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Celkové výsledky" sheetId="2" r:id="rId1"/>
    <sheet name="Výsledky jednotlivých súťaží" sheetId="1" r:id="rId2"/>
    <sheet name="Pravidlá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65" i="2"/>
  <c r="BF63"/>
  <c r="BF61"/>
  <c r="BF69"/>
  <c r="BF71"/>
  <c r="BF67"/>
  <c r="BD64"/>
  <c r="BE64" s="1"/>
  <c r="BD62"/>
  <c r="BE62" s="1"/>
  <c r="BD60"/>
  <c r="BE60" s="1"/>
  <c r="BD68"/>
  <c r="BE68" s="1"/>
  <c r="BD70"/>
  <c r="BE70" s="1"/>
  <c r="BD66"/>
  <c r="BE66" s="1"/>
  <c r="BF27" l="1"/>
  <c r="BE26"/>
  <c r="BF21"/>
  <c r="BE20"/>
  <c r="BF17"/>
  <c r="BE16"/>
  <c r="BD54"/>
  <c r="BE54" s="1"/>
  <c r="BF19" l="1"/>
  <c r="BE18"/>
  <c r="BE6" l="1"/>
  <c r="BF15"/>
  <c r="BE14"/>
  <c r="BF9"/>
  <c r="BE8"/>
  <c r="BF11" l="1"/>
  <c r="BF37"/>
  <c r="BF25"/>
  <c r="BF53"/>
  <c r="BF59"/>
  <c r="BF29"/>
  <c r="BF49"/>
  <c r="BF45"/>
  <c r="BF39"/>
  <c r="BF47"/>
  <c r="BF35"/>
  <c r="BF43"/>
  <c r="BF33"/>
  <c r="BF51"/>
  <c r="BF13"/>
  <c r="BF57"/>
  <c r="BF23"/>
  <c r="BF41"/>
  <c r="BF31"/>
  <c r="BD8" l="1"/>
  <c r="BD26"/>
  <c r="BD10"/>
  <c r="BE10" s="1"/>
  <c r="BD36"/>
  <c r="BE36" s="1"/>
  <c r="BD14"/>
  <c r="BD24"/>
  <c r="BD52"/>
  <c r="BD58"/>
  <c r="BD28"/>
  <c r="BD48"/>
  <c r="BD44"/>
  <c r="BD38"/>
  <c r="BD16"/>
  <c r="BD20"/>
  <c r="BD18"/>
  <c r="BD46"/>
  <c r="BD34"/>
  <c r="BD42"/>
  <c r="BD32"/>
  <c r="BD50"/>
  <c r="BE50" s="1"/>
  <c r="BD12"/>
  <c r="BD56"/>
  <c r="BD22"/>
  <c r="BD40"/>
  <c r="BD30"/>
  <c r="BF7"/>
  <c r="BE12" l="1"/>
  <c r="BD6"/>
  <c r="BE48" l="1"/>
  <c r="BE44"/>
  <c r="BE56"/>
  <c r="BE22"/>
  <c r="BE58"/>
  <c r="BE32"/>
  <c r="BE28"/>
  <c r="BE40"/>
  <c r="BE38"/>
  <c r="BE52"/>
  <c r="BE24"/>
  <c r="BE30"/>
  <c r="BE42"/>
  <c r="BE46" l="1"/>
  <c r="BE34"/>
</calcChain>
</file>

<file path=xl/sharedStrings.xml><?xml version="1.0" encoding="utf-8"?>
<sst xmlns="http://schemas.openxmlformats.org/spreadsheetml/2006/main" count="1102" uniqueCount="223">
  <si>
    <t>FEI 4r</t>
  </si>
  <si>
    <t>Conversano XIII-47</t>
  </si>
  <si>
    <t>Peter Vančo</t>
  </si>
  <si>
    <t>JK pri NŽ Topoľčianky</t>
  </si>
  <si>
    <t>Sangrie</t>
  </si>
  <si>
    <t>JK Ivanka pri Dunaji</t>
  </si>
  <si>
    <t>Forever</t>
  </si>
  <si>
    <t>Michaela Horná</t>
  </si>
  <si>
    <t>Petra Pechová</t>
  </si>
  <si>
    <t>Liliane</t>
  </si>
  <si>
    <t>Michaela Balážová</t>
  </si>
  <si>
    <t>JO Martin Záturčie</t>
  </si>
  <si>
    <t>FEI 5rU</t>
  </si>
  <si>
    <r>
      <t>F</t>
    </r>
    <r>
      <rPr>
        <sz val="11"/>
        <color theme="1"/>
        <rFont val="Calibri"/>
        <family val="2"/>
        <charset val="238"/>
      </rPr>
      <t xml:space="preserve">űrst </t>
    </r>
    <r>
      <rPr>
        <sz val="11"/>
        <color theme="1"/>
        <rFont val="Calibri"/>
        <family val="2"/>
        <charset val="238"/>
        <scheme val="minor"/>
      </rPr>
      <t>Lothario</t>
    </r>
  </si>
  <si>
    <t>FEI 5rF</t>
  </si>
  <si>
    <t xml:space="preserve">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</si>
  <si>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</si>
  <si>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</si>
  <si>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</si>
  <si>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</si>
  <si>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</si>
  <si>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</si>
  <si>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</si>
  <si>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</si>
  <si>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</si>
  <si>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</si>
  <si>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%</t>
  </si>
  <si>
    <t>priemer</t>
  </si>
  <si>
    <t>Body</t>
  </si>
  <si>
    <t>spolu</t>
  </si>
  <si>
    <t>8.</t>
  </si>
  <si>
    <t>11.</t>
  </si>
  <si>
    <t>13.</t>
  </si>
  <si>
    <t>body</t>
  </si>
  <si>
    <t>Dotácia</t>
  </si>
  <si>
    <t>Meno koňa</t>
  </si>
  <si>
    <t>Meno jazdca</t>
  </si>
  <si>
    <t>Subjekt</t>
  </si>
  <si>
    <t>Rok nar.</t>
  </si>
  <si>
    <t>Súťaž st. Z</t>
  </si>
  <si>
    <t>Súťaž st. L</t>
  </si>
  <si>
    <t>Súťaž st. S</t>
  </si>
  <si>
    <t>FEI 6rU</t>
  </si>
  <si>
    <t>FEI 6rF</t>
  </si>
  <si>
    <t>Michael Bugan</t>
  </si>
  <si>
    <t>Dan Club Stupava</t>
  </si>
  <si>
    <t>Martin Maivald</t>
  </si>
  <si>
    <t>TJ Žrebčín Motešice</t>
  </si>
  <si>
    <t>Sofia Petranová</t>
  </si>
  <si>
    <t>Donnershalowa II.</t>
  </si>
  <si>
    <t>Katarína Chorváthová</t>
  </si>
  <si>
    <t>Frederico</t>
  </si>
  <si>
    <t>Nikola Kožienková</t>
  </si>
  <si>
    <t>JK Húšť Dlhá nad Oravou</t>
  </si>
  <si>
    <t>Siglavy XV-2</t>
  </si>
  <si>
    <t>Dávid Kintšer</t>
  </si>
  <si>
    <t>Z</t>
  </si>
  <si>
    <t>4r</t>
  </si>
  <si>
    <t>S</t>
  </si>
  <si>
    <t>6rU</t>
  </si>
  <si>
    <t>6rF</t>
  </si>
  <si>
    <t>5 naj</t>
  </si>
  <si>
    <t> L</t>
  </si>
  <si>
    <t>ST</t>
  </si>
  <si>
    <t>1. miesto</t>
  </si>
  <si>
    <t>7b</t>
  </si>
  <si>
    <t>10b</t>
  </si>
  <si>
    <t>13b</t>
  </si>
  <si>
    <t>15b</t>
  </si>
  <si>
    <t>2. miesto</t>
  </si>
  <si>
    <t>6b</t>
  </si>
  <si>
    <t>9b</t>
  </si>
  <si>
    <t>12b</t>
  </si>
  <si>
    <t>14b</t>
  </si>
  <si>
    <t>3. miesto</t>
  </si>
  <si>
    <t>5b</t>
  </si>
  <si>
    <t>8b</t>
  </si>
  <si>
    <t>11b</t>
  </si>
  <si>
    <t>4. miesto</t>
  </si>
  <si>
    <t>4b</t>
  </si>
  <si>
    <t>5. miesto</t>
  </si>
  <si>
    <t>3b</t>
  </si>
  <si>
    <t>6. miesto</t>
  </si>
  <si>
    <t>2b</t>
  </si>
  <si>
    <t xml:space="preserve">KMK budú vyhodnotené v jednej spoločnej kategórii 4-7 ročné kone. </t>
  </si>
  <si>
    <t xml:space="preserve">Na stupni Z budú hodnotené 4-5 ročné kone, </t>
  </si>
  <si>
    <t xml:space="preserve">na stupni L 4-6 ročné kone, </t>
  </si>
  <si>
    <t>na stupni S 5-7 ročné kone,</t>
  </si>
  <si>
    <t xml:space="preserve">Zahraniční účastníci sa pri bodovaní z poradia vynechávajú. </t>
  </si>
  <si>
    <t>Výsledok sa získa spočítaním 5 najlepších bodových hodnotení za umiestnenie v priebehu sezóny podľa nižšie uvedeného kľúča.</t>
  </si>
  <si>
    <t xml:space="preserve">na stupni ST 6-7 ročné kone. </t>
  </si>
  <si>
    <t>Pri rovnakom súčte bodov v celkovom vyhodnotení na ktoromkoľvek mieste budú kone umiestnené podľa ďalšieho výsledku – priemerných dosiahnutých percent.</t>
  </si>
  <si>
    <t>KMK v drezúre 2018</t>
  </si>
  <si>
    <t>DK SJF schvaľuje konanie Kritérií mladých koní 2018 v drezúre nasledovne:</t>
  </si>
  <si>
    <t xml:space="preserve">KMK 2018 sa budú vyhodnocovať na základe výsledkov zo všetkých súťaží pre mladé kone (FEI aj SJF, resp. inej NF). </t>
  </si>
  <si>
    <t>11. 11. 2017 Motešice</t>
  </si>
  <si>
    <t>MK Z4</t>
  </si>
  <si>
    <t>Catalin IX-11</t>
  </si>
  <si>
    <t>18. 02. 2018 Motešice</t>
  </si>
  <si>
    <t>Aschenputtel</t>
  </si>
  <si>
    <t>Veronika Marthaler</t>
  </si>
  <si>
    <t>JK Rozálka Pezinok</t>
  </si>
  <si>
    <t>Cantera</t>
  </si>
  <si>
    <t>Przedswit XXIX-2 Šafran</t>
  </si>
  <si>
    <t>Catalin IX-6 Saigon</t>
  </si>
  <si>
    <t>Ádám Patócs</t>
  </si>
  <si>
    <t>Czajlík Ranch Dunajský Klátov</t>
  </si>
  <si>
    <t>Anežka Slobodníková</t>
  </si>
  <si>
    <t>Maroanka´s Milano</t>
  </si>
  <si>
    <t>Maroanka´s Marcello</t>
  </si>
  <si>
    <t>Furioso XXXVII-3 Red Wiloow</t>
  </si>
  <si>
    <t>Laura Ďurechová</t>
  </si>
  <si>
    <t>Furioso XXXV-56 Flótas</t>
  </si>
  <si>
    <t>Przedswit XXXII-6 Pralinka</t>
  </si>
  <si>
    <t>10. - 11. 03. 2018 Kottingbrunn AUT</t>
  </si>
  <si>
    <t>MK Z1</t>
  </si>
  <si>
    <t>MK Z2</t>
  </si>
  <si>
    <t>31. 03. 2018 Motešice</t>
  </si>
  <si>
    <t>Irish Cream</t>
  </si>
  <si>
    <t>Jana Žarnovická</t>
  </si>
  <si>
    <t>JK Femini Team Trnava</t>
  </si>
  <si>
    <t>Nonius XVI-11 Šunka</t>
  </si>
  <si>
    <t>Srempeková Katarína</t>
  </si>
  <si>
    <t>Catalin XIII-10 Šelma</t>
  </si>
  <si>
    <t>Tereza Gajtková</t>
  </si>
  <si>
    <t>31. 03. - 01. 04. Szilvásvárad HUN</t>
  </si>
  <si>
    <t>01. 04. Motešice</t>
  </si>
  <si>
    <t>14. - 15. 04. 2018 Dunajský Klátov</t>
  </si>
  <si>
    <t>01. 04. 2018 Motešice</t>
  </si>
  <si>
    <t>Dark Dionysos B</t>
  </si>
  <si>
    <t>Leonardo</t>
  </si>
  <si>
    <t>Péter Edmár</t>
  </si>
  <si>
    <t>Čierna Voda ŠKMK</t>
  </si>
  <si>
    <t>MK Z3</t>
  </si>
  <si>
    <t>12. - 13. 05. 2018 Szilvásvárad HUN</t>
  </si>
  <si>
    <t>28. - 29. 04. 2018 Máriakálnok HUN</t>
  </si>
  <si>
    <t>Súťaž st. ST</t>
  </si>
  <si>
    <t>FEI 7rU</t>
  </si>
  <si>
    <t>FEI 7rF</t>
  </si>
  <si>
    <t>13. 05. 2018 Pápa HUN</t>
  </si>
  <si>
    <t>x</t>
  </si>
  <si>
    <t>11. 11. Motešice</t>
  </si>
  <si>
    <t>18. 02. Motešice</t>
  </si>
  <si>
    <t>10.-11.03. Kottingrunn HUN</t>
  </si>
  <si>
    <t>31. 03. Motešice</t>
  </si>
  <si>
    <t>31.03.-01.04. Szilvásvárad HUN</t>
  </si>
  <si>
    <t>14. - 15. 04. Dunajský Klátov</t>
  </si>
  <si>
    <t>28.-29.04. Máriakálnok HUN</t>
  </si>
  <si>
    <t>12. - 13. 05. Szilvásvárad HUN</t>
  </si>
  <si>
    <t>7rU</t>
  </si>
  <si>
    <t>7rF</t>
  </si>
  <si>
    <t>13.05. Pápa HUN</t>
  </si>
  <si>
    <r>
      <t>20. 05. 2018 Gy</t>
    </r>
    <r>
      <rPr>
        <b/>
        <u/>
        <sz val="11"/>
        <color theme="1"/>
        <rFont val="Calibri"/>
        <family val="2"/>
        <charset val="238"/>
      </rPr>
      <t>őr HUN</t>
    </r>
  </si>
  <si>
    <t>Jantár</t>
  </si>
  <si>
    <t>09. 06. 2018 Sóskút HUN</t>
  </si>
  <si>
    <r>
      <t>20.05. Gy</t>
    </r>
    <r>
      <rPr>
        <sz val="11"/>
        <color theme="1"/>
        <rFont val="Calibri"/>
        <family val="2"/>
        <charset val="238"/>
      </rPr>
      <t>őr HUN</t>
    </r>
  </si>
  <si>
    <t>09.06. Sóskút HUN</t>
  </si>
  <si>
    <t>16. 06. Dlhá nad Oravou</t>
  </si>
  <si>
    <t>30. 06. - 01. 07. 2018 Motešice</t>
  </si>
  <si>
    <t>16. 06. 2018 Dlhá nad Oravou</t>
  </si>
  <si>
    <t>Špica</t>
  </si>
  <si>
    <t>Veronika Horváthová</t>
  </si>
  <si>
    <t>06. - 08. 07. Ebreichsdorf AUT</t>
  </si>
  <si>
    <t>13. - 15. 07. 2018 Topoľčianky</t>
  </si>
  <si>
    <t>Rocky Diamond</t>
  </si>
  <si>
    <t>Linda Kilíková</t>
  </si>
  <si>
    <t>JK Horse Club Nitra</t>
  </si>
  <si>
    <t>Fourchu HZ</t>
  </si>
  <si>
    <t>Lorry</t>
  </si>
  <si>
    <t>Bonnami</t>
  </si>
  <si>
    <t>Kristína Flaková</t>
  </si>
  <si>
    <t>Atlantis V</t>
  </si>
  <si>
    <t>Eva Hromníková</t>
  </si>
  <si>
    <t>JK El Rancho Ivanka pri Dunaji</t>
  </si>
  <si>
    <t>Cassiopaya</t>
  </si>
  <si>
    <t>Patrik Eibner</t>
  </si>
  <si>
    <t>JK Masarykov Dvor</t>
  </si>
  <si>
    <t>27. - 29. 07. 2018 Topoľčianky</t>
  </si>
  <si>
    <t>Dion</t>
  </si>
  <si>
    <t>Paraskevi Spišáková</t>
  </si>
  <si>
    <t>JK Equipolis</t>
  </si>
  <si>
    <t>11. 08. Keszthely HUN</t>
  </si>
  <si>
    <t>10. - 12. 08. 2018 Dunajský Klátov</t>
  </si>
  <si>
    <t>11. 08. 2018 Keszthely HUN</t>
  </si>
  <si>
    <t>5rU</t>
  </si>
  <si>
    <t>L</t>
  </si>
  <si>
    <t>30. 06. - 01. 07. Motešice</t>
  </si>
  <si>
    <t>Veronika Horvátová</t>
  </si>
  <si>
    <t>MKZ4</t>
  </si>
  <si>
    <t>5rF</t>
  </si>
  <si>
    <t>13. - 15. 07. Topoľčianky</t>
  </si>
  <si>
    <t>Petev Vančo</t>
  </si>
  <si>
    <r>
      <t>F</t>
    </r>
    <r>
      <rPr>
        <b/>
        <sz val="11"/>
        <color theme="1"/>
        <rFont val="Calibri"/>
        <family val="2"/>
        <charset val="238"/>
      </rPr>
      <t>űrst Lothario</t>
    </r>
  </si>
  <si>
    <t>27. - 29. 07. Topoľčianky</t>
  </si>
  <si>
    <t>10. - 12. 08. Dunajský Klátov</t>
  </si>
  <si>
    <t>(z 5naj)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</si>
  <si>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</si>
  <si>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</si>
  <si>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</si>
  <si>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</si>
  <si>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</si>
  <si>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</si>
  <si>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</si>
  <si>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</si>
  <si>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</si>
  <si>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</si>
  <si>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</si>
  <si>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</si>
  <si>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Pravidlá KMK</t>
  </si>
  <si>
    <t>01. - 02. 09. 2018 Motešice</t>
  </si>
  <si>
    <t>08. 09. 2018 Dlhá nad Oravou</t>
  </si>
  <si>
    <t>Barón</t>
  </si>
  <si>
    <t>Simona Kurnotová</t>
  </si>
  <si>
    <t>01. - 02. 09. Motešice</t>
  </si>
  <si>
    <t>08. 09. Dlhá nad Oravou</t>
  </si>
  <si>
    <t>27.</t>
  </si>
  <si>
    <t>19.</t>
  </si>
  <si>
    <t>29.</t>
  </si>
  <si>
    <t>30.</t>
  </si>
  <si>
    <t>31.</t>
  </si>
  <si>
    <t>32.</t>
  </si>
  <si>
    <t>33.</t>
  </si>
  <si>
    <t>28.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</si>
</sst>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00"/>
    <numFmt numFmtId="171" formatCode="_-* #,##0\ &quot;€&quot;_-;\-* #,##0\ &quot;€&quot;_-;_-* &quot;-&quot;??\ &quot;€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4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1" fontId="0" fillId="0" borderId="0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" fillId="0" borderId="22" xfId="0" applyNumberFormat="1" applyFont="1" applyBorder="1"/>
    <xf numFmtId="6" fontId="0" fillId="0" borderId="23" xfId="0" applyNumberFormat="1" applyFont="1" applyBorder="1" applyAlignment="1">
      <alignment horizontal="center"/>
    </xf>
    <xf numFmtId="1" fontId="2" fillId="0" borderId="20" xfId="0" applyNumberFormat="1" applyFont="1" applyBorder="1"/>
    <xf numFmtId="1" fontId="2" fillId="0" borderId="18" xfId="0" applyNumberFormat="1" applyFont="1" applyBorder="1"/>
    <xf numFmtId="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/>
    <xf numFmtId="164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9" xfId="0" applyNumberFormat="1" applyFont="1" applyBorder="1"/>
    <xf numFmtId="1" fontId="0" fillId="0" borderId="9" xfId="0" applyNumberFormat="1" applyBorder="1"/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0" xfId="0" applyNumberFormat="1" applyFont="1" applyBorder="1"/>
    <xf numFmtId="164" fontId="2" fillId="0" borderId="5" xfId="0" applyNumberFormat="1" applyFont="1" applyBorder="1"/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2" fillId="0" borderId="18" xfId="0" applyNumberFormat="1" applyFont="1" applyBorder="1"/>
    <xf numFmtId="164" fontId="2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9" xfId="0" applyNumberFormat="1" applyBorder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21" xfId="0" applyNumberFormat="1" applyBorder="1"/>
    <xf numFmtId="164" fontId="0" fillId="0" borderId="5" xfId="0" applyNumberFormat="1" applyFill="1" applyBorder="1"/>
    <xf numFmtId="1" fontId="9" fillId="0" borderId="0" xfId="0" applyNumberFormat="1" applyFont="1"/>
    <xf numFmtId="1" fontId="0" fillId="0" borderId="9" xfId="0" applyNumberFormat="1" applyFill="1" applyBorder="1"/>
    <xf numFmtId="1" fontId="2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Border="1"/>
    <xf numFmtId="164" fontId="0" fillId="0" borderId="28" xfId="0" applyNumberForma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6" fontId="0" fillId="0" borderId="29" xfId="0" applyNumberFormat="1" applyFont="1" applyBorder="1" applyAlignment="1">
      <alignment horizont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3" xfId="0" applyFont="1" applyFill="1" applyBorder="1" applyAlignment="1"/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2" fillId="2" borderId="19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4" xfId="0" applyNumberFormat="1" applyBorder="1"/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0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0" fillId="0" borderId="10" xfId="0" applyBorder="1"/>
    <xf numFmtId="0" fontId="0" fillId="0" borderId="6" xfId="0" applyBorder="1"/>
    <xf numFmtId="0" fontId="0" fillId="0" borderId="26" xfId="0" applyBorder="1"/>
    <xf numFmtId="0" fontId="0" fillId="0" borderId="1" xfId="0" applyBorder="1"/>
    <xf numFmtId="0" fontId="0" fillId="0" borderId="11" xfId="0" applyBorder="1"/>
    <xf numFmtId="0" fontId="0" fillId="0" borderId="7" xfId="0" applyBorder="1"/>
    <xf numFmtId="0" fontId="0" fillId="0" borderId="28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18" xfId="0" applyFont="1" applyBorder="1"/>
    <xf numFmtId="0" fontId="2" fillId="0" borderId="22" xfId="0" applyFont="1" applyBorder="1"/>
    <xf numFmtId="0" fontId="2" fillId="0" borderId="20" xfId="0" applyFont="1" applyBorder="1"/>
    <xf numFmtId="171" fontId="0" fillId="0" borderId="21" xfId="1" applyNumberFormat="1" applyFont="1" applyBorder="1"/>
    <xf numFmtId="171" fontId="0" fillId="0" borderId="19" xfId="1" applyNumberFormat="1" applyFont="1" applyBorder="1" applyAlignment="1">
      <alignment horizontal="center"/>
    </xf>
    <xf numFmtId="171" fontId="0" fillId="0" borderId="21" xfId="1" applyNumberFormat="1" applyFont="1" applyBorder="1" applyAlignment="1">
      <alignment horizontal="center"/>
    </xf>
    <xf numFmtId="6" fontId="2" fillId="2" borderId="21" xfId="0" applyNumberFormat="1" applyFont="1" applyFill="1" applyBorder="1"/>
  </cellXfs>
  <cellStyles count="2">
    <cellStyle name="meny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tabSelected="1" zoomScaleNormal="100" workbookViewId="0">
      <pane xSplit="5" ySplit="5" topLeftCell="BA6" activePane="bottomRight" state="frozen"/>
      <selection pane="topRight" activeCell="F1" sqref="F1"/>
      <selection pane="bottomLeft" activeCell="A5" sqref="A5"/>
      <selection pane="bottomRight" sqref="A1:E1"/>
    </sheetView>
  </sheetViews>
  <sheetFormatPr defaultRowHeight="15"/>
  <cols>
    <col min="1" max="1" width="4.5703125" customWidth="1"/>
    <col min="2" max="2" width="24.28515625" customWidth="1"/>
    <col min="3" max="3" width="8.42578125" style="111" customWidth="1"/>
    <col min="4" max="4" width="21.140625" bestFit="1" customWidth="1"/>
    <col min="5" max="5" width="26.5703125" customWidth="1"/>
    <col min="6" max="6" width="15.28515625" customWidth="1"/>
    <col min="7" max="7" width="14.85546875" customWidth="1"/>
    <col min="8" max="9" width="12.7109375" customWidth="1"/>
    <col min="10" max="10" width="14.7109375" customWidth="1"/>
    <col min="11" max="12" width="13.7109375" customWidth="1"/>
    <col min="13" max="13" width="14.7109375" customWidth="1"/>
    <col min="14" max="18" width="12.7109375" customWidth="1"/>
    <col min="19" max="22" width="6.7109375" customWidth="1"/>
    <col min="23" max="24" width="14.85546875" customWidth="1"/>
    <col min="25" max="26" width="8.7109375" customWidth="1"/>
    <col min="27" max="27" width="21.42578125" customWidth="1"/>
    <col min="28" max="29" width="10.7109375" customWidth="1"/>
    <col min="30" max="32" width="8.7109375" customWidth="1"/>
    <col min="33" max="49" width="6.7109375" customWidth="1"/>
    <col min="50" max="50" width="19.7109375" customWidth="1"/>
    <col min="51" max="54" width="12.7109375" customWidth="1"/>
    <col min="55" max="55" width="19" customWidth="1"/>
    <col min="57" max="57" width="11.85546875" bestFit="1" customWidth="1"/>
    <col min="59" max="59" width="9.42578125" bestFit="1" customWidth="1"/>
  </cols>
  <sheetData>
    <row r="1" spans="1:59" ht="42.75" customHeight="1">
      <c r="A1" s="204" t="s">
        <v>92</v>
      </c>
      <c r="B1" s="204"/>
      <c r="C1" s="204"/>
      <c r="D1" s="204"/>
      <c r="E1" s="204"/>
    </row>
    <row r="2" spans="1:59" ht="15" customHeight="1" thickBot="1">
      <c r="A2" s="85"/>
      <c r="B2" s="85"/>
      <c r="C2" s="105"/>
      <c r="D2" s="85"/>
      <c r="E2" s="85"/>
    </row>
    <row r="3" spans="1:59">
      <c r="A3" s="211"/>
      <c r="B3" s="205" t="s">
        <v>35</v>
      </c>
      <c r="C3" s="205" t="s">
        <v>38</v>
      </c>
      <c r="D3" s="205" t="s">
        <v>36</v>
      </c>
      <c r="E3" s="208" t="s">
        <v>37</v>
      </c>
      <c r="F3" s="178" t="s">
        <v>141</v>
      </c>
      <c r="G3" s="179" t="s">
        <v>142</v>
      </c>
      <c r="H3" s="201" t="s">
        <v>143</v>
      </c>
      <c r="I3" s="202"/>
      <c r="J3" s="180" t="s">
        <v>144</v>
      </c>
      <c r="K3" s="201" t="s">
        <v>145</v>
      </c>
      <c r="L3" s="202"/>
      <c r="M3" s="181" t="s">
        <v>126</v>
      </c>
      <c r="N3" s="201" t="s">
        <v>146</v>
      </c>
      <c r="O3" s="202"/>
      <c r="P3" s="201" t="s">
        <v>147</v>
      </c>
      <c r="Q3" s="203"/>
      <c r="R3" s="202"/>
      <c r="S3" s="201" t="s">
        <v>148</v>
      </c>
      <c r="T3" s="203"/>
      <c r="U3" s="203"/>
      <c r="V3" s="202"/>
      <c r="W3" s="179" t="s">
        <v>151</v>
      </c>
      <c r="X3" s="180" t="s">
        <v>155</v>
      </c>
      <c r="Y3" s="201" t="s">
        <v>156</v>
      </c>
      <c r="Z3" s="202"/>
      <c r="AA3" s="182" t="s">
        <v>157</v>
      </c>
      <c r="AB3" s="201" t="s">
        <v>186</v>
      </c>
      <c r="AC3" s="202"/>
      <c r="AD3" s="201" t="s">
        <v>162</v>
      </c>
      <c r="AE3" s="203"/>
      <c r="AF3" s="202"/>
      <c r="AG3" s="203" t="s">
        <v>190</v>
      </c>
      <c r="AH3" s="203"/>
      <c r="AI3" s="203"/>
      <c r="AJ3" s="203"/>
      <c r="AK3" s="203"/>
      <c r="AL3" s="203"/>
      <c r="AM3" s="203"/>
      <c r="AN3" s="203"/>
      <c r="AO3" s="201" t="s">
        <v>193</v>
      </c>
      <c r="AP3" s="203"/>
      <c r="AQ3" s="203"/>
      <c r="AR3" s="203"/>
      <c r="AS3" s="203"/>
      <c r="AT3" s="203"/>
      <c r="AU3" s="203"/>
      <c r="AV3" s="203"/>
      <c r="AW3" s="202"/>
      <c r="AX3" s="183" t="s">
        <v>181</v>
      </c>
      <c r="AY3" s="201" t="s">
        <v>194</v>
      </c>
      <c r="AZ3" s="202"/>
      <c r="BA3" s="201" t="s">
        <v>213</v>
      </c>
      <c r="BB3" s="202"/>
      <c r="BC3" s="198" t="s">
        <v>214</v>
      </c>
      <c r="BD3" s="184" t="s">
        <v>28</v>
      </c>
      <c r="BE3" s="184" t="s">
        <v>28</v>
      </c>
      <c r="BF3" s="184" t="s">
        <v>26</v>
      </c>
      <c r="BG3" s="185" t="s">
        <v>34</v>
      </c>
    </row>
    <row r="4" spans="1:59">
      <c r="A4" s="212"/>
      <c r="B4" s="206"/>
      <c r="C4" s="206"/>
      <c r="D4" s="206"/>
      <c r="E4" s="209"/>
      <c r="F4" s="186" t="s">
        <v>56</v>
      </c>
      <c r="G4" s="187" t="s">
        <v>56</v>
      </c>
      <c r="H4" s="186" t="s">
        <v>56</v>
      </c>
      <c r="I4" s="188" t="s">
        <v>56</v>
      </c>
      <c r="J4" s="189" t="s">
        <v>56</v>
      </c>
      <c r="K4" s="186" t="s">
        <v>58</v>
      </c>
      <c r="L4" s="188" t="s">
        <v>58</v>
      </c>
      <c r="M4" s="187" t="s">
        <v>56</v>
      </c>
      <c r="N4" s="186" t="s">
        <v>56</v>
      </c>
      <c r="O4" s="188" t="s">
        <v>56</v>
      </c>
      <c r="P4" s="186" t="s">
        <v>56</v>
      </c>
      <c r="Q4" s="216" t="s">
        <v>56</v>
      </c>
      <c r="R4" s="188" t="s">
        <v>56</v>
      </c>
      <c r="S4" s="189" t="s">
        <v>58</v>
      </c>
      <c r="T4" s="189" t="s">
        <v>63</v>
      </c>
      <c r="U4" s="189" t="s">
        <v>58</v>
      </c>
      <c r="V4" s="188" t="s">
        <v>63</v>
      </c>
      <c r="W4" s="187" t="s">
        <v>56</v>
      </c>
      <c r="X4" s="189" t="s">
        <v>56</v>
      </c>
      <c r="Y4" s="186" t="s">
        <v>56</v>
      </c>
      <c r="Z4" s="188" t="s">
        <v>56</v>
      </c>
      <c r="AA4" s="186" t="s">
        <v>185</v>
      </c>
      <c r="AB4" s="186" t="s">
        <v>56</v>
      </c>
      <c r="AC4" s="188" t="s">
        <v>56</v>
      </c>
      <c r="AD4" s="186" t="s">
        <v>185</v>
      </c>
      <c r="AE4" s="189" t="s">
        <v>185</v>
      </c>
      <c r="AF4" s="188" t="s">
        <v>185</v>
      </c>
      <c r="AG4" s="189" t="s">
        <v>63</v>
      </c>
      <c r="AH4" s="189" t="s">
        <v>56</v>
      </c>
      <c r="AI4" s="189" t="s">
        <v>185</v>
      </c>
      <c r="AJ4" s="189" t="s">
        <v>58</v>
      </c>
      <c r="AK4" s="189" t="s">
        <v>63</v>
      </c>
      <c r="AL4" s="189" t="s">
        <v>56</v>
      </c>
      <c r="AM4" s="189" t="s">
        <v>185</v>
      </c>
      <c r="AN4" s="189" t="s">
        <v>58</v>
      </c>
      <c r="AO4" s="186" t="s">
        <v>56</v>
      </c>
      <c r="AP4" s="189" t="s">
        <v>185</v>
      </c>
      <c r="AQ4" s="189" t="s">
        <v>58</v>
      </c>
      <c r="AR4" s="189" t="s">
        <v>56</v>
      </c>
      <c r="AS4" s="189" t="s">
        <v>185</v>
      </c>
      <c r="AT4" s="189" t="s">
        <v>58</v>
      </c>
      <c r="AU4" s="189" t="s">
        <v>56</v>
      </c>
      <c r="AV4" s="189" t="s">
        <v>185</v>
      </c>
      <c r="AW4" s="188" t="s">
        <v>58</v>
      </c>
      <c r="AX4" s="188" t="s">
        <v>56</v>
      </c>
      <c r="AY4" s="186" t="s">
        <v>185</v>
      </c>
      <c r="AZ4" s="188" t="s">
        <v>185</v>
      </c>
      <c r="BA4" s="186" t="s">
        <v>56</v>
      </c>
      <c r="BB4" s="188" t="s">
        <v>185</v>
      </c>
      <c r="BC4" s="188" t="s">
        <v>185</v>
      </c>
      <c r="BD4" s="190" t="s">
        <v>29</v>
      </c>
      <c r="BE4" s="190" t="s">
        <v>61</v>
      </c>
      <c r="BF4" s="190" t="s">
        <v>27</v>
      </c>
      <c r="BG4" s="191"/>
    </row>
    <row r="5" spans="1:59">
      <c r="A5" s="213"/>
      <c r="B5" s="207"/>
      <c r="C5" s="207"/>
      <c r="D5" s="207"/>
      <c r="E5" s="210"/>
      <c r="F5" s="192" t="s">
        <v>96</v>
      </c>
      <c r="G5" s="193" t="s">
        <v>57</v>
      </c>
      <c r="H5" s="192" t="s">
        <v>115</v>
      </c>
      <c r="I5" s="194" t="s">
        <v>116</v>
      </c>
      <c r="J5" s="195" t="s">
        <v>57</v>
      </c>
      <c r="K5" s="192" t="s">
        <v>59</v>
      </c>
      <c r="L5" s="194" t="s">
        <v>60</v>
      </c>
      <c r="M5" s="193" t="s">
        <v>57</v>
      </c>
      <c r="N5" s="192" t="s">
        <v>57</v>
      </c>
      <c r="O5" s="194" t="s">
        <v>57</v>
      </c>
      <c r="P5" s="192" t="s">
        <v>57</v>
      </c>
      <c r="Q5" s="217" t="s">
        <v>133</v>
      </c>
      <c r="R5" s="194" t="s">
        <v>57</v>
      </c>
      <c r="S5" s="195" t="s">
        <v>59</v>
      </c>
      <c r="T5" s="195" t="s">
        <v>149</v>
      </c>
      <c r="U5" s="195" t="s">
        <v>60</v>
      </c>
      <c r="V5" s="194" t="s">
        <v>150</v>
      </c>
      <c r="W5" s="193" t="s">
        <v>57</v>
      </c>
      <c r="X5" s="195" t="s">
        <v>96</v>
      </c>
      <c r="Y5" s="192" t="s">
        <v>57</v>
      </c>
      <c r="Z5" s="194" t="s">
        <v>96</v>
      </c>
      <c r="AA5" s="192" t="s">
        <v>184</v>
      </c>
      <c r="AB5" s="192" t="s">
        <v>57</v>
      </c>
      <c r="AC5" s="194" t="s">
        <v>188</v>
      </c>
      <c r="AD5" s="192" t="s">
        <v>184</v>
      </c>
      <c r="AE5" s="195" t="s">
        <v>184</v>
      </c>
      <c r="AF5" s="194" t="s">
        <v>189</v>
      </c>
      <c r="AG5" s="195" t="s">
        <v>149</v>
      </c>
      <c r="AH5" s="195" t="s">
        <v>57</v>
      </c>
      <c r="AI5" s="195" t="s">
        <v>184</v>
      </c>
      <c r="AJ5" s="195" t="s">
        <v>59</v>
      </c>
      <c r="AK5" s="195" t="s">
        <v>150</v>
      </c>
      <c r="AL5" s="195" t="s">
        <v>57</v>
      </c>
      <c r="AM5" s="195" t="s">
        <v>189</v>
      </c>
      <c r="AN5" s="195" t="s">
        <v>60</v>
      </c>
      <c r="AO5" s="192" t="s">
        <v>57</v>
      </c>
      <c r="AP5" s="195" t="s">
        <v>184</v>
      </c>
      <c r="AQ5" s="195" t="s">
        <v>59</v>
      </c>
      <c r="AR5" s="195" t="s">
        <v>57</v>
      </c>
      <c r="AS5" s="195" t="s">
        <v>184</v>
      </c>
      <c r="AT5" s="195" t="s">
        <v>59</v>
      </c>
      <c r="AU5" s="195" t="s">
        <v>57</v>
      </c>
      <c r="AV5" s="195" t="s">
        <v>189</v>
      </c>
      <c r="AW5" s="194" t="s">
        <v>60</v>
      </c>
      <c r="AX5" s="194" t="s">
        <v>57</v>
      </c>
      <c r="AY5" s="192" t="s">
        <v>184</v>
      </c>
      <c r="AZ5" s="194" t="s">
        <v>184</v>
      </c>
      <c r="BA5" s="192" t="s">
        <v>57</v>
      </c>
      <c r="BB5" s="194" t="s">
        <v>184</v>
      </c>
      <c r="BC5" s="194" t="s">
        <v>189</v>
      </c>
      <c r="BD5" s="196"/>
      <c r="BE5" s="196"/>
      <c r="BF5" s="197" t="s">
        <v>195</v>
      </c>
      <c r="BG5" s="249">
        <v>2500</v>
      </c>
    </row>
    <row r="6" spans="1:59">
      <c r="A6" s="76" t="s">
        <v>16</v>
      </c>
      <c r="B6" s="48" t="s">
        <v>6</v>
      </c>
      <c r="C6" s="106">
        <v>2011</v>
      </c>
      <c r="D6" s="49" t="s">
        <v>7</v>
      </c>
      <c r="E6" s="49" t="s">
        <v>3</v>
      </c>
      <c r="F6" s="50"/>
      <c r="G6" s="37"/>
      <c r="H6" s="50"/>
      <c r="I6" s="55"/>
      <c r="J6" s="51"/>
      <c r="K6" s="50"/>
      <c r="L6" s="46"/>
      <c r="M6" s="37"/>
      <c r="N6" s="54"/>
      <c r="O6" s="55"/>
      <c r="P6" s="54"/>
      <c r="Q6" s="52"/>
      <c r="R6" s="55"/>
      <c r="S6" s="52"/>
      <c r="T6" s="52">
        <v>15</v>
      </c>
      <c r="U6" s="52"/>
      <c r="V6" s="55">
        <v>15</v>
      </c>
      <c r="W6" s="20"/>
      <c r="X6" s="52"/>
      <c r="Y6" s="45"/>
      <c r="Z6" s="46"/>
      <c r="AA6" s="45"/>
      <c r="AB6" s="45"/>
      <c r="AC6" s="46"/>
      <c r="AD6" s="45"/>
      <c r="AE6" s="47"/>
      <c r="AF6" s="46"/>
      <c r="AG6" s="58">
        <v>14</v>
      </c>
      <c r="AH6" s="58"/>
      <c r="AI6" s="58"/>
      <c r="AJ6" s="58"/>
      <c r="AK6" s="58">
        <v>15</v>
      </c>
      <c r="AL6" s="58"/>
      <c r="AM6" s="57"/>
      <c r="AN6" s="58"/>
      <c r="AO6" s="59"/>
      <c r="AP6" s="58"/>
      <c r="AQ6" s="58">
        <v>13</v>
      </c>
      <c r="AR6" s="58"/>
      <c r="AS6" s="58"/>
      <c r="AT6" s="58"/>
      <c r="AU6" s="58"/>
      <c r="AV6" s="58"/>
      <c r="AW6" s="60"/>
      <c r="AX6" s="60"/>
      <c r="AY6" s="59"/>
      <c r="AZ6" s="60"/>
      <c r="BA6" s="59"/>
      <c r="BB6" s="60"/>
      <c r="BC6" s="60"/>
      <c r="BD6" s="61">
        <f>SUM(F6:BC6)</f>
        <v>72</v>
      </c>
      <c r="BE6" s="62">
        <f>T6+V6+AG6+AK6+AQ6</f>
        <v>72</v>
      </c>
      <c r="BF6" s="63"/>
      <c r="BG6" s="77"/>
    </row>
    <row r="7" spans="1:59" s="89" customFormat="1">
      <c r="A7" s="138"/>
      <c r="B7" s="139"/>
      <c r="C7" s="140"/>
      <c r="D7" s="141"/>
      <c r="E7" s="141"/>
      <c r="F7" s="134"/>
      <c r="G7" s="165"/>
      <c r="H7" s="134"/>
      <c r="I7" s="144"/>
      <c r="J7" s="148"/>
      <c r="K7" s="134"/>
      <c r="L7" s="104"/>
      <c r="M7" s="165"/>
      <c r="N7" s="145"/>
      <c r="O7" s="104"/>
      <c r="P7" s="145"/>
      <c r="Q7" s="103"/>
      <c r="R7" s="144"/>
      <c r="S7" s="103"/>
      <c r="T7" s="136">
        <v>69.328999999999994</v>
      </c>
      <c r="U7" s="103"/>
      <c r="V7" s="144">
        <v>73.085999999999999</v>
      </c>
      <c r="W7" s="165"/>
      <c r="X7" s="136"/>
      <c r="Y7" s="145"/>
      <c r="Z7" s="104"/>
      <c r="AA7" s="145"/>
      <c r="AB7" s="145"/>
      <c r="AC7" s="104"/>
      <c r="AD7" s="145"/>
      <c r="AE7" s="103"/>
      <c r="AF7" s="104"/>
      <c r="AG7" s="136">
        <v>66.054000000000002</v>
      </c>
      <c r="AH7" s="136"/>
      <c r="AI7" s="136"/>
      <c r="AJ7" s="136"/>
      <c r="AK7" s="136">
        <v>70.742999999999995</v>
      </c>
      <c r="AL7" s="136"/>
      <c r="AM7" s="103"/>
      <c r="AN7" s="136"/>
      <c r="AO7" s="145"/>
      <c r="AP7" s="103"/>
      <c r="AQ7" s="136">
        <v>74.8</v>
      </c>
      <c r="AR7" s="103"/>
      <c r="AS7" s="103"/>
      <c r="AT7" s="103"/>
      <c r="AU7" s="103"/>
      <c r="AV7" s="103"/>
      <c r="AW7" s="104"/>
      <c r="AX7" s="104"/>
      <c r="AY7" s="145"/>
      <c r="AZ7" s="104"/>
      <c r="BA7" s="145"/>
      <c r="BB7" s="104"/>
      <c r="BC7" s="104"/>
      <c r="BD7" s="142"/>
      <c r="BE7" s="142"/>
      <c r="BF7" s="149">
        <f>AVERAGE(F7:BC7)</f>
        <v>70.802400000000006</v>
      </c>
      <c r="BG7" s="246">
        <v>500</v>
      </c>
    </row>
    <row r="8" spans="1:59">
      <c r="A8" s="76" t="s">
        <v>17</v>
      </c>
      <c r="B8" s="48" t="s">
        <v>1</v>
      </c>
      <c r="C8" s="106">
        <v>2012</v>
      </c>
      <c r="D8" s="49" t="s">
        <v>2</v>
      </c>
      <c r="E8" s="49" t="s">
        <v>3</v>
      </c>
      <c r="F8" s="50"/>
      <c r="G8" s="61"/>
      <c r="H8" s="50"/>
      <c r="I8" s="53"/>
      <c r="J8" s="52"/>
      <c r="K8" s="54">
        <v>13</v>
      </c>
      <c r="L8" s="55">
        <v>13</v>
      </c>
      <c r="M8" s="61"/>
      <c r="N8" s="54"/>
      <c r="O8" s="55"/>
      <c r="P8" s="45"/>
      <c r="Q8" s="47"/>
      <c r="R8" s="55"/>
      <c r="S8" s="47">
        <v>13</v>
      </c>
      <c r="T8" s="47"/>
      <c r="U8" s="52">
        <v>13</v>
      </c>
      <c r="V8" s="55"/>
      <c r="W8" s="20"/>
      <c r="X8" s="52"/>
      <c r="Y8" s="45"/>
      <c r="Z8" s="46"/>
      <c r="AA8" s="45"/>
      <c r="AB8" s="45"/>
      <c r="AC8" s="46"/>
      <c r="AD8" s="45"/>
      <c r="AE8" s="47"/>
      <c r="AF8" s="46"/>
      <c r="AG8" s="52">
        <v>15</v>
      </c>
      <c r="AH8" s="52"/>
      <c r="AI8" s="52"/>
      <c r="AJ8" s="52"/>
      <c r="AK8" s="52">
        <v>14</v>
      </c>
      <c r="AL8" s="52"/>
      <c r="AM8" s="52"/>
      <c r="AN8" s="52"/>
      <c r="AO8" s="54"/>
      <c r="AP8" s="52"/>
      <c r="AQ8" s="52"/>
      <c r="AR8" s="52"/>
      <c r="AS8" s="52"/>
      <c r="AT8" s="52"/>
      <c r="AU8" s="52"/>
      <c r="AV8" s="52"/>
      <c r="AW8" s="55"/>
      <c r="AX8" s="55"/>
      <c r="AY8" s="54"/>
      <c r="AZ8" s="55"/>
      <c r="BA8" s="54"/>
      <c r="BB8" s="55"/>
      <c r="BC8" s="55"/>
      <c r="BD8" s="61">
        <f>SUM(F8:BC8)</f>
        <v>81</v>
      </c>
      <c r="BE8" s="50">
        <f>K8+L8+U8+AG8+AK8</f>
        <v>68</v>
      </c>
      <c r="BF8" s="63"/>
      <c r="BG8" s="177"/>
    </row>
    <row r="9" spans="1:59" s="89" customFormat="1">
      <c r="A9" s="138"/>
      <c r="B9" s="139"/>
      <c r="C9" s="140"/>
      <c r="D9" s="141"/>
      <c r="E9" s="141"/>
      <c r="F9" s="134"/>
      <c r="G9" s="142"/>
      <c r="H9" s="134"/>
      <c r="I9" s="147"/>
      <c r="J9" s="136"/>
      <c r="K9" s="143">
        <v>70.2</v>
      </c>
      <c r="L9" s="144">
        <v>74.2</v>
      </c>
      <c r="M9" s="142"/>
      <c r="N9" s="145"/>
      <c r="O9" s="104"/>
      <c r="P9" s="145"/>
      <c r="Q9" s="103"/>
      <c r="R9" s="104"/>
      <c r="S9" s="103">
        <v>68.2</v>
      </c>
      <c r="T9" s="103"/>
      <c r="U9" s="136">
        <v>76.2</v>
      </c>
      <c r="V9" s="104"/>
      <c r="W9" s="146"/>
      <c r="X9" s="103"/>
      <c r="Y9" s="145"/>
      <c r="Z9" s="104"/>
      <c r="AA9" s="145"/>
      <c r="AB9" s="145"/>
      <c r="AC9" s="104"/>
      <c r="AD9" s="145"/>
      <c r="AE9" s="103"/>
      <c r="AF9" s="104"/>
      <c r="AG9" s="136">
        <v>67.036000000000001</v>
      </c>
      <c r="AH9" s="136"/>
      <c r="AI9" s="136"/>
      <c r="AJ9" s="136"/>
      <c r="AK9" s="136">
        <v>67.843000000000004</v>
      </c>
      <c r="AL9" s="136"/>
      <c r="AM9" s="136"/>
      <c r="AN9" s="136"/>
      <c r="AO9" s="145"/>
      <c r="AP9" s="103"/>
      <c r="AQ9" s="103"/>
      <c r="AR9" s="103"/>
      <c r="AS9" s="103"/>
      <c r="AT9" s="103"/>
      <c r="AU9" s="103"/>
      <c r="AV9" s="103"/>
      <c r="AW9" s="104"/>
      <c r="AX9" s="104"/>
      <c r="AY9" s="145"/>
      <c r="AZ9" s="104"/>
      <c r="BA9" s="145"/>
      <c r="BB9" s="104"/>
      <c r="BC9" s="104"/>
      <c r="BD9" s="142"/>
      <c r="BE9" s="142"/>
      <c r="BF9" s="165">
        <f>AVERAGE(K9,L9,U9,AG9,AK9)</f>
        <v>71.095800000000011</v>
      </c>
      <c r="BG9" s="246">
        <v>450</v>
      </c>
    </row>
    <row r="10" spans="1:59">
      <c r="A10" s="79" t="s">
        <v>18</v>
      </c>
      <c r="B10" s="21" t="s">
        <v>9</v>
      </c>
      <c r="C10" s="108">
        <v>2011</v>
      </c>
      <c r="D10" s="3" t="s">
        <v>7</v>
      </c>
      <c r="E10" s="3" t="s">
        <v>3</v>
      </c>
      <c r="F10" s="4"/>
      <c r="G10" s="22"/>
      <c r="H10" s="4"/>
      <c r="I10" s="6"/>
      <c r="J10" s="5"/>
      <c r="K10" s="4"/>
      <c r="L10" s="13"/>
      <c r="M10" s="29"/>
      <c r="N10" s="4"/>
      <c r="O10" s="6"/>
      <c r="P10" s="11"/>
      <c r="Q10" s="9"/>
      <c r="R10" s="6"/>
      <c r="S10" s="5"/>
      <c r="T10" s="5"/>
      <c r="U10" s="5"/>
      <c r="V10" s="6"/>
      <c r="W10" s="22"/>
      <c r="X10" s="5"/>
      <c r="Y10" s="4"/>
      <c r="Z10" s="6"/>
      <c r="AA10" s="4"/>
      <c r="AB10" s="4"/>
      <c r="AC10" s="6"/>
      <c r="AD10" s="4"/>
      <c r="AE10" s="5"/>
      <c r="AF10" s="6"/>
      <c r="AG10" s="9"/>
      <c r="AH10" s="9"/>
      <c r="AI10" s="9"/>
      <c r="AJ10" s="26">
        <v>12</v>
      </c>
      <c r="AK10" s="9"/>
      <c r="AL10" s="9"/>
      <c r="AM10" s="9"/>
      <c r="AN10" s="5">
        <v>13</v>
      </c>
      <c r="AO10" s="4"/>
      <c r="AP10" s="5"/>
      <c r="AQ10" s="5">
        <v>12</v>
      </c>
      <c r="AR10" s="5"/>
      <c r="AS10" s="5"/>
      <c r="AT10" s="5">
        <v>12</v>
      </c>
      <c r="AU10" s="5"/>
      <c r="AV10" s="5"/>
      <c r="AW10" s="6">
        <v>12</v>
      </c>
      <c r="AX10" s="6"/>
      <c r="AY10" s="4"/>
      <c r="AZ10" s="6"/>
      <c r="BA10" s="4"/>
      <c r="BB10" s="6"/>
      <c r="BC10" s="6"/>
      <c r="BD10" s="14">
        <f>SUM(F10:BC10)</f>
        <v>61</v>
      </c>
      <c r="BE10" s="14">
        <f>BD10</f>
        <v>61</v>
      </c>
      <c r="BF10" s="176"/>
      <c r="BG10" s="80"/>
    </row>
    <row r="11" spans="1:59" s="89" customFormat="1">
      <c r="A11" s="151"/>
      <c r="B11" s="152"/>
      <c r="C11" s="153"/>
      <c r="D11" s="154"/>
      <c r="E11" s="154"/>
      <c r="F11" s="155"/>
      <c r="G11" s="160"/>
      <c r="H11" s="155"/>
      <c r="I11" s="157"/>
      <c r="J11" s="164"/>
      <c r="K11" s="155"/>
      <c r="L11" s="159"/>
      <c r="M11" s="149"/>
      <c r="N11" s="155"/>
      <c r="O11" s="157"/>
      <c r="P11" s="162"/>
      <c r="Q11" s="137"/>
      <c r="R11" s="157"/>
      <c r="S11" s="164"/>
      <c r="T11" s="164"/>
      <c r="U11" s="164"/>
      <c r="V11" s="157"/>
      <c r="W11" s="160"/>
      <c r="X11" s="164"/>
      <c r="Y11" s="155"/>
      <c r="Z11" s="157"/>
      <c r="AA11" s="155"/>
      <c r="AB11" s="155"/>
      <c r="AC11" s="157"/>
      <c r="AD11" s="155"/>
      <c r="AE11" s="164"/>
      <c r="AF11" s="157"/>
      <c r="AG11" s="137"/>
      <c r="AH11" s="137"/>
      <c r="AI11" s="137"/>
      <c r="AJ11" s="135">
        <v>72.599999999999994</v>
      </c>
      <c r="AK11" s="137"/>
      <c r="AL11" s="137"/>
      <c r="AM11" s="137"/>
      <c r="AN11" s="164">
        <v>71</v>
      </c>
      <c r="AO11" s="155"/>
      <c r="AP11" s="164"/>
      <c r="AQ11" s="164">
        <v>67.8</v>
      </c>
      <c r="AR11" s="164"/>
      <c r="AS11" s="164"/>
      <c r="AT11" s="164">
        <v>71.599999999999994</v>
      </c>
      <c r="AU11" s="164"/>
      <c r="AV11" s="164"/>
      <c r="AW11" s="157">
        <v>69.3</v>
      </c>
      <c r="AX11" s="157"/>
      <c r="AY11" s="155"/>
      <c r="AZ11" s="157"/>
      <c r="BA11" s="155"/>
      <c r="BB11" s="157"/>
      <c r="BC11" s="157"/>
      <c r="BD11" s="156"/>
      <c r="BE11" s="156"/>
      <c r="BF11" s="149">
        <f>AVERAGE(F11:BC11)</f>
        <v>70.460000000000008</v>
      </c>
      <c r="BG11" s="247">
        <v>350</v>
      </c>
    </row>
    <row r="12" spans="1:59">
      <c r="A12" s="76" t="s">
        <v>19</v>
      </c>
      <c r="B12" s="48" t="s">
        <v>192</v>
      </c>
      <c r="C12" s="106">
        <v>2011</v>
      </c>
      <c r="D12" s="49" t="s">
        <v>8</v>
      </c>
      <c r="E12" s="49" t="s">
        <v>5</v>
      </c>
      <c r="F12" s="50"/>
      <c r="G12" s="61"/>
      <c r="H12" s="50"/>
      <c r="I12" s="53"/>
      <c r="J12" s="51"/>
      <c r="K12" s="50"/>
      <c r="L12" s="66"/>
      <c r="M12" s="71"/>
      <c r="N12" s="50"/>
      <c r="O12" s="53"/>
      <c r="P12" s="50"/>
      <c r="Q12" s="51"/>
      <c r="R12" s="53"/>
      <c r="S12" s="51"/>
      <c r="T12" s="51"/>
      <c r="U12" s="51"/>
      <c r="V12" s="53"/>
      <c r="W12" s="61"/>
      <c r="X12" s="51"/>
      <c r="Y12" s="50"/>
      <c r="Z12" s="53"/>
      <c r="AA12" s="50"/>
      <c r="AB12" s="50"/>
      <c r="AC12" s="53"/>
      <c r="AD12" s="50"/>
      <c r="AE12" s="51"/>
      <c r="AF12" s="53"/>
      <c r="AG12" s="51"/>
      <c r="AH12" s="51"/>
      <c r="AI12" s="51"/>
      <c r="AJ12" s="51">
        <v>13</v>
      </c>
      <c r="AK12" s="51"/>
      <c r="AL12" s="51"/>
      <c r="AM12" s="51"/>
      <c r="AN12" s="51">
        <v>12</v>
      </c>
      <c r="AO12" s="50"/>
      <c r="AP12" s="51"/>
      <c r="AQ12" s="51"/>
      <c r="AR12" s="51"/>
      <c r="AS12" s="51"/>
      <c r="AT12" s="51">
        <v>13</v>
      </c>
      <c r="AU12" s="51"/>
      <c r="AV12" s="51"/>
      <c r="AW12" s="53">
        <v>13</v>
      </c>
      <c r="AX12" s="53"/>
      <c r="AY12" s="50"/>
      <c r="AZ12" s="53"/>
      <c r="BA12" s="50"/>
      <c r="BB12" s="53"/>
      <c r="BC12" s="53"/>
      <c r="BD12" s="61">
        <f>SUM(F12:BC12)</f>
        <v>51</v>
      </c>
      <c r="BE12" s="61">
        <f>BD12</f>
        <v>51</v>
      </c>
      <c r="BF12" s="63"/>
      <c r="BG12" s="83"/>
    </row>
    <row r="13" spans="1:59" s="89" customFormat="1">
      <c r="A13" s="138"/>
      <c r="B13" s="139"/>
      <c r="C13" s="140"/>
      <c r="D13" s="141"/>
      <c r="E13" s="141"/>
      <c r="F13" s="134"/>
      <c r="G13" s="142"/>
      <c r="H13" s="134"/>
      <c r="I13" s="147"/>
      <c r="J13" s="148"/>
      <c r="K13" s="134"/>
      <c r="L13" s="104"/>
      <c r="M13" s="165"/>
      <c r="N13" s="134"/>
      <c r="O13" s="147"/>
      <c r="P13" s="134"/>
      <c r="Q13" s="148"/>
      <c r="R13" s="147"/>
      <c r="S13" s="148"/>
      <c r="T13" s="148"/>
      <c r="U13" s="148"/>
      <c r="V13" s="147"/>
      <c r="W13" s="142"/>
      <c r="X13" s="148"/>
      <c r="Y13" s="134"/>
      <c r="Z13" s="147"/>
      <c r="AA13" s="134"/>
      <c r="AB13" s="134"/>
      <c r="AC13" s="147"/>
      <c r="AD13" s="134"/>
      <c r="AE13" s="148"/>
      <c r="AF13" s="147"/>
      <c r="AG13" s="148"/>
      <c r="AH13" s="148"/>
      <c r="AI13" s="148"/>
      <c r="AJ13" s="148">
        <v>76</v>
      </c>
      <c r="AK13" s="148"/>
      <c r="AL13" s="148"/>
      <c r="AM13" s="148"/>
      <c r="AN13" s="148">
        <v>65</v>
      </c>
      <c r="AO13" s="134"/>
      <c r="AP13" s="148"/>
      <c r="AQ13" s="148"/>
      <c r="AR13" s="148"/>
      <c r="AS13" s="148"/>
      <c r="AT13" s="148">
        <v>78</v>
      </c>
      <c r="AU13" s="148"/>
      <c r="AV13" s="148"/>
      <c r="AW13" s="147">
        <v>77.599999999999994</v>
      </c>
      <c r="AX13" s="147"/>
      <c r="AY13" s="134"/>
      <c r="AZ13" s="147"/>
      <c r="BA13" s="134"/>
      <c r="BB13" s="147"/>
      <c r="BC13" s="147"/>
      <c r="BD13" s="142"/>
      <c r="BE13" s="142"/>
      <c r="BF13" s="165">
        <f>AVERAGE(F13:BC13)</f>
        <v>74.150000000000006</v>
      </c>
      <c r="BG13" s="248">
        <v>300</v>
      </c>
    </row>
    <row r="14" spans="1:59">
      <c r="A14" s="76" t="s">
        <v>20</v>
      </c>
      <c r="B14" s="48" t="s">
        <v>99</v>
      </c>
      <c r="C14" s="106">
        <v>2013</v>
      </c>
      <c r="D14" s="49" t="s">
        <v>100</v>
      </c>
      <c r="E14" s="49" t="s">
        <v>101</v>
      </c>
      <c r="F14" s="50"/>
      <c r="G14" s="37">
        <v>7</v>
      </c>
      <c r="H14" s="50"/>
      <c r="I14" s="53"/>
      <c r="J14" s="47">
        <v>7</v>
      </c>
      <c r="K14" s="45"/>
      <c r="L14" s="46"/>
      <c r="M14" s="37"/>
      <c r="N14" s="45">
        <v>7</v>
      </c>
      <c r="O14" s="46">
        <v>7</v>
      </c>
      <c r="P14" s="54"/>
      <c r="Q14" s="52"/>
      <c r="R14" s="55"/>
      <c r="S14" s="52"/>
      <c r="T14" s="52"/>
      <c r="U14" s="52"/>
      <c r="V14" s="55"/>
      <c r="W14" s="20"/>
      <c r="X14" s="52"/>
      <c r="Y14" s="45">
        <v>7</v>
      </c>
      <c r="Z14" s="46">
        <v>7</v>
      </c>
      <c r="AA14" s="54"/>
      <c r="AB14" s="54"/>
      <c r="AC14" s="46"/>
      <c r="AD14" s="54">
        <v>10</v>
      </c>
      <c r="AE14" s="52">
        <v>10</v>
      </c>
      <c r="AF14" s="55">
        <v>10</v>
      </c>
      <c r="AG14" s="47"/>
      <c r="AH14" s="47"/>
      <c r="AI14" s="52">
        <v>10</v>
      </c>
      <c r="AJ14" s="47"/>
      <c r="AK14" s="47"/>
      <c r="AL14" s="47"/>
      <c r="AM14" s="52">
        <v>10</v>
      </c>
      <c r="AN14" s="47"/>
      <c r="AO14" s="45"/>
      <c r="AP14" s="47"/>
      <c r="AQ14" s="47"/>
      <c r="AR14" s="47"/>
      <c r="AS14" s="47"/>
      <c r="AT14" s="47"/>
      <c r="AU14" s="47"/>
      <c r="AV14" s="47"/>
      <c r="AW14" s="46"/>
      <c r="AX14" s="46"/>
      <c r="AY14" s="45"/>
      <c r="AZ14" s="46"/>
      <c r="BA14" s="45"/>
      <c r="BB14" s="46"/>
      <c r="BC14" s="55"/>
      <c r="BD14" s="61">
        <f>SUM(F14:BC14)</f>
        <v>92</v>
      </c>
      <c r="BE14" s="61">
        <f>AD14+AE14+AF14+AI14+AM14</f>
        <v>50</v>
      </c>
      <c r="BF14" s="63"/>
      <c r="BG14" s="77"/>
    </row>
    <row r="15" spans="1:59" s="89" customFormat="1">
      <c r="A15" s="151"/>
      <c r="B15" s="152"/>
      <c r="C15" s="153"/>
      <c r="D15" s="154"/>
      <c r="E15" s="154"/>
      <c r="F15" s="155"/>
      <c r="G15" s="149">
        <v>75.8</v>
      </c>
      <c r="H15" s="155"/>
      <c r="I15" s="157"/>
      <c r="J15" s="135">
        <v>81.8</v>
      </c>
      <c r="K15" s="158"/>
      <c r="L15" s="159"/>
      <c r="M15" s="149"/>
      <c r="N15" s="158">
        <v>83.2</v>
      </c>
      <c r="O15" s="159">
        <v>73.8</v>
      </c>
      <c r="P15" s="162"/>
      <c r="Q15" s="137"/>
      <c r="R15" s="163"/>
      <c r="S15" s="137"/>
      <c r="T15" s="137"/>
      <c r="U15" s="137"/>
      <c r="V15" s="163"/>
      <c r="W15" s="160"/>
      <c r="X15" s="137"/>
      <c r="Y15" s="158">
        <v>79.599999999999994</v>
      </c>
      <c r="Z15" s="159">
        <v>81.400000000000006</v>
      </c>
      <c r="AA15" s="162"/>
      <c r="AB15" s="162"/>
      <c r="AC15" s="159"/>
      <c r="AD15" s="162">
        <v>71</v>
      </c>
      <c r="AE15" s="137">
        <v>78.8</v>
      </c>
      <c r="AF15" s="163">
        <v>73</v>
      </c>
      <c r="AG15" s="164"/>
      <c r="AH15" s="164"/>
      <c r="AI15" s="137">
        <v>80</v>
      </c>
      <c r="AJ15" s="164"/>
      <c r="AK15" s="164"/>
      <c r="AL15" s="164"/>
      <c r="AM15" s="137">
        <v>82.6</v>
      </c>
      <c r="AN15" s="164"/>
      <c r="AO15" s="155"/>
      <c r="AP15" s="164"/>
      <c r="AQ15" s="164"/>
      <c r="AR15" s="164"/>
      <c r="AS15" s="164"/>
      <c r="AT15" s="164"/>
      <c r="AU15" s="164"/>
      <c r="AV15" s="164"/>
      <c r="AW15" s="157"/>
      <c r="AX15" s="157"/>
      <c r="AY15" s="155"/>
      <c r="AZ15" s="157"/>
      <c r="BA15" s="155"/>
      <c r="BB15" s="157"/>
      <c r="BC15" s="163"/>
      <c r="BD15" s="156"/>
      <c r="BE15" s="156"/>
      <c r="BF15" s="149">
        <f>AVERAGE(AD15,AE15,AF15,AI15,AM15)</f>
        <v>77.08</v>
      </c>
      <c r="BG15" s="247">
        <v>250</v>
      </c>
    </row>
    <row r="16" spans="1:59">
      <c r="A16" s="76" t="s">
        <v>21</v>
      </c>
      <c r="B16" s="95" t="s">
        <v>112</v>
      </c>
      <c r="C16" s="109">
        <v>2013</v>
      </c>
      <c r="D16" s="96" t="s">
        <v>105</v>
      </c>
      <c r="E16" s="96" t="s">
        <v>106</v>
      </c>
      <c r="F16" s="97"/>
      <c r="G16" s="75">
        <v>3</v>
      </c>
      <c r="H16" s="59">
        <v>7</v>
      </c>
      <c r="I16" s="56">
        <v>6</v>
      </c>
      <c r="J16" s="57">
        <v>6</v>
      </c>
      <c r="K16" s="72"/>
      <c r="L16" s="56"/>
      <c r="M16" s="75">
        <v>7</v>
      </c>
      <c r="N16" s="72">
        <v>4</v>
      </c>
      <c r="O16" s="56">
        <v>2</v>
      </c>
      <c r="P16" s="72"/>
      <c r="Q16" s="57"/>
      <c r="R16" s="56">
        <v>6</v>
      </c>
      <c r="S16" s="57"/>
      <c r="T16" s="57"/>
      <c r="U16" s="57"/>
      <c r="V16" s="56"/>
      <c r="W16" s="75">
        <v>7</v>
      </c>
      <c r="X16" s="57"/>
      <c r="Y16" s="72"/>
      <c r="Z16" s="56"/>
      <c r="AA16" s="72"/>
      <c r="AB16" s="72">
        <v>7</v>
      </c>
      <c r="AC16" s="56"/>
      <c r="AD16" s="72"/>
      <c r="AE16" s="57"/>
      <c r="AF16" s="56"/>
      <c r="AG16" s="57"/>
      <c r="AH16" s="57"/>
      <c r="AI16" s="57"/>
      <c r="AJ16" s="57"/>
      <c r="AK16" s="57"/>
      <c r="AL16" s="57"/>
      <c r="AM16" s="57"/>
      <c r="AN16" s="57"/>
      <c r="AO16" s="72"/>
      <c r="AP16" s="57"/>
      <c r="AQ16" s="57"/>
      <c r="AR16" s="57">
        <v>4</v>
      </c>
      <c r="AS16" s="58">
        <v>10</v>
      </c>
      <c r="AT16" s="57"/>
      <c r="AU16" s="57"/>
      <c r="AV16" s="57"/>
      <c r="AW16" s="56"/>
      <c r="AX16" s="56"/>
      <c r="AY16" s="59">
        <v>10</v>
      </c>
      <c r="AZ16" s="60">
        <v>10</v>
      </c>
      <c r="BA16" s="59"/>
      <c r="BB16" s="60">
        <v>9</v>
      </c>
      <c r="BC16" s="98"/>
      <c r="BD16" s="62">
        <f>SUM(F16:BC16)</f>
        <v>98</v>
      </c>
      <c r="BE16" s="62">
        <f>H16+AS16+AY16+AZ16+BB16</f>
        <v>46</v>
      </c>
      <c r="BF16" s="63"/>
      <c r="BG16" s="99"/>
    </row>
    <row r="17" spans="1:59" s="89" customFormat="1">
      <c r="A17" s="138"/>
      <c r="B17" s="139"/>
      <c r="C17" s="140"/>
      <c r="D17" s="141"/>
      <c r="E17" s="141"/>
      <c r="F17" s="134"/>
      <c r="G17" s="165">
        <v>70.2</v>
      </c>
      <c r="H17" s="143">
        <v>76.8</v>
      </c>
      <c r="I17" s="104">
        <v>66.2</v>
      </c>
      <c r="J17" s="103">
        <v>73.400000000000006</v>
      </c>
      <c r="K17" s="145"/>
      <c r="L17" s="104"/>
      <c r="M17" s="165">
        <v>76.400000000000006</v>
      </c>
      <c r="N17" s="145">
        <v>75.599999999999994</v>
      </c>
      <c r="O17" s="104">
        <v>64.8</v>
      </c>
      <c r="P17" s="145"/>
      <c r="Q17" s="103"/>
      <c r="R17" s="104">
        <v>64.8</v>
      </c>
      <c r="S17" s="103"/>
      <c r="T17" s="103"/>
      <c r="U17" s="103"/>
      <c r="V17" s="104"/>
      <c r="W17" s="165">
        <v>72</v>
      </c>
      <c r="X17" s="103"/>
      <c r="Y17" s="145"/>
      <c r="Z17" s="104"/>
      <c r="AA17" s="145"/>
      <c r="AB17" s="145">
        <v>75.2</v>
      </c>
      <c r="AC17" s="104"/>
      <c r="AD17" s="145"/>
      <c r="AE17" s="103"/>
      <c r="AF17" s="104"/>
      <c r="AG17" s="103"/>
      <c r="AH17" s="103"/>
      <c r="AI17" s="103"/>
      <c r="AJ17" s="103"/>
      <c r="AK17" s="103"/>
      <c r="AL17" s="103"/>
      <c r="AM17" s="103"/>
      <c r="AN17" s="103"/>
      <c r="AO17" s="145"/>
      <c r="AP17" s="103"/>
      <c r="AQ17" s="103"/>
      <c r="AR17" s="103">
        <v>71.400000000000006</v>
      </c>
      <c r="AS17" s="136">
        <v>72.8</v>
      </c>
      <c r="AT17" s="103"/>
      <c r="AU17" s="103"/>
      <c r="AV17" s="103"/>
      <c r="AW17" s="104"/>
      <c r="AX17" s="104"/>
      <c r="AY17" s="143">
        <v>70.599999999999994</v>
      </c>
      <c r="AZ17" s="144">
        <v>72.400000000000006</v>
      </c>
      <c r="BA17" s="143"/>
      <c r="BB17" s="144">
        <v>70</v>
      </c>
      <c r="BC17" s="147"/>
      <c r="BD17" s="142"/>
      <c r="BE17" s="142"/>
      <c r="BF17" s="149">
        <f>AVERAGE(H17,AS17,AY17,AZ17,BB17)</f>
        <v>72.52000000000001</v>
      </c>
      <c r="BG17" s="248">
        <v>200</v>
      </c>
    </row>
    <row r="18" spans="1:59">
      <c r="A18" s="76" t="s">
        <v>22</v>
      </c>
      <c r="B18" s="48" t="s">
        <v>153</v>
      </c>
      <c r="C18" s="106">
        <v>2014</v>
      </c>
      <c r="D18" s="49" t="s">
        <v>107</v>
      </c>
      <c r="E18" s="49" t="s">
        <v>47</v>
      </c>
      <c r="F18" s="67"/>
      <c r="G18" s="62">
        <v>4</v>
      </c>
      <c r="H18" s="67"/>
      <c r="I18" s="69"/>
      <c r="J18" s="68"/>
      <c r="K18" s="70"/>
      <c r="L18" s="74"/>
      <c r="M18" s="71"/>
      <c r="N18" s="50">
        <v>2</v>
      </c>
      <c r="O18" s="53">
        <v>3</v>
      </c>
      <c r="P18" s="50"/>
      <c r="Q18" s="51"/>
      <c r="R18" s="53"/>
      <c r="S18" s="51"/>
      <c r="T18" s="51"/>
      <c r="U18" s="51"/>
      <c r="V18" s="53"/>
      <c r="W18" s="61"/>
      <c r="X18" s="51">
        <v>7</v>
      </c>
      <c r="Y18" s="50"/>
      <c r="Z18" s="53"/>
      <c r="AA18" s="50"/>
      <c r="AB18" s="50"/>
      <c r="AC18" s="69"/>
      <c r="AD18" s="50"/>
      <c r="AE18" s="51"/>
      <c r="AF18" s="53"/>
      <c r="AG18" s="51"/>
      <c r="AH18" s="51">
        <v>5</v>
      </c>
      <c r="AI18" s="52">
        <v>9</v>
      </c>
      <c r="AJ18" s="51"/>
      <c r="AK18" s="51"/>
      <c r="AL18" s="51">
        <v>5</v>
      </c>
      <c r="AM18" s="52">
        <v>8</v>
      </c>
      <c r="AN18" s="51"/>
      <c r="AO18" s="50">
        <v>6</v>
      </c>
      <c r="AP18" s="52">
        <v>9</v>
      </c>
      <c r="AQ18" s="51"/>
      <c r="AR18" s="51">
        <v>3</v>
      </c>
      <c r="AS18" s="52">
        <v>9</v>
      </c>
      <c r="AT18" s="51"/>
      <c r="AU18" s="51">
        <v>5</v>
      </c>
      <c r="AV18" s="52">
        <v>10</v>
      </c>
      <c r="AW18" s="53"/>
      <c r="AX18" s="69"/>
      <c r="AY18" s="67"/>
      <c r="AZ18" s="69"/>
      <c r="BA18" s="67"/>
      <c r="BB18" s="69"/>
      <c r="BC18" s="69"/>
      <c r="BD18" s="61">
        <f>SUM(F18:BC18)</f>
        <v>85</v>
      </c>
      <c r="BE18" s="61">
        <f>AI18+AM18+AP18+AS18+AV18</f>
        <v>45</v>
      </c>
      <c r="BF18" s="63"/>
      <c r="BG18" s="83"/>
    </row>
    <row r="19" spans="1:59" s="89" customFormat="1">
      <c r="A19" s="138"/>
      <c r="B19" s="139"/>
      <c r="C19" s="140"/>
      <c r="D19" s="141"/>
      <c r="E19" s="141"/>
      <c r="F19" s="134"/>
      <c r="G19" s="142">
        <v>71.2</v>
      </c>
      <c r="H19" s="134"/>
      <c r="I19" s="147"/>
      <c r="J19" s="148"/>
      <c r="K19" s="145"/>
      <c r="L19" s="144"/>
      <c r="M19" s="165"/>
      <c r="N19" s="134">
        <v>72.599999999999994</v>
      </c>
      <c r="O19" s="147">
        <v>67.8</v>
      </c>
      <c r="P19" s="134"/>
      <c r="Q19" s="148"/>
      <c r="R19" s="147"/>
      <c r="S19" s="148"/>
      <c r="T19" s="148"/>
      <c r="U19" s="148"/>
      <c r="V19" s="147"/>
      <c r="W19" s="142"/>
      <c r="X19" s="148">
        <v>71.400000000000006</v>
      </c>
      <c r="Y19" s="134"/>
      <c r="Z19" s="147"/>
      <c r="AA19" s="134"/>
      <c r="AB19" s="134"/>
      <c r="AC19" s="147"/>
      <c r="AD19" s="134"/>
      <c r="AE19" s="148"/>
      <c r="AF19" s="147"/>
      <c r="AG19" s="148"/>
      <c r="AH19" s="148">
        <v>72</v>
      </c>
      <c r="AI19" s="136">
        <v>69</v>
      </c>
      <c r="AJ19" s="148"/>
      <c r="AK19" s="148"/>
      <c r="AL19" s="148">
        <v>74</v>
      </c>
      <c r="AM19" s="136">
        <v>73.8</v>
      </c>
      <c r="AN19" s="148"/>
      <c r="AO19" s="134">
        <v>68.599999999999994</v>
      </c>
      <c r="AP19" s="136">
        <v>70.2</v>
      </c>
      <c r="AQ19" s="148"/>
      <c r="AR19" s="148">
        <v>70.400000000000006</v>
      </c>
      <c r="AS19" s="136">
        <v>72.400000000000006</v>
      </c>
      <c r="AT19" s="148"/>
      <c r="AU19" s="148">
        <v>75.2</v>
      </c>
      <c r="AV19" s="136">
        <v>72</v>
      </c>
      <c r="AW19" s="147"/>
      <c r="AX19" s="147"/>
      <c r="AY19" s="134"/>
      <c r="AZ19" s="147"/>
      <c r="BA19" s="134"/>
      <c r="BB19" s="147"/>
      <c r="BC19" s="147"/>
      <c r="BD19" s="142"/>
      <c r="BE19" s="142"/>
      <c r="BF19" s="149">
        <f>AVERAGE(AI19,AM19,AP19,AS19,AV19)</f>
        <v>71.47999999999999</v>
      </c>
      <c r="BG19" s="248">
        <v>150</v>
      </c>
    </row>
    <row r="20" spans="1:59">
      <c r="A20" s="76" t="s">
        <v>30</v>
      </c>
      <c r="B20" s="95" t="s">
        <v>113</v>
      </c>
      <c r="C20" s="109">
        <v>2014</v>
      </c>
      <c r="D20" s="96" t="s">
        <v>105</v>
      </c>
      <c r="E20" s="96" t="s">
        <v>106</v>
      </c>
      <c r="F20" s="97"/>
      <c r="G20" s="62">
        <v>2</v>
      </c>
      <c r="H20" s="97"/>
      <c r="I20" s="60">
        <v>7</v>
      </c>
      <c r="J20" s="94">
        <v>5</v>
      </c>
      <c r="K20" s="72"/>
      <c r="L20" s="60"/>
      <c r="M20" s="75">
        <v>5</v>
      </c>
      <c r="N20" s="97">
        <v>5</v>
      </c>
      <c r="O20" s="98">
        <v>5</v>
      </c>
      <c r="P20" s="59">
        <v>7</v>
      </c>
      <c r="Q20" s="58"/>
      <c r="R20" s="60">
        <v>7</v>
      </c>
      <c r="S20" s="94"/>
      <c r="T20" s="94"/>
      <c r="U20" s="94"/>
      <c r="V20" s="98"/>
      <c r="W20" s="75">
        <v>6</v>
      </c>
      <c r="X20" s="58"/>
      <c r="Y20" s="59">
        <v>6</v>
      </c>
      <c r="Z20" s="98"/>
      <c r="AA20" s="97"/>
      <c r="AB20" s="97">
        <v>5</v>
      </c>
      <c r="AC20" s="98"/>
      <c r="AD20" s="97"/>
      <c r="AE20" s="94"/>
      <c r="AF20" s="98"/>
      <c r="AG20" s="94"/>
      <c r="AH20" s="94"/>
      <c r="AI20" s="94"/>
      <c r="AJ20" s="94"/>
      <c r="AK20" s="94"/>
      <c r="AL20" s="94"/>
      <c r="AM20" s="94"/>
      <c r="AN20" s="94"/>
      <c r="AO20" s="97">
        <v>4</v>
      </c>
      <c r="AP20" s="94"/>
      <c r="AQ20" s="94"/>
      <c r="AR20" s="94">
        <v>5</v>
      </c>
      <c r="AS20" s="94"/>
      <c r="AT20" s="94"/>
      <c r="AU20" s="94"/>
      <c r="AV20" s="94"/>
      <c r="AW20" s="98"/>
      <c r="AX20" s="98"/>
      <c r="AY20" s="97"/>
      <c r="AZ20" s="98"/>
      <c r="BA20" s="59">
        <v>7</v>
      </c>
      <c r="BB20" s="98"/>
      <c r="BC20" s="98"/>
      <c r="BD20" s="62">
        <f>SUM(F20:BC20)</f>
        <v>76</v>
      </c>
      <c r="BE20" s="62">
        <f>I20+P20+R20+Y20+BA20</f>
        <v>34</v>
      </c>
      <c r="BF20" s="63"/>
      <c r="BG20" s="99"/>
    </row>
    <row r="21" spans="1:59" s="89" customFormat="1">
      <c r="A21" s="138"/>
      <c r="B21" s="139"/>
      <c r="C21" s="140"/>
      <c r="D21" s="141"/>
      <c r="E21" s="141"/>
      <c r="F21" s="134"/>
      <c r="G21" s="142">
        <v>65.2</v>
      </c>
      <c r="H21" s="134"/>
      <c r="I21" s="144">
        <v>70.8</v>
      </c>
      <c r="J21" s="148">
        <v>70.599999999999994</v>
      </c>
      <c r="K21" s="145"/>
      <c r="L21" s="144"/>
      <c r="M21" s="165">
        <v>73.400000000000006</v>
      </c>
      <c r="N21" s="134">
        <v>76</v>
      </c>
      <c r="O21" s="147">
        <v>69.599999999999994</v>
      </c>
      <c r="P21" s="143">
        <v>68.599999999999994</v>
      </c>
      <c r="Q21" s="136"/>
      <c r="R21" s="144">
        <v>68.400000000000006</v>
      </c>
      <c r="S21" s="148"/>
      <c r="T21" s="148"/>
      <c r="U21" s="148"/>
      <c r="V21" s="147"/>
      <c r="W21" s="165">
        <v>70</v>
      </c>
      <c r="X21" s="136"/>
      <c r="Y21" s="143">
        <v>73.2</v>
      </c>
      <c r="Z21" s="147"/>
      <c r="AA21" s="134"/>
      <c r="AB21" s="134">
        <v>71.599999999999994</v>
      </c>
      <c r="AC21" s="147"/>
      <c r="AD21" s="134"/>
      <c r="AE21" s="148"/>
      <c r="AF21" s="147"/>
      <c r="AG21" s="148"/>
      <c r="AH21" s="148"/>
      <c r="AI21" s="148"/>
      <c r="AJ21" s="148"/>
      <c r="AK21" s="148"/>
      <c r="AL21" s="148"/>
      <c r="AM21" s="148"/>
      <c r="AN21" s="148"/>
      <c r="AO21" s="134">
        <v>66</v>
      </c>
      <c r="AP21" s="148"/>
      <c r="AQ21" s="148"/>
      <c r="AR21" s="148">
        <v>72.8</v>
      </c>
      <c r="AS21" s="148"/>
      <c r="AT21" s="148"/>
      <c r="AU21" s="148"/>
      <c r="AV21" s="148"/>
      <c r="AW21" s="147"/>
      <c r="AX21" s="147"/>
      <c r="AY21" s="134"/>
      <c r="AZ21" s="147"/>
      <c r="BA21" s="143">
        <v>71</v>
      </c>
      <c r="BB21" s="147"/>
      <c r="BC21" s="147"/>
      <c r="BD21" s="142"/>
      <c r="BE21" s="142"/>
      <c r="BF21" s="165">
        <f>AVERAGE(I21,P21,R21,Y21,BA21)</f>
        <v>70.400000000000006</v>
      </c>
      <c r="BG21" s="248">
        <v>130</v>
      </c>
    </row>
    <row r="22" spans="1:59">
      <c r="A22" s="79" t="s">
        <v>23</v>
      </c>
      <c r="B22" s="21" t="s">
        <v>54</v>
      </c>
      <c r="C22" s="108">
        <v>2011</v>
      </c>
      <c r="D22" s="3" t="s">
        <v>55</v>
      </c>
      <c r="E22" s="3" t="s">
        <v>3</v>
      </c>
      <c r="F22" s="4"/>
      <c r="G22" s="38"/>
      <c r="H22" s="11"/>
      <c r="I22" s="10"/>
      <c r="J22" s="26"/>
      <c r="K22" s="25"/>
      <c r="L22" s="10"/>
      <c r="M22" s="22"/>
      <c r="N22" s="12"/>
      <c r="O22" s="8"/>
      <c r="P22" s="4"/>
      <c r="Q22" s="5"/>
      <c r="R22" s="6"/>
      <c r="S22" s="5"/>
      <c r="T22" s="5"/>
      <c r="U22" s="5"/>
      <c r="V22" s="6"/>
      <c r="W22" s="14"/>
      <c r="X22" s="5"/>
      <c r="Y22" s="7"/>
      <c r="Z22" s="8"/>
      <c r="AA22" s="4"/>
      <c r="AB22" s="4"/>
      <c r="AC22" s="6"/>
      <c r="AD22" s="4"/>
      <c r="AE22" s="34"/>
      <c r="AF22" s="6"/>
      <c r="AG22" s="5"/>
      <c r="AH22" s="5"/>
      <c r="AI22" s="5"/>
      <c r="AJ22" s="5">
        <v>11</v>
      </c>
      <c r="AK22" s="5"/>
      <c r="AL22" s="5"/>
      <c r="AM22" s="5"/>
      <c r="AN22" s="5">
        <v>11</v>
      </c>
      <c r="AO22" s="4"/>
      <c r="AP22" s="5"/>
      <c r="AQ22" s="5"/>
      <c r="AR22" s="5"/>
      <c r="AS22" s="5"/>
      <c r="AT22" s="5"/>
      <c r="AU22" s="5"/>
      <c r="AV22" s="5"/>
      <c r="AW22" s="6">
        <v>11</v>
      </c>
      <c r="AX22" s="6"/>
      <c r="AY22" s="4"/>
      <c r="AZ22" s="6"/>
      <c r="BA22" s="4"/>
      <c r="BB22" s="6"/>
      <c r="BC22" s="6"/>
      <c r="BD22" s="14">
        <f>SUM(F22:BC22)</f>
        <v>33</v>
      </c>
      <c r="BE22" s="14">
        <f>BD22</f>
        <v>33</v>
      </c>
      <c r="BF22" s="176"/>
      <c r="BG22" s="81"/>
    </row>
    <row r="23" spans="1:59" s="89" customFormat="1">
      <c r="A23" s="151"/>
      <c r="B23" s="152"/>
      <c r="C23" s="153"/>
      <c r="D23" s="154"/>
      <c r="E23" s="154"/>
      <c r="F23" s="155"/>
      <c r="G23" s="149"/>
      <c r="H23" s="162"/>
      <c r="I23" s="163"/>
      <c r="J23" s="137"/>
      <c r="K23" s="158"/>
      <c r="L23" s="163"/>
      <c r="M23" s="160"/>
      <c r="N23" s="158"/>
      <c r="O23" s="157"/>
      <c r="P23" s="155"/>
      <c r="Q23" s="164"/>
      <c r="R23" s="157"/>
      <c r="S23" s="164"/>
      <c r="T23" s="164"/>
      <c r="U23" s="164"/>
      <c r="V23" s="157"/>
      <c r="W23" s="156"/>
      <c r="X23" s="164"/>
      <c r="Y23" s="155"/>
      <c r="Z23" s="157"/>
      <c r="AA23" s="155"/>
      <c r="AB23" s="155"/>
      <c r="AC23" s="157"/>
      <c r="AD23" s="155"/>
      <c r="AE23" s="164"/>
      <c r="AF23" s="157"/>
      <c r="AG23" s="164"/>
      <c r="AH23" s="164"/>
      <c r="AI23" s="164"/>
      <c r="AJ23" s="164">
        <v>70.2</v>
      </c>
      <c r="AK23" s="164"/>
      <c r="AL23" s="164"/>
      <c r="AM23" s="164"/>
      <c r="AN23" s="164">
        <v>63.5</v>
      </c>
      <c r="AO23" s="155"/>
      <c r="AP23" s="164"/>
      <c r="AQ23" s="164"/>
      <c r="AR23" s="164"/>
      <c r="AS23" s="164"/>
      <c r="AT23" s="164"/>
      <c r="AU23" s="164"/>
      <c r="AV23" s="164"/>
      <c r="AW23" s="157">
        <v>67.8</v>
      </c>
      <c r="AX23" s="157"/>
      <c r="AY23" s="155"/>
      <c r="AZ23" s="157"/>
      <c r="BA23" s="155"/>
      <c r="BB23" s="157"/>
      <c r="BC23" s="157"/>
      <c r="BD23" s="156"/>
      <c r="BE23" s="156"/>
      <c r="BF23" s="149">
        <f>AVERAGE(F23:BC23)</f>
        <v>67.166666666666671</v>
      </c>
      <c r="BG23" s="247">
        <v>100</v>
      </c>
    </row>
    <row r="24" spans="1:59">
      <c r="A24" s="76" t="s">
        <v>24</v>
      </c>
      <c r="B24" s="48" t="s">
        <v>51</v>
      </c>
      <c r="C24" s="106">
        <v>2013</v>
      </c>
      <c r="D24" s="49" t="s">
        <v>52</v>
      </c>
      <c r="E24" s="49" t="s">
        <v>53</v>
      </c>
      <c r="F24" s="67"/>
      <c r="G24" s="63"/>
      <c r="H24" s="67"/>
      <c r="I24" s="69"/>
      <c r="J24" s="68"/>
      <c r="K24" s="70"/>
      <c r="L24" s="74"/>
      <c r="M24" s="71"/>
      <c r="N24" s="50"/>
      <c r="O24" s="53"/>
      <c r="P24" s="50"/>
      <c r="Q24" s="51"/>
      <c r="R24" s="53"/>
      <c r="S24" s="51"/>
      <c r="T24" s="51"/>
      <c r="U24" s="51"/>
      <c r="V24" s="53"/>
      <c r="W24" s="61"/>
      <c r="X24" s="51"/>
      <c r="Y24" s="50"/>
      <c r="Z24" s="53"/>
      <c r="AA24" s="50">
        <v>10</v>
      </c>
      <c r="AB24" s="50"/>
      <c r="AC24" s="53"/>
      <c r="AD24" s="50"/>
      <c r="AE24" s="51"/>
      <c r="AF24" s="53"/>
      <c r="AG24" s="51"/>
      <c r="AH24" s="51"/>
      <c r="AI24" s="51">
        <v>6</v>
      </c>
      <c r="AJ24" s="51"/>
      <c r="AK24" s="51"/>
      <c r="AL24" s="51"/>
      <c r="AM24" s="51">
        <v>7</v>
      </c>
      <c r="AN24" s="51"/>
      <c r="AO24" s="50"/>
      <c r="AP24" s="51"/>
      <c r="AQ24" s="51"/>
      <c r="AR24" s="51"/>
      <c r="AS24" s="51"/>
      <c r="AT24" s="51"/>
      <c r="AU24" s="51"/>
      <c r="AV24" s="51"/>
      <c r="AW24" s="53"/>
      <c r="AX24" s="53"/>
      <c r="AY24" s="50"/>
      <c r="AZ24" s="53"/>
      <c r="BA24" s="50"/>
      <c r="BB24" s="53"/>
      <c r="BC24" s="53">
        <v>9</v>
      </c>
      <c r="BD24" s="61">
        <f>SUM(F24:BC24)</f>
        <v>32</v>
      </c>
      <c r="BE24" s="61">
        <f>BD24</f>
        <v>32</v>
      </c>
      <c r="BF24" s="63"/>
      <c r="BG24" s="77"/>
    </row>
    <row r="25" spans="1:59" s="89" customFormat="1">
      <c r="A25" s="138"/>
      <c r="B25" s="139"/>
      <c r="C25" s="140"/>
      <c r="D25" s="141"/>
      <c r="E25" s="141"/>
      <c r="F25" s="134"/>
      <c r="G25" s="142"/>
      <c r="H25" s="134"/>
      <c r="I25" s="147"/>
      <c r="J25" s="148"/>
      <c r="K25" s="145"/>
      <c r="L25" s="144"/>
      <c r="M25" s="165"/>
      <c r="N25" s="134"/>
      <c r="O25" s="147"/>
      <c r="P25" s="134"/>
      <c r="Q25" s="148"/>
      <c r="R25" s="147"/>
      <c r="S25" s="148"/>
      <c r="T25" s="148"/>
      <c r="U25" s="148"/>
      <c r="V25" s="147"/>
      <c r="W25" s="142"/>
      <c r="X25" s="148"/>
      <c r="Y25" s="134"/>
      <c r="Z25" s="147"/>
      <c r="AA25" s="134">
        <v>64</v>
      </c>
      <c r="AB25" s="134"/>
      <c r="AC25" s="147"/>
      <c r="AD25" s="134"/>
      <c r="AE25" s="148"/>
      <c r="AF25" s="147"/>
      <c r="AG25" s="148"/>
      <c r="AH25" s="148"/>
      <c r="AI25" s="148">
        <v>60</v>
      </c>
      <c r="AJ25" s="148"/>
      <c r="AK25" s="148"/>
      <c r="AL25" s="148"/>
      <c r="AM25" s="148">
        <v>73.2</v>
      </c>
      <c r="AN25" s="148"/>
      <c r="AO25" s="134"/>
      <c r="AP25" s="148"/>
      <c r="AQ25" s="148"/>
      <c r="AR25" s="148"/>
      <c r="AS25" s="148"/>
      <c r="AT25" s="148"/>
      <c r="AU25" s="148"/>
      <c r="AV25" s="148"/>
      <c r="AW25" s="147"/>
      <c r="AX25" s="147"/>
      <c r="AY25" s="134"/>
      <c r="AZ25" s="147"/>
      <c r="BA25" s="134"/>
      <c r="BB25" s="147"/>
      <c r="BC25" s="147">
        <v>52.6</v>
      </c>
      <c r="BD25" s="142"/>
      <c r="BE25" s="142"/>
      <c r="BF25" s="149">
        <f>AVERAGE(F25:BC25)</f>
        <v>62.449999999999996</v>
      </c>
      <c r="BG25" s="248">
        <v>70</v>
      </c>
    </row>
    <row r="26" spans="1:59">
      <c r="A26" s="76" t="s">
        <v>31</v>
      </c>
      <c r="B26" s="48" t="s">
        <v>164</v>
      </c>
      <c r="C26" s="106">
        <v>2014</v>
      </c>
      <c r="D26" s="49" t="s">
        <v>165</v>
      </c>
      <c r="E26" s="49" t="s">
        <v>166</v>
      </c>
      <c r="F26" s="50"/>
      <c r="G26" s="71"/>
      <c r="H26" s="54"/>
      <c r="I26" s="55"/>
      <c r="J26" s="52"/>
      <c r="K26" s="45"/>
      <c r="L26" s="55"/>
      <c r="M26" s="20"/>
      <c r="N26" s="59"/>
      <c r="O26" s="55"/>
      <c r="P26" s="50"/>
      <c r="Q26" s="51"/>
      <c r="R26" s="53"/>
      <c r="S26" s="51"/>
      <c r="T26" s="51"/>
      <c r="U26" s="51"/>
      <c r="V26" s="53"/>
      <c r="W26" s="61"/>
      <c r="X26" s="51"/>
      <c r="Y26" s="50"/>
      <c r="Z26" s="55"/>
      <c r="AA26" s="50"/>
      <c r="AB26" s="50"/>
      <c r="AC26" s="53"/>
      <c r="AD26" s="50"/>
      <c r="AE26" s="51"/>
      <c r="AF26" s="53"/>
      <c r="AG26" s="51"/>
      <c r="AH26" s="52">
        <v>6</v>
      </c>
      <c r="AI26" s="51"/>
      <c r="AJ26" s="51"/>
      <c r="AK26" s="51"/>
      <c r="AL26" s="52">
        <v>6</v>
      </c>
      <c r="AM26" s="51"/>
      <c r="AN26" s="51"/>
      <c r="AO26" s="45">
        <v>3</v>
      </c>
      <c r="AP26" s="52"/>
      <c r="AQ26" s="52"/>
      <c r="AR26" s="52">
        <v>6</v>
      </c>
      <c r="AS26" s="52"/>
      <c r="AT26" s="52"/>
      <c r="AU26" s="52">
        <v>7</v>
      </c>
      <c r="AV26" s="52"/>
      <c r="AW26" s="55"/>
      <c r="AX26" s="55"/>
      <c r="AY26" s="54"/>
      <c r="AZ26" s="55"/>
      <c r="BA26" s="54">
        <v>6</v>
      </c>
      <c r="BB26" s="55"/>
      <c r="BC26" s="55"/>
      <c r="BD26" s="61">
        <f>SUM(F26:BC26)</f>
        <v>34</v>
      </c>
      <c r="BE26" s="62">
        <f>AH26+AL26+AR26+AU26+BA26</f>
        <v>31</v>
      </c>
      <c r="BF26" s="63"/>
      <c r="BG26" s="77"/>
    </row>
    <row r="27" spans="1:59" s="89" customFormat="1">
      <c r="A27" s="138"/>
      <c r="B27" s="139"/>
      <c r="C27" s="140"/>
      <c r="D27" s="141"/>
      <c r="E27" s="141"/>
      <c r="F27" s="134"/>
      <c r="G27" s="165"/>
      <c r="H27" s="143"/>
      <c r="I27" s="144"/>
      <c r="J27" s="136"/>
      <c r="K27" s="145"/>
      <c r="L27" s="144"/>
      <c r="M27" s="146"/>
      <c r="N27" s="143"/>
      <c r="O27" s="144"/>
      <c r="P27" s="134"/>
      <c r="Q27" s="148"/>
      <c r="R27" s="147"/>
      <c r="S27" s="148"/>
      <c r="T27" s="148"/>
      <c r="U27" s="148"/>
      <c r="V27" s="147"/>
      <c r="W27" s="142"/>
      <c r="X27" s="148"/>
      <c r="Y27" s="134"/>
      <c r="Z27" s="144"/>
      <c r="AA27" s="134"/>
      <c r="AB27" s="134"/>
      <c r="AC27" s="147"/>
      <c r="AD27" s="134"/>
      <c r="AE27" s="148"/>
      <c r="AF27" s="147"/>
      <c r="AG27" s="148"/>
      <c r="AH27" s="136">
        <v>75</v>
      </c>
      <c r="AI27" s="148"/>
      <c r="AJ27" s="148"/>
      <c r="AK27" s="148"/>
      <c r="AL27" s="136">
        <v>75</v>
      </c>
      <c r="AM27" s="148"/>
      <c r="AN27" s="148"/>
      <c r="AO27" s="145">
        <v>64.400000000000006</v>
      </c>
      <c r="AP27" s="136"/>
      <c r="AQ27" s="136"/>
      <c r="AR27" s="136">
        <v>73.2</v>
      </c>
      <c r="AS27" s="136"/>
      <c r="AT27" s="136"/>
      <c r="AU27" s="136">
        <v>76</v>
      </c>
      <c r="AV27" s="136"/>
      <c r="AW27" s="144"/>
      <c r="AX27" s="144"/>
      <c r="AY27" s="143"/>
      <c r="AZ27" s="144"/>
      <c r="BA27" s="143">
        <v>69.2</v>
      </c>
      <c r="BB27" s="144"/>
      <c r="BC27" s="144"/>
      <c r="BD27" s="142"/>
      <c r="BE27" s="142"/>
      <c r="BF27" s="149">
        <f>AVERAGE(AH27,AL27,AR27,AU27,BA27)</f>
        <v>73.679999999999993</v>
      </c>
      <c r="BG27" s="166"/>
    </row>
    <row r="28" spans="1:59" s="2" customFormat="1">
      <c r="A28" s="76" t="s">
        <v>25</v>
      </c>
      <c r="B28" s="48" t="s">
        <v>168</v>
      </c>
      <c r="C28" s="106">
        <v>2014</v>
      </c>
      <c r="D28" s="49" t="s">
        <v>191</v>
      </c>
      <c r="E28" s="49" t="s">
        <v>3</v>
      </c>
      <c r="F28" s="50"/>
      <c r="G28" s="61"/>
      <c r="H28" s="50"/>
      <c r="I28" s="53"/>
      <c r="J28" s="51"/>
      <c r="K28" s="50"/>
      <c r="L28" s="66"/>
      <c r="M28" s="71"/>
      <c r="N28" s="50"/>
      <c r="O28" s="53"/>
      <c r="P28" s="50"/>
      <c r="Q28" s="51"/>
      <c r="R28" s="53"/>
      <c r="S28" s="51"/>
      <c r="T28" s="51"/>
      <c r="U28" s="51"/>
      <c r="V28" s="53"/>
      <c r="W28" s="61"/>
      <c r="X28" s="51"/>
      <c r="Y28" s="50"/>
      <c r="Z28" s="53"/>
      <c r="AA28" s="50"/>
      <c r="AB28" s="50"/>
      <c r="AC28" s="53"/>
      <c r="AD28" s="50"/>
      <c r="AE28" s="51"/>
      <c r="AF28" s="53"/>
      <c r="AG28" s="51"/>
      <c r="AH28" s="51">
        <v>4</v>
      </c>
      <c r="AI28" s="51"/>
      <c r="AJ28" s="51"/>
      <c r="AK28" s="51"/>
      <c r="AL28" s="51">
        <v>3</v>
      </c>
      <c r="AM28" s="51"/>
      <c r="AN28" s="51"/>
      <c r="AO28" s="50">
        <v>7</v>
      </c>
      <c r="AP28" s="51"/>
      <c r="AQ28" s="51"/>
      <c r="AR28" s="51">
        <v>7</v>
      </c>
      <c r="AS28" s="51"/>
      <c r="AT28" s="51"/>
      <c r="AU28" s="51">
        <v>6</v>
      </c>
      <c r="AV28" s="51"/>
      <c r="AW28" s="53"/>
      <c r="AX28" s="53"/>
      <c r="AY28" s="50"/>
      <c r="AZ28" s="53"/>
      <c r="BA28" s="50"/>
      <c r="BB28" s="53"/>
      <c r="BC28" s="53"/>
      <c r="BD28" s="61">
        <f>SUM(F28:BC28)</f>
        <v>27</v>
      </c>
      <c r="BE28" s="61">
        <f>BD28</f>
        <v>27</v>
      </c>
      <c r="BF28" s="63"/>
      <c r="BG28" s="77"/>
    </row>
    <row r="29" spans="1:59" s="89" customFormat="1">
      <c r="A29" s="138"/>
      <c r="B29" s="139"/>
      <c r="C29" s="140"/>
      <c r="D29" s="141"/>
      <c r="E29" s="200"/>
      <c r="F29" s="134"/>
      <c r="G29" s="142"/>
      <c r="H29" s="134"/>
      <c r="I29" s="147"/>
      <c r="J29" s="148"/>
      <c r="K29" s="134"/>
      <c r="L29" s="104"/>
      <c r="M29" s="165"/>
      <c r="N29" s="134"/>
      <c r="O29" s="147"/>
      <c r="P29" s="134"/>
      <c r="Q29" s="148"/>
      <c r="R29" s="147"/>
      <c r="S29" s="148"/>
      <c r="T29" s="148"/>
      <c r="U29" s="148"/>
      <c r="V29" s="147"/>
      <c r="W29" s="142"/>
      <c r="X29" s="148"/>
      <c r="Y29" s="134"/>
      <c r="Z29" s="147"/>
      <c r="AA29" s="134"/>
      <c r="AB29" s="134"/>
      <c r="AC29" s="147"/>
      <c r="AD29" s="134"/>
      <c r="AE29" s="148"/>
      <c r="AF29" s="147"/>
      <c r="AG29" s="148"/>
      <c r="AH29" s="148">
        <v>71</v>
      </c>
      <c r="AI29" s="148"/>
      <c r="AJ29" s="148"/>
      <c r="AK29" s="148"/>
      <c r="AL29" s="148">
        <v>69</v>
      </c>
      <c r="AM29" s="148"/>
      <c r="AN29" s="148"/>
      <c r="AO29" s="134">
        <v>72</v>
      </c>
      <c r="AP29" s="148"/>
      <c r="AQ29" s="148"/>
      <c r="AR29" s="148">
        <v>73.8</v>
      </c>
      <c r="AS29" s="148"/>
      <c r="AT29" s="148"/>
      <c r="AU29" s="148">
        <v>75.400000000000006</v>
      </c>
      <c r="AV29" s="148"/>
      <c r="AW29" s="147"/>
      <c r="AX29" s="147"/>
      <c r="AY29" s="134"/>
      <c r="AZ29" s="147"/>
      <c r="BA29" s="134"/>
      <c r="BB29" s="147"/>
      <c r="BC29" s="147"/>
      <c r="BD29" s="142"/>
      <c r="BE29" s="142"/>
      <c r="BF29" s="165">
        <f>AVERAGE(F29:BC29)</f>
        <v>72.240000000000009</v>
      </c>
      <c r="BG29" s="150"/>
    </row>
    <row r="30" spans="1:59">
      <c r="A30" s="79" t="s">
        <v>32</v>
      </c>
      <c r="B30" s="170" t="s">
        <v>104</v>
      </c>
      <c r="C30" s="110">
        <v>2012</v>
      </c>
      <c r="D30" s="171" t="s">
        <v>105</v>
      </c>
      <c r="E30" s="171" t="s">
        <v>106</v>
      </c>
      <c r="F30" s="102"/>
      <c r="G30" s="93" t="s">
        <v>140</v>
      </c>
      <c r="H30" s="102"/>
      <c r="I30" s="35"/>
      <c r="J30" s="172"/>
      <c r="K30" s="100"/>
      <c r="L30" s="101"/>
      <c r="M30" s="93"/>
      <c r="N30" s="100" t="s">
        <v>140</v>
      </c>
      <c r="O30" s="101" t="s">
        <v>140</v>
      </c>
      <c r="P30" s="100" t="s">
        <v>140</v>
      </c>
      <c r="Q30" s="34" t="s">
        <v>140</v>
      </c>
      <c r="R30" s="101" t="s">
        <v>140</v>
      </c>
      <c r="S30" s="172"/>
      <c r="T30" s="172"/>
      <c r="U30" s="172"/>
      <c r="V30" s="35"/>
      <c r="W30" s="39"/>
      <c r="X30" s="172"/>
      <c r="Y30" s="102"/>
      <c r="Z30" s="101" t="s">
        <v>140</v>
      </c>
      <c r="AA30" s="102"/>
      <c r="AB30" s="102"/>
      <c r="AC30" s="35"/>
      <c r="AD30" s="102"/>
      <c r="AE30" s="172"/>
      <c r="AF30" s="35"/>
      <c r="AG30" s="172"/>
      <c r="AH30" s="172"/>
      <c r="AI30" s="172"/>
      <c r="AJ30" s="172"/>
      <c r="AK30" s="172"/>
      <c r="AL30" s="172"/>
      <c r="AM30" s="172"/>
      <c r="AN30" s="172"/>
      <c r="AO30" s="100" t="s">
        <v>140</v>
      </c>
      <c r="AP30" s="172">
        <v>8</v>
      </c>
      <c r="AQ30" s="172"/>
      <c r="AR30" s="172"/>
      <c r="AS30" s="172">
        <v>8</v>
      </c>
      <c r="AT30" s="172"/>
      <c r="AU30" s="172"/>
      <c r="AV30" s="172"/>
      <c r="AW30" s="35"/>
      <c r="AX30" s="35"/>
      <c r="AY30" s="102"/>
      <c r="AZ30" s="35"/>
      <c r="BA30" s="102"/>
      <c r="BB30" s="35">
        <v>10</v>
      </c>
      <c r="BC30" s="35"/>
      <c r="BD30" s="93">
        <f>SUM(F30:BC30)</f>
        <v>26</v>
      </c>
      <c r="BE30" s="93">
        <f>BD30</f>
        <v>26</v>
      </c>
      <c r="BF30" s="93"/>
      <c r="BG30" s="173"/>
    </row>
    <row r="31" spans="1:59" s="89" customFormat="1">
      <c r="A31" s="138"/>
      <c r="B31" s="139"/>
      <c r="C31" s="140"/>
      <c r="D31" s="141"/>
      <c r="E31" s="141"/>
      <c r="F31" s="145"/>
      <c r="G31" s="142">
        <v>71.599999999999994</v>
      </c>
      <c r="H31" s="145"/>
      <c r="I31" s="104"/>
      <c r="J31" s="103"/>
      <c r="K31" s="134"/>
      <c r="L31" s="147"/>
      <c r="M31" s="142"/>
      <c r="N31" s="134">
        <v>72.400000000000006</v>
      </c>
      <c r="O31" s="104">
        <v>71.599999999999994</v>
      </c>
      <c r="P31" s="145">
        <v>68.8</v>
      </c>
      <c r="Q31" s="103">
        <v>64.599999999999994</v>
      </c>
      <c r="R31" s="104">
        <v>64.400000000000006</v>
      </c>
      <c r="S31" s="103"/>
      <c r="T31" s="103"/>
      <c r="U31" s="103"/>
      <c r="V31" s="104"/>
      <c r="W31" s="165"/>
      <c r="X31" s="103"/>
      <c r="Y31" s="145"/>
      <c r="Z31" s="104">
        <v>73</v>
      </c>
      <c r="AA31" s="145"/>
      <c r="AB31" s="145"/>
      <c r="AC31" s="104"/>
      <c r="AD31" s="145"/>
      <c r="AE31" s="103"/>
      <c r="AF31" s="104"/>
      <c r="AG31" s="103"/>
      <c r="AH31" s="103"/>
      <c r="AI31" s="103"/>
      <c r="AJ31" s="103"/>
      <c r="AK31" s="103"/>
      <c r="AL31" s="103"/>
      <c r="AM31" s="103"/>
      <c r="AN31" s="103"/>
      <c r="AO31" s="145">
        <v>65.2</v>
      </c>
      <c r="AP31" s="103">
        <v>62.4</v>
      </c>
      <c r="AQ31" s="103"/>
      <c r="AR31" s="103"/>
      <c r="AS31" s="103">
        <v>70</v>
      </c>
      <c r="AT31" s="103"/>
      <c r="AU31" s="103"/>
      <c r="AV31" s="103"/>
      <c r="AW31" s="104"/>
      <c r="AX31" s="104"/>
      <c r="AY31" s="145"/>
      <c r="AZ31" s="104"/>
      <c r="BA31" s="145"/>
      <c r="BB31" s="104">
        <v>72.8</v>
      </c>
      <c r="BC31" s="104"/>
      <c r="BD31" s="142"/>
      <c r="BE31" s="142"/>
      <c r="BF31" s="165">
        <f>AVERAGE(F31:BC31)</f>
        <v>68.8</v>
      </c>
      <c r="BG31" s="166"/>
    </row>
    <row r="32" spans="1:59" s="2" customFormat="1">
      <c r="A32" s="76" t="s">
        <v>196</v>
      </c>
      <c r="B32" s="48" t="s">
        <v>103</v>
      </c>
      <c r="C32" s="106">
        <v>2013</v>
      </c>
      <c r="D32" s="49" t="s">
        <v>46</v>
      </c>
      <c r="E32" s="49" t="s">
        <v>47</v>
      </c>
      <c r="F32" s="50">
        <v>7</v>
      </c>
      <c r="G32" s="61">
        <v>5</v>
      </c>
      <c r="H32" s="50"/>
      <c r="I32" s="53"/>
      <c r="J32" s="51">
        <v>5</v>
      </c>
      <c r="K32" s="50"/>
      <c r="L32" s="66"/>
      <c r="M32" s="75">
        <v>6</v>
      </c>
      <c r="N32" s="50"/>
      <c r="O32" s="53"/>
      <c r="P32" s="50"/>
      <c r="Q32" s="51"/>
      <c r="R32" s="53"/>
      <c r="S32" s="51"/>
      <c r="T32" s="51"/>
      <c r="U32" s="51"/>
      <c r="V32" s="53"/>
      <c r="W32" s="61"/>
      <c r="X32" s="51"/>
      <c r="Y32" s="50"/>
      <c r="Z32" s="53"/>
      <c r="AA32" s="50"/>
      <c r="AB32" s="50"/>
      <c r="AC32" s="53"/>
      <c r="AD32" s="50"/>
      <c r="AE32" s="51"/>
      <c r="AF32" s="53"/>
      <c r="AG32" s="51"/>
      <c r="AH32" s="51"/>
      <c r="AI32" s="51"/>
      <c r="AJ32" s="51"/>
      <c r="AK32" s="51"/>
      <c r="AL32" s="51"/>
      <c r="AM32" s="51"/>
      <c r="AN32" s="51"/>
      <c r="AO32" s="50"/>
      <c r="AP32" s="51"/>
      <c r="AQ32" s="51"/>
      <c r="AR32" s="51"/>
      <c r="AS32" s="51"/>
      <c r="AT32" s="51"/>
      <c r="AU32" s="51"/>
      <c r="AV32" s="51"/>
      <c r="AW32" s="53"/>
      <c r="AX32" s="53"/>
      <c r="AY32" s="50"/>
      <c r="AZ32" s="53"/>
      <c r="BA32" s="50"/>
      <c r="BB32" s="53"/>
      <c r="BC32" s="53"/>
      <c r="BD32" s="61">
        <f>SUM(F32:BC32)</f>
        <v>23</v>
      </c>
      <c r="BE32" s="61">
        <f>BD32</f>
        <v>23</v>
      </c>
      <c r="BF32" s="63"/>
      <c r="BG32" s="83"/>
    </row>
    <row r="33" spans="1:59" s="89" customFormat="1">
      <c r="A33" s="138"/>
      <c r="B33" s="139"/>
      <c r="C33" s="140"/>
      <c r="D33" s="141"/>
      <c r="E33" s="141"/>
      <c r="F33" s="134">
        <v>69.2</v>
      </c>
      <c r="G33" s="142">
        <v>71.599999999999994</v>
      </c>
      <c r="H33" s="134"/>
      <c r="I33" s="147"/>
      <c r="J33" s="148">
        <v>70.599999999999994</v>
      </c>
      <c r="K33" s="134"/>
      <c r="L33" s="104"/>
      <c r="M33" s="165">
        <v>74.8</v>
      </c>
      <c r="N33" s="134"/>
      <c r="O33" s="147"/>
      <c r="P33" s="134"/>
      <c r="Q33" s="148"/>
      <c r="R33" s="147"/>
      <c r="S33" s="148"/>
      <c r="T33" s="148"/>
      <c r="U33" s="148"/>
      <c r="V33" s="147"/>
      <c r="W33" s="142"/>
      <c r="X33" s="148"/>
      <c r="Y33" s="134"/>
      <c r="Z33" s="147"/>
      <c r="AA33" s="134"/>
      <c r="AB33" s="134"/>
      <c r="AC33" s="147"/>
      <c r="AD33" s="134"/>
      <c r="AE33" s="148"/>
      <c r="AF33" s="147"/>
      <c r="AG33" s="148"/>
      <c r="AH33" s="148"/>
      <c r="AI33" s="148"/>
      <c r="AJ33" s="148"/>
      <c r="AK33" s="148"/>
      <c r="AL33" s="148"/>
      <c r="AM33" s="148"/>
      <c r="AN33" s="148"/>
      <c r="AO33" s="134"/>
      <c r="AP33" s="148"/>
      <c r="AQ33" s="148"/>
      <c r="AR33" s="148"/>
      <c r="AS33" s="148"/>
      <c r="AT33" s="148"/>
      <c r="AU33" s="148"/>
      <c r="AV33" s="148"/>
      <c r="AW33" s="147"/>
      <c r="AX33" s="147"/>
      <c r="AY33" s="134"/>
      <c r="AZ33" s="147"/>
      <c r="BA33" s="134"/>
      <c r="BB33" s="147"/>
      <c r="BC33" s="147"/>
      <c r="BD33" s="142"/>
      <c r="BE33" s="142"/>
      <c r="BF33" s="149">
        <f>AVERAGE(F33:BC33)</f>
        <v>71.55</v>
      </c>
      <c r="BG33" s="150"/>
    </row>
    <row r="34" spans="1:59" s="2" customFormat="1">
      <c r="A34" s="76" t="s">
        <v>197</v>
      </c>
      <c r="B34" s="48" t="s">
        <v>118</v>
      </c>
      <c r="C34" s="106">
        <v>2013</v>
      </c>
      <c r="D34" s="49" t="s">
        <v>119</v>
      </c>
      <c r="E34" s="49" t="s">
        <v>120</v>
      </c>
      <c r="F34" s="50"/>
      <c r="G34" s="61"/>
      <c r="H34" s="50"/>
      <c r="I34" s="53"/>
      <c r="J34" s="51">
        <v>2</v>
      </c>
      <c r="K34" s="50"/>
      <c r="L34" s="53"/>
      <c r="M34" s="61"/>
      <c r="N34" s="50">
        <v>0</v>
      </c>
      <c r="O34" s="53"/>
      <c r="P34" s="50"/>
      <c r="Q34" s="51"/>
      <c r="R34" s="53"/>
      <c r="S34" s="51"/>
      <c r="T34" s="51"/>
      <c r="U34" s="51"/>
      <c r="V34" s="53"/>
      <c r="W34" s="61"/>
      <c r="X34" s="51"/>
      <c r="Y34" s="50"/>
      <c r="Z34" s="53"/>
      <c r="AA34" s="50"/>
      <c r="AB34" s="50"/>
      <c r="AC34" s="53"/>
      <c r="AD34" s="50"/>
      <c r="AE34" s="51"/>
      <c r="AF34" s="53"/>
      <c r="AG34" s="51"/>
      <c r="AH34" s="51">
        <v>3</v>
      </c>
      <c r="AI34" s="51">
        <v>7</v>
      </c>
      <c r="AJ34" s="51"/>
      <c r="AK34" s="51"/>
      <c r="AL34" s="51">
        <v>4</v>
      </c>
      <c r="AM34" s="51">
        <v>6</v>
      </c>
      <c r="AN34" s="51"/>
      <c r="AO34" s="50"/>
      <c r="AP34" s="51"/>
      <c r="AQ34" s="51"/>
      <c r="AR34" s="51"/>
      <c r="AS34" s="51"/>
      <c r="AT34" s="51"/>
      <c r="AU34" s="51"/>
      <c r="AV34" s="51"/>
      <c r="AW34" s="53"/>
      <c r="AX34" s="53"/>
      <c r="AY34" s="50"/>
      <c r="AZ34" s="53"/>
      <c r="BA34" s="50"/>
      <c r="BB34" s="53"/>
      <c r="BC34" s="53"/>
      <c r="BD34" s="61">
        <f>SUM(F34:BC34)</f>
        <v>22</v>
      </c>
      <c r="BE34" s="61">
        <f>BD34</f>
        <v>22</v>
      </c>
      <c r="BF34" s="63"/>
      <c r="BG34" s="84"/>
    </row>
    <row r="35" spans="1:59" s="89" customFormat="1">
      <c r="A35" s="138"/>
      <c r="B35" s="139"/>
      <c r="C35" s="140"/>
      <c r="D35" s="141"/>
      <c r="E35" s="141"/>
      <c r="F35" s="134"/>
      <c r="G35" s="142"/>
      <c r="H35" s="134"/>
      <c r="I35" s="147"/>
      <c r="J35" s="148">
        <v>68.8</v>
      </c>
      <c r="K35" s="134"/>
      <c r="L35" s="147"/>
      <c r="M35" s="142"/>
      <c r="N35" s="134">
        <v>69.8</v>
      </c>
      <c r="O35" s="147"/>
      <c r="P35" s="134"/>
      <c r="Q35" s="148"/>
      <c r="R35" s="147"/>
      <c r="S35" s="148"/>
      <c r="T35" s="148"/>
      <c r="U35" s="148"/>
      <c r="V35" s="147"/>
      <c r="W35" s="142"/>
      <c r="X35" s="148"/>
      <c r="Y35" s="134"/>
      <c r="Z35" s="147"/>
      <c r="AA35" s="134"/>
      <c r="AB35" s="134"/>
      <c r="AC35" s="147"/>
      <c r="AD35" s="134"/>
      <c r="AE35" s="148"/>
      <c r="AF35" s="147"/>
      <c r="AG35" s="148"/>
      <c r="AH35" s="148">
        <v>66</v>
      </c>
      <c r="AI35" s="148">
        <v>64</v>
      </c>
      <c r="AJ35" s="148"/>
      <c r="AK35" s="148"/>
      <c r="AL35" s="148">
        <v>70</v>
      </c>
      <c r="AM35" s="148">
        <v>72.599999999999994</v>
      </c>
      <c r="AN35" s="148"/>
      <c r="AO35" s="134"/>
      <c r="AP35" s="148"/>
      <c r="AQ35" s="148"/>
      <c r="AR35" s="148"/>
      <c r="AS35" s="148"/>
      <c r="AT35" s="148"/>
      <c r="AU35" s="148"/>
      <c r="AV35" s="148"/>
      <c r="AW35" s="147"/>
      <c r="AX35" s="147"/>
      <c r="AY35" s="134"/>
      <c r="AZ35" s="147"/>
      <c r="BA35" s="134"/>
      <c r="BB35" s="147"/>
      <c r="BC35" s="147"/>
      <c r="BD35" s="142"/>
      <c r="BE35" s="142"/>
      <c r="BF35" s="149">
        <f>AVERAGE(F35:BC35)</f>
        <v>68.533333333333346</v>
      </c>
      <c r="BG35" s="166"/>
    </row>
    <row r="36" spans="1:59" s="2" customFormat="1">
      <c r="A36" s="76" t="s">
        <v>198</v>
      </c>
      <c r="B36" s="95" t="s">
        <v>167</v>
      </c>
      <c r="C36" s="109">
        <v>2013</v>
      </c>
      <c r="D36" s="169" t="s">
        <v>100</v>
      </c>
      <c r="E36" s="96" t="s">
        <v>101</v>
      </c>
      <c r="F36" s="97"/>
      <c r="G36" s="62"/>
      <c r="H36" s="97"/>
      <c r="I36" s="98"/>
      <c r="J36" s="94"/>
      <c r="K36" s="59"/>
      <c r="L36" s="60"/>
      <c r="M36" s="62"/>
      <c r="N36" s="59"/>
      <c r="O36" s="60"/>
      <c r="P36" s="72"/>
      <c r="Q36" s="57"/>
      <c r="R36" s="56"/>
      <c r="S36" s="57"/>
      <c r="T36" s="57"/>
      <c r="U36" s="57"/>
      <c r="V36" s="56"/>
      <c r="W36" s="75"/>
      <c r="X36" s="57"/>
      <c r="Y36" s="72"/>
      <c r="Z36" s="56"/>
      <c r="AA36" s="72"/>
      <c r="AB36" s="72">
        <v>6</v>
      </c>
      <c r="AC36" s="56"/>
      <c r="AD36" s="72"/>
      <c r="AE36" s="57"/>
      <c r="AF36" s="56"/>
      <c r="AG36" s="57"/>
      <c r="AH36" s="57">
        <v>7</v>
      </c>
      <c r="AI36" s="57"/>
      <c r="AJ36" s="57"/>
      <c r="AK36" s="57"/>
      <c r="AL36" s="57">
        <v>7</v>
      </c>
      <c r="AM36" s="57"/>
      <c r="AN36" s="57"/>
      <c r="AO36" s="72"/>
      <c r="AP36" s="57"/>
      <c r="AQ36" s="57"/>
      <c r="AR36" s="57"/>
      <c r="AS36" s="57"/>
      <c r="AT36" s="57"/>
      <c r="AU36" s="57"/>
      <c r="AV36" s="57"/>
      <c r="AW36" s="60"/>
      <c r="AX36" s="60"/>
      <c r="AY36" s="59"/>
      <c r="AZ36" s="60"/>
      <c r="BA36" s="59"/>
      <c r="BB36" s="60"/>
      <c r="BC36" s="60"/>
      <c r="BD36" s="62">
        <f>SUM(F36:BC36)</f>
        <v>20</v>
      </c>
      <c r="BE36" s="62">
        <f>BD36</f>
        <v>20</v>
      </c>
      <c r="BF36" s="62"/>
      <c r="BG36" s="99"/>
    </row>
    <row r="37" spans="1:59" s="89" customFormat="1">
      <c r="A37" s="138"/>
      <c r="B37" s="139"/>
      <c r="C37" s="140"/>
      <c r="D37" s="167"/>
      <c r="E37" s="141"/>
      <c r="F37" s="134"/>
      <c r="G37" s="142"/>
      <c r="H37" s="134"/>
      <c r="I37" s="147"/>
      <c r="J37" s="148"/>
      <c r="K37" s="143"/>
      <c r="L37" s="144"/>
      <c r="M37" s="142"/>
      <c r="N37" s="143"/>
      <c r="O37" s="144"/>
      <c r="P37" s="145"/>
      <c r="Q37" s="103"/>
      <c r="R37" s="104"/>
      <c r="S37" s="103"/>
      <c r="T37" s="103"/>
      <c r="U37" s="103"/>
      <c r="V37" s="104"/>
      <c r="W37" s="165"/>
      <c r="X37" s="103"/>
      <c r="Y37" s="145"/>
      <c r="Z37" s="104"/>
      <c r="AA37" s="145"/>
      <c r="AB37" s="145">
        <v>73</v>
      </c>
      <c r="AC37" s="104"/>
      <c r="AD37" s="145"/>
      <c r="AE37" s="103"/>
      <c r="AF37" s="104"/>
      <c r="AG37" s="103"/>
      <c r="AH37" s="103">
        <v>79</v>
      </c>
      <c r="AI37" s="103"/>
      <c r="AJ37" s="103"/>
      <c r="AK37" s="103"/>
      <c r="AL37" s="103">
        <v>81</v>
      </c>
      <c r="AM37" s="103"/>
      <c r="AN37" s="103"/>
      <c r="AO37" s="145"/>
      <c r="AP37" s="103"/>
      <c r="AQ37" s="103"/>
      <c r="AR37" s="103"/>
      <c r="AS37" s="103"/>
      <c r="AT37" s="103"/>
      <c r="AU37" s="103"/>
      <c r="AV37" s="103"/>
      <c r="AW37" s="144"/>
      <c r="AX37" s="104"/>
      <c r="AY37" s="145"/>
      <c r="AZ37" s="104"/>
      <c r="BA37" s="145"/>
      <c r="BB37" s="104"/>
      <c r="BC37" s="104"/>
      <c r="BD37" s="142"/>
      <c r="BE37" s="142"/>
      <c r="BF37" s="149">
        <f>AVERAGE(F37:BC37)</f>
        <v>77.666666666666671</v>
      </c>
      <c r="BG37" s="166"/>
    </row>
    <row r="38" spans="1:59">
      <c r="A38" s="76" t="s">
        <v>199</v>
      </c>
      <c r="B38" s="48" t="s">
        <v>49</v>
      </c>
      <c r="C38" s="106">
        <v>2012</v>
      </c>
      <c r="D38" s="49" t="s">
        <v>50</v>
      </c>
      <c r="E38" s="49" t="s">
        <v>11</v>
      </c>
      <c r="G38" s="67" t="s">
        <v>140</v>
      </c>
      <c r="H38" s="67"/>
      <c r="I38" s="69"/>
      <c r="J38" s="68" t="s">
        <v>140</v>
      </c>
      <c r="K38" s="70"/>
      <c r="L38" s="74"/>
      <c r="M38" s="71"/>
      <c r="N38" s="50"/>
      <c r="O38" s="53"/>
      <c r="P38" s="50"/>
      <c r="Q38" s="51"/>
      <c r="R38" s="53"/>
      <c r="S38" s="51"/>
      <c r="T38" s="51"/>
      <c r="U38" s="51"/>
      <c r="V38" s="53"/>
      <c r="W38" s="61"/>
      <c r="X38" s="51"/>
      <c r="Y38" s="50"/>
      <c r="Z38" s="53"/>
      <c r="AA38" s="50">
        <v>9</v>
      </c>
      <c r="AB38" s="50" t="s">
        <v>140</v>
      </c>
      <c r="AC38" s="53" t="s">
        <v>140</v>
      </c>
      <c r="AD38" s="50"/>
      <c r="AE38" s="51"/>
      <c r="AF38" s="53"/>
      <c r="AG38" s="51"/>
      <c r="AH38" s="51"/>
      <c r="AI38" s="51"/>
      <c r="AJ38" s="51"/>
      <c r="AK38" s="51"/>
      <c r="AL38" s="51"/>
      <c r="AM38" s="51"/>
      <c r="AN38" s="51"/>
      <c r="AO38" s="50"/>
      <c r="AP38" s="51"/>
      <c r="AQ38" s="51"/>
      <c r="AR38" s="51"/>
      <c r="AS38" s="51"/>
      <c r="AT38" s="51"/>
      <c r="AU38" s="51"/>
      <c r="AV38" s="51"/>
      <c r="AW38" s="53"/>
      <c r="AX38" s="53"/>
      <c r="AY38" s="50"/>
      <c r="AZ38" s="53"/>
      <c r="BA38" s="50"/>
      <c r="BB38" s="53"/>
      <c r="BC38" s="53">
        <v>10</v>
      </c>
      <c r="BD38" s="61">
        <f>SUM(G38:BC38)</f>
        <v>19</v>
      </c>
      <c r="BE38" s="61">
        <f>BD38</f>
        <v>19</v>
      </c>
      <c r="BF38" s="63"/>
      <c r="BG38" s="83"/>
    </row>
    <row r="39" spans="1:59" s="89" customFormat="1">
      <c r="A39" s="78"/>
      <c r="B39" s="24"/>
      <c r="C39" s="107"/>
      <c r="D39" s="15"/>
      <c r="E39" s="15"/>
      <c r="F39" s="200"/>
      <c r="G39" s="42">
        <v>72.2</v>
      </c>
      <c r="H39" s="42"/>
      <c r="I39" s="41"/>
      <c r="J39" s="43">
        <v>64.400000000000006</v>
      </c>
      <c r="K39" s="40"/>
      <c r="L39" s="65"/>
      <c r="M39" s="64"/>
      <c r="N39" s="16"/>
      <c r="O39" s="18"/>
      <c r="P39" s="16"/>
      <c r="Q39" s="17"/>
      <c r="R39" s="18"/>
      <c r="S39" s="17"/>
      <c r="T39" s="17"/>
      <c r="U39" s="17"/>
      <c r="V39" s="18"/>
      <c r="W39" s="19"/>
      <c r="X39" s="17"/>
      <c r="Y39" s="16"/>
      <c r="Z39" s="18"/>
      <c r="AA39" s="134">
        <v>62</v>
      </c>
      <c r="AB39" s="134">
        <v>69</v>
      </c>
      <c r="AC39" s="147">
        <v>71</v>
      </c>
      <c r="AD39" s="16"/>
      <c r="AE39" s="17"/>
      <c r="AF39" s="18"/>
      <c r="AG39" s="17"/>
      <c r="AH39" s="17"/>
      <c r="AI39" s="17"/>
      <c r="AJ39" s="17"/>
      <c r="AK39" s="17"/>
      <c r="AL39" s="17"/>
      <c r="AM39" s="17"/>
      <c r="AN39" s="17"/>
      <c r="AO39" s="16"/>
      <c r="AP39" s="17"/>
      <c r="AQ39" s="17"/>
      <c r="AR39" s="17"/>
      <c r="AS39" s="17"/>
      <c r="AT39" s="17"/>
      <c r="AU39" s="17"/>
      <c r="AV39" s="17"/>
      <c r="AW39" s="18"/>
      <c r="AX39" s="41"/>
      <c r="AY39" s="42"/>
      <c r="AZ39" s="41"/>
      <c r="BA39" s="42"/>
      <c r="BB39" s="41"/>
      <c r="BC39" s="147">
        <v>55.6</v>
      </c>
      <c r="BD39" s="19"/>
      <c r="BE39" s="19"/>
      <c r="BF39" s="165">
        <f>AVERAGE(G39:BC39)</f>
        <v>65.7</v>
      </c>
      <c r="BG39" s="82"/>
    </row>
    <row r="40" spans="1:59">
      <c r="A40" s="76" t="s">
        <v>200</v>
      </c>
      <c r="B40" s="48" t="s">
        <v>178</v>
      </c>
      <c r="C40" s="106">
        <v>2012</v>
      </c>
      <c r="D40" s="49" t="s">
        <v>179</v>
      </c>
      <c r="E40" s="49" t="s">
        <v>180</v>
      </c>
      <c r="F40" s="67"/>
      <c r="G40" s="63"/>
      <c r="H40" s="67"/>
      <c r="I40" s="69"/>
      <c r="J40" s="68"/>
      <c r="K40" s="70"/>
      <c r="L40" s="74"/>
      <c r="M40" s="75"/>
      <c r="N40" s="50"/>
      <c r="O40" s="53"/>
      <c r="P40" s="50"/>
      <c r="Q40" s="51"/>
      <c r="R40" s="53"/>
      <c r="S40" s="51"/>
      <c r="T40" s="51"/>
      <c r="U40" s="51"/>
      <c r="V40" s="53"/>
      <c r="W40" s="61"/>
      <c r="X40" s="51"/>
      <c r="Y40" s="50"/>
      <c r="Z40" s="53"/>
      <c r="AA40" s="50"/>
      <c r="AB40" s="50"/>
      <c r="AC40" s="53"/>
      <c r="AD40" s="50"/>
      <c r="AE40" s="51"/>
      <c r="AF40" s="53"/>
      <c r="AG40" s="51"/>
      <c r="AH40" s="51"/>
      <c r="AI40" s="51"/>
      <c r="AJ40" s="51"/>
      <c r="AK40" s="51"/>
      <c r="AL40" s="51"/>
      <c r="AM40" s="51"/>
      <c r="AN40" s="51"/>
      <c r="AO40" s="50" t="s">
        <v>140</v>
      </c>
      <c r="AP40" s="51">
        <v>10</v>
      </c>
      <c r="AQ40" s="51"/>
      <c r="AR40" s="51" t="s">
        <v>140</v>
      </c>
      <c r="AS40" s="51">
        <v>7</v>
      </c>
      <c r="AT40" s="51"/>
      <c r="AU40" s="51" t="s">
        <v>140</v>
      </c>
      <c r="AV40" s="51"/>
      <c r="AW40" s="53"/>
      <c r="AX40" s="53"/>
      <c r="AY40" s="50"/>
      <c r="AZ40" s="53"/>
      <c r="BA40" s="50"/>
      <c r="BB40" s="53"/>
      <c r="BC40" s="53"/>
      <c r="BD40" s="61">
        <f>SUM(F40:BC40)</f>
        <v>17</v>
      </c>
      <c r="BE40" s="61">
        <f>BD40</f>
        <v>17</v>
      </c>
      <c r="BF40" s="63"/>
      <c r="BG40" s="83"/>
    </row>
    <row r="41" spans="1:59" s="89" customFormat="1">
      <c r="A41" s="138"/>
      <c r="B41" s="139"/>
      <c r="C41" s="140"/>
      <c r="D41" s="141"/>
      <c r="E41" s="141"/>
      <c r="F41" s="134"/>
      <c r="G41" s="142"/>
      <c r="H41" s="134"/>
      <c r="I41" s="147"/>
      <c r="J41" s="148"/>
      <c r="K41" s="145"/>
      <c r="L41" s="144"/>
      <c r="M41" s="165"/>
      <c r="N41" s="134"/>
      <c r="O41" s="147"/>
      <c r="P41" s="134"/>
      <c r="Q41" s="148"/>
      <c r="R41" s="147"/>
      <c r="S41" s="148"/>
      <c r="T41" s="148"/>
      <c r="U41" s="148"/>
      <c r="V41" s="147"/>
      <c r="W41" s="142"/>
      <c r="X41" s="148"/>
      <c r="Y41" s="134"/>
      <c r="Z41" s="147"/>
      <c r="AA41" s="134"/>
      <c r="AB41" s="134"/>
      <c r="AC41" s="147"/>
      <c r="AD41" s="134"/>
      <c r="AE41" s="148"/>
      <c r="AF41" s="147"/>
      <c r="AG41" s="148"/>
      <c r="AH41" s="148"/>
      <c r="AI41" s="148"/>
      <c r="AJ41" s="148"/>
      <c r="AK41" s="148"/>
      <c r="AL41" s="148"/>
      <c r="AM41" s="148"/>
      <c r="AN41" s="148"/>
      <c r="AO41" s="134">
        <v>73</v>
      </c>
      <c r="AP41" s="148">
        <v>70.8</v>
      </c>
      <c r="AQ41" s="148"/>
      <c r="AR41" s="148">
        <v>73.7</v>
      </c>
      <c r="AS41" s="148">
        <v>67.8</v>
      </c>
      <c r="AT41" s="148"/>
      <c r="AU41" s="148">
        <v>75</v>
      </c>
      <c r="AV41" s="148"/>
      <c r="AW41" s="147"/>
      <c r="AX41" s="147"/>
      <c r="AY41" s="134"/>
      <c r="AZ41" s="147"/>
      <c r="BA41" s="134"/>
      <c r="BB41" s="147"/>
      <c r="BC41" s="147"/>
      <c r="BD41" s="142"/>
      <c r="BE41" s="142"/>
      <c r="BF41" s="149">
        <f>AVERAGE(F41:BC41)</f>
        <v>72.06</v>
      </c>
      <c r="BG41" s="150"/>
    </row>
    <row r="42" spans="1:59">
      <c r="A42" s="79" t="s">
        <v>216</v>
      </c>
      <c r="B42" s="170" t="s">
        <v>174</v>
      </c>
      <c r="C42" s="110">
        <v>2013</v>
      </c>
      <c r="D42" s="171" t="s">
        <v>175</v>
      </c>
      <c r="E42" s="171" t="s">
        <v>176</v>
      </c>
      <c r="F42" s="102"/>
      <c r="G42" s="93"/>
      <c r="H42" s="102"/>
      <c r="I42" s="35"/>
      <c r="J42" s="172"/>
      <c r="K42" s="100"/>
      <c r="L42" s="101"/>
      <c r="M42" s="93"/>
      <c r="N42" s="100"/>
      <c r="O42" s="35"/>
      <c r="P42" s="102"/>
      <c r="Q42" s="172"/>
      <c r="R42" s="35"/>
      <c r="S42" s="172"/>
      <c r="T42" s="172"/>
      <c r="U42" s="172"/>
      <c r="V42" s="35"/>
      <c r="W42" s="39"/>
      <c r="X42" s="172"/>
      <c r="Y42" s="102"/>
      <c r="Z42" s="35"/>
      <c r="AA42" s="102"/>
      <c r="AB42" s="102"/>
      <c r="AC42" s="35"/>
      <c r="AD42" s="102"/>
      <c r="AE42" s="172"/>
      <c r="AF42" s="35"/>
      <c r="AG42" s="172"/>
      <c r="AH42" s="172"/>
      <c r="AI42" s="172">
        <v>8</v>
      </c>
      <c r="AJ42" s="172"/>
      <c r="AK42" s="172"/>
      <c r="AL42" s="172"/>
      <c r="AM42" s="172">
        <v>9</v>
      </c>
      <c r="AN42" s="172"/>
      <c r="AO42" s="102"/>
      <c r="AP42" s="172"/>
      <c r="AQ42" s="172"/>
      <c r="AR42" s="172"/>
      <c r="AS42" s="172"/>
      <c r="AT42" s="172"/>
      <c r="AU42" s="172"/>
      <c r="AV42" s="172"/>
      <c r="AW42" s="35"/>
      <c r="AX42" s="35"/>
      <c r="AY42" s="102"/>
      <c r="AZ42" s="35"/>
      <c r="BA42" s="102"/>
      <c r="BB42" s="35"/>
      <c r="BC42" s="35"/>
      <c r="BD42" s="93">
        <f>SUM(F42:BC42)</f>
        <v>17</v>
      </c>
      <c r="BE42" s="93">
        <f>BD42</f>
        <v>17</v>
      </c>
      <c r="BF42" s="62"/>
      <c r="BG42" s="173"/>
    </row>
    <row r="43" spans="1:59" s="89" customFormat="1">
      <c r="A43" s="151"/>
      <c r="B43" s="152"/>
      <c r="C43" s="153"/>
      <c r="D43" s="154"/>
      <c r="E43" s="154"/>
      <c r="F43" s="158"/>
      <c r="G43" s="156"/>
      <c r="H43" s="158"/>
      <c r="I43" s="159"/>
      <c r="J43" s="135"/>
      <c r="K43" s="155"/>
      <c r="L43" s="157"/>
      <c r="M43" s="156"/>
      <c r="N43" s="155"/>
      <c r="O43" s="159"/>
      <c r="P43" s="158"/>
      <c r="Q43" s="135"/>
      <c r="R43" s="159"/>
      <c r="S43" s="135"/>
      <c r="T43" s="135"/>
      <c r="U43" s="135"/>
      <c r="V43" s="159"/>
      <c r="W43" s="149"/>
      <c r="X43" s="135"/>
      <c r="Y43" s="158"/>
      <c r="Z43" s="159"/>
      <c r="AA43" s="158"/>
      <c r="AB43" s="158"/>
      <c r="AC43" s="159"/>
      <c r="AD43" s="158"/>
      <c r="AE43" s="135"/>
      <c r="AF43" s="159"/>
      <c r="AG43" s="135"/>
      <c r="AH43" s="135"/>
      <c r="AI43" s="135">
        <v>67.5</v>
      </c>
      <c r="AJ43" s="135"/>
      <c r="AK43" s="135"/>
      <c r="AL43" s="135"/>
      <c r="AM43" s="135">
        <v>75.599999999999994</v>
      </c>
      <c r="AN43" s="135"/>
      <c r="AO43" s="158"/>
      <c r="AP43" s="135"/>
      <c r="AQ43" s="135"/>
      <c r="AR43" s="135"/>
      <c r="AS43" s="135"/>
      <c r="AT43" s="135"/>
      <c r="AU43" s="135"/>
      <c r="AV43" s="135"/>
      <c r="AW43" s="159"/>
      <c r="AX43" s="159"/>
      <c r="AY43" s="158"/>
      <c r="AZ43" s="159"/>
      <c r="BA43" s="158"/>
      <c r="BB43" s="159"/>
      <c r="BC43" s="159"/>
      <c r="BD43" s="156"/>
      <c r="BE43" s="156"/>
      <c r="BF43" s="149">
        <f>AVERAGE(F43:BC43)</f>
        <v>71.55</v>
      </c>
      <c r="BG43" s="161"/>
    </row>
    <row r="44" spans="1:59">
      <c r="A44" s="76" t="s">
        <v>201</v>
      </c>
      <c r="B44" s="48" t="s">
        <v>169</v>
      </c>
      <c r="C44" s="106">
        <v>2014</v>
      </c>
      <c r="D44" s="49" t="s">
        <v>170</v>
      </c>
      <c r="E44" s="49" t="s">
        <v>3</v>
      </c>
      <c r="F44" s="50"/>
      <c r="G44" s="71"/>
      <c r="H44" s="54"/>
      <c r="I44" s="55"/>
      <c r="J44" s="52"/>
      <c r="K44" s="45"/>
      <c r="L44" s="55"/>
      <c r="M44" s="20"/>
      <c r="N44" s="70"/>
      <c r="O44" s="69"/>
      <c r="P44" s="50"/>
      <c r="Q44" s="51"/>
      <c r="R44" s="53"/>
      <c r="S44" s="51"/>
      <c r="T44" s="51"/>
      <c r="U44" s="51"/>
      <c r="V44" s="53"/>
      <c r="W44" s="61"/>
      <c r="X44" s="51"/>
      <c r="Y44" s="67"/>
      <c r="Z44" s="69"/>
      <c r="AA44" s="50"/>
      <c r="AB44" s="50"/>
      <c r="AC44" s="53"/>
      <c r="AD44" s="50"/>
      <c r="AE44" s="51"/>
      <c r="AF44" s="53"/>
      <c r="AG44" s="51"/>
      <c r="AH44" s="51">
        <v>2</v>
      </c>
      <c r="AI44" s="51"/>
      <c r="AJ44" s="51"/>
      <c r="AK44" s="51"/>
      <c r="AL44" s="51">
        <v>3</v>
      </c>
      <c r="AM44" s="51"/>
      <c r="AN44" s="51"/>
      <c r="AO44" s="50">
        <v>5</v>
      </c>
      <c r="AP44" s="51"/>
      <c r="AQ44" s="51"/>
      <c r="AR44" s="51">
        <v>2</v>
      </c>
      <c r="AS44" s="51"/>
      <c r="AT44" s="51"/>
      <c r="AU44" s="51">
        <v>4</v>
      </c>
      <c r="AV44" s="51"/>
      <c r="AW44" s="53"/>
      <c r="AX44" s="53"/>
      <c r="AY44" s="50"/>
      <c r="AZ44" s="53"/>
      <c r="BA44" s="50"/>
      <c r="BB44" s="53"/>
      <c r="BC44" s="53"/>
      <c r="BD44" s="61">
        <f>SUM(F44:BC44)</f>
        <v>16</v>
      </c>
      <c r="BE44" s="61">
        <f>BD44</f>
        <v>16</v>
      </c>
      <c r="BF44" s="63"/>
      <c r="BG44" s="83"/>
    </row>
    <row r="45" spans="1:59" s="89" customFormat="1">
      <c r="A45" s="138"/>
      <c r="B45" s="139"/>
      <c r="C45" s="140"/>
      <c r="D45" s="141"/>
      <c r="E45" s="141"/>
      <c r="F45" s="134"/>
      <c r="G45" s="165"/>
      <c r="H45" s="143"/>
      <c r="I45" s="144"/>
      <c r="J45" s="136"/>
      <c r="K45" s="145"/>
      <c r="L45" s="144"/>
      <c r="M45" s="146"/>
      <c r="N45" s="145"/>
      <c r="O45" s="147"/>
      <c r="P45" s="134"/>
      <c r="Q45" s="148"/>
      <c r="R45" s="147"/>
      <c r="S45" s="148"/>
      <c r="T45" s="148"/>
      <c r="U45" s="148"/>
      <c r="V45" s="147"/>
      <c r="W45" s="142"/>
      <c r="X45" s="148"/>
      <c r="Y45" s="134"/>
      <c r="Z45" s="147"/>
      <c r="AA45" s="134"/>
      <c r="AB45" s="134"/>
      <c r="AC45" s="147"/>
      <c r="AD45" s="134"/>
      <c r="AE45" s="148"/>
      <c r="AF45" s="147"/>
      <c r="AG45" s="148"/>
      <c r="AH45" s="148">
        <v>63</v>
      </c>
      <c r="AI45" s="148"/>
      <c r="AJ45" s="148"/>
      <c r="AK45" s="148"/>
      <c r="AL45" s="148">
        <v>69</v>
      </c>
      <c r="AM45" s="148"/>
      <c r="AN45" s="148"/>
      <c r="AO45" s="134">
        <v>66.400000000000006</v>
      </c>
      <c r="AP45" s="148"/>
      <c r="AQ45" s="148"/>
      <c r="AR45" s="148">
        <v>67.400000000000006</v>
      </c>
      <c r="AS45" s="148"/>
      <c r="AT45" s="148"/>
      <c r="AU45" s="148">
        <v>68.8</v>
      </c>
      <c r="AV45" s="148"/>
      <c r="AW45" s="147"/>
      <c r="AX45" s="147"/>
      <c r="AY45" s="134"/>
      <c r="AZ45" s="147"/>
      <c r="BA45" s="134"/>
      <c r="BB45" s="147"/>
      <c r="BC45" s="147"/>
      <c r="BD45" s="142"/>
      <c r="BE45" s="142"/>
      <c r="BF45" s="165">
        <f>AVERAGE(F45:BC45)</f>
        <v>66.92</v>
      </c>
      <c r="BG45" s="150"/>
    </row>
    <row r="46" spans="1:59">
      <c r="A46" s="79" t="s">
        <v>202</v>
      </c>
      <c r="B46" s="21" t="s">
        <v>130</v>
      </c>
      <c r="C46" s="108">
        <v>2014</v>
      </c>
      <c r="D46" s="3" t="s">
        <v>131</v>
      </c>
      <c r="E46" s="3" t="s">
        <v>132</v>
      </c>
      <c r="F46" s="4"/>
      <c r="G46" s="14"/>
      <c r="H46" s="4"/>
      <c r="I46" s="6"/>
      <c r="J46" s="5"/>
      <c r="K46" s="11"/>
      <c r="L46" s="10"/>
      <c r="M46" s="29"/>
      <c r="N46" s="4">
        <v>3</v>
      </c>
      <c r="O46" s="6">
        <v>4</v>
      </c>
      <c r="P46" s="4"/>
      <c r="Q46" s="5"/>
      <c r="R46" s="6"/>
      <c r="S46" s="5"/>
      <c r="T46" s="5"/>
      <c r="U46" s="5"/>
      <c r="V46" s="6"/>
      <c r="W46" s="14"/>
      <c r="X46" s="5"/>
      <c r="Y46" s="4"/>
      <c r="Z46" s="6"/>
      <c r="AA46" s="4"/>
      <c r="AB46" s="4"/>
      <c r="AC46" s="6"/>
      <c r="AD46" s="4"/>
      <c r="AE46" s="5"/>
      <c r="AF46" s="6"/>
      <c r="AG46" s="5"/>
      <c r="AH46" s="5"/>
      <c r="AI46" s="5"/>
      <c r="AJ46" s="5"/>
      <c r="AK46" s="5"/>
      <c r="AL46" s="5"/>
      <c r="AM46" s="5"/>
      <c r="AN46" s="5"/>
      <c r="AO46" s="4"/>
      <c r="AP46" s="5"/>
      <c r="AQ46" s="5"/>
      <c r="AR46" s="5"/>
      <c r="AS46" s="5"/>
      <c r="AT46" s="5"/>
      <c r="AU46" s="5"/>
      <c r="AV46" s="5"/>
      <c r="AW46" s="6"/>
      <c r="AX46" s="6">
        <v>7</v>
      </c>
      <c r="AY46" s="4"/>
      <c r="AZ46" s="6"/>
      <c r="BA46" s="4"/>
      <c r="BB46" s="6"/>
      <c r="BC46" s="6"/>
      <c r="BD46" s="14">
        <f>SUM(F46:BC46)</f>
        <v>14</v>
      </c>
      <c r="BE46" s="14">
        <f>BD46</f>
        <v>14</v>
      </c>
      <c r="BF46" s="176"/>
      <c r="BG46" s="80"/>
    </row>
    <row r="47" spans="1:59">
      <c r="A47" s="138"/>
      <c r="B47" s="139"/>
      <c r="C47" s="140"/>
      <c r="D47" s="141"/>
      <c r="E47" s="141"/>
      <c r="F47" s="134"/>
      <c r="G47" s="142"/>
      <c r="H47" s="134"/>
      <c r="I47" s="147"/>
      <c r="J47" s="148"/>
      <c r="K47" s="145"/>
      <c r="L47" s="144"/>
      <c r="M47" s="165"/>
      <c r="N47" s="134">
        <v>73.599999999999994</v>
      </c>
      <c r="O47" s="147">
        <v>68.599999999999994</v>
      </c>
      <c r="P47" s="134"/>
      <c r="Q47" s="148"/>
      <c r="R47" s="147"/>
      <c r="S47" s="148"/>
      <c r="T47" s="148"/>
      <c r="U47" s="148"/>
      <c r="V47" s="147"/>
      <c r="W47" s="142"/>
      <c r="X47" s="148"/>
      <c r="Y47" s="134"/>
      <c r="Z47" s="147"/>
      <c r="AA47" s="134"/>
      <c r="AB47" s="134"/>
      <c r="AC47" s="147"/>
      <c r="AD47" s="134"/>
      <c r="AE47" s="148"/>
      <c r="AF47" s="147"/>
      <c r="AG47" s="148"/>
      <c r="AH47" s="148"/>
      <c r="AI47" s="148"/>
      <c r="AJ47" s="148"/>
      <c r="AK47" s="148"/>
      <c r="AL47" s="148"/>
      <c r="AM47" s="148"/>
      <c r="AN47" s="148"/>
      <c r="AO47" s="134"/>
      <c r="AP47" s="148"/>
      <c r="AQ47" s="148"/>
      <c r="AR47" s="148"/>
      <c r="AS47" s="148"/>
      <c r="AT47" s="148"/>
      <c r="AU47" s="148"/>
      <c r="AV47" s="148"/>
      <c r="AW47" s="147"/>
      <c r="AX47" s="147">
        <v>68</v>
      </c>
      <c r="AY47" s="134"/>
      <c r="AZ47" s="147"/>
      <c r="BA47" s="134"/>
      <c r="BB47" s="147"/>
      <c r="BC47" s="147"/>
      <c r="BD47" s="142"/>
      <c r="BE47" s="142"/>
      <c r="BF47" s="165">
        <f>AVERAGE(F47:BC47)</f>
        <v>70.066666666666663</v>
      </c>
      <c r="BG47" s="150"/>
    </row>
    <row r="48" spans="1:59" s="2" customFormat="1">
      <c r="A48" s="76" t="s">
        <v>203</v>
      </c>
      <c r="B48" s="48" t="s">
        <v>129</v>
      </c>
      <c r="C48" s="106">
        <v>2013</v>
      </c>
      <c r="D48" s="49" t="s">
        <v>44</v>
      </c>
      <c r="E48" s="3" t="s">
        <v>45</v>
      </c>
      <c r="F48" s="50"/>
      <c r="G48" s="61"/>
      <c r="H48" s="50"/>
      <c r="I48" s="53"/>
      <c r="J48" s="51"/>
      <c r="K48" s="50"/>
      <c r="L48" s="53"/>
      <c r="M48" s="61"/>
      <c r="N48" s="45">
        <v>6</v>
      </c>
      <c r="O48" s="46">
        <v>6</v>
      </c>
      <c r="P48" s="54"/>
      <c r="Q48" s="52"/>
      <c r="R48" s="55"/>
      <c r="S48" s="52"/>
      <c r="T48" s="52"/>
      <c r="U48" s="52"/>
      <c r="V48" s="55"/>
      <c r="W48" s="20"/>
      <c r="X48" s="52"/>
      <c r="Y48" s="54"/>
      <c r="Z48" s="55"/>
      <c r="AA48" s="54"/>
      <c r="AB48" s="54"/>
      <c r="AC48" s="55"/>
      <c r="AD48" s="54"/>
      <c r="AE48" s="47"/>
      <c r="AF48" s="55"/>
      <c r="AG48" s="47"/>
      <c r="AH48" s="47"/>
      <c r="AI48" s="47"/>
      <c r="AJ48" s="47"/>
      <c r="AK48" s="47"/>
      <c r="AL48" s="47"/>
      <c r="AM48" s="47"/>
      <c r="AN48" s="47"/>
      <c r="AO48" s="45"/>
      <c r="AP48" s="47"/>
      <c r="AQ48" s="47"/>
      <c r="AR48" s="47"/>
      <c r="AS48" s="47"/>
      <c r="AT48" s="47"/>
      <c r="AU48" s="47"/>
      <c r="AV48" s="47"/>
      <c r="AW48" s="46"/>
      <c r="AX48" s="46"/>
      <c r="AY48" s="45"/>
      <c r="AZ48" s="46"/>
      <c r="BA48" s="45"/>
      <c r="BB48" s="46"/>
      <c r="BC48" s="46"/>
      <c r="BD48" s="61">
        <f>SUM(F48:BC48)</f>
        <v>12</v>
      </c>
      <c r="BE48" s="61">
        <f>BD48</f>
        <v>12</v>
      </c>
      <c r="BF48" s="63"/>
      <c r="BG48" s="77"/>
    </row>
    <row r="49" spans="1:59" s="89" customFormat="1">
      <c r="A49" s="138"/>
      <c r="B49" s="139"/>
      <c r="C49" s="140"/>
      <c r="D49" s="167"/>
      <c r="E49" s="141"/>
      <c r="F49" s="134"/>
      <c r="G49" s="142"/>
      <c r="H49" s="134"/>
      <c r="I49" s="147"/>
      <c r="J49" s="148"/>
      <c r="K49" s="134"/>
      <c r="L49" s="147"/>
      <c r="M49" s="142"/>
      <c r="N49" s="145">
        <v>78.8</v>
      </c>
      <c r="O49" s="104">
        <v>70</v>
      </c>
      <c r="P49" s="145"/>
      <c r="Q49" s="103"/>
      <c r="R49" s="104"/>
      <c r="S49" s="103"/>
      <c r="T49" s="103"/>
      <c r="U49" s="103"/>
      <c r="V49" s="104"/>
      <c r="W49" s="165"/>
      <c r="X49" s="103"/>
      <c r="Y49" s="145"/>
      <c r="Z49" s="104"/>
      <c r="AA49" s="145"/>
      <c r="AB49" s="145"/>
      <c r="AC49" s="104"/>
      <c r="AD49" s="145"/>
      <c r="AE49" s="103"/>
      <c r="AF49" s="104"/>
      <c r="AG49" s="103"/>
      <c r="AH49" s="103"/>
      <c r="AI49" s="103"/>
      <c r="AJ49" s="103"/>
      <c r="AK49" s="103"/>
      <c r="AL49" s="103"/>
      <c r="AM49" s="103"/>
      <c r="AN49" s="103"/>
      <c r="AO49" s="145"/>
      <c r="AP49" s="103"/>
      <c r="AQ49" s="103"/>
      <c r="AR49" s="103"/>
      <c r="AS49" s="103"/>
      <c r="AT49" s="103"/>
      <c r="AU49" s="103"/>
      <c r="AV49" s="103"/>
      <c r="AW49" s="104"/>
      <c r="AX49" s="104"/>
      <c r="AY49" s="145"/>
      <c r="AZ49" s="104"/>
      <c r="BA49" s="145"/>
      <c r="BB49" s="104"/>
      <c r="BC49" s="104"/>
      <c r="BD49" s="142"/>
      <c r="BE49" s="142"/>
      <c r="BF49" s="149">
        <f>AVERAGE(F49:BC49)</f>
        <v>74.400000000000006</v>
      </c>
      <c r="BG49" s="150"/>
    </row>
    <row r="50" spans="1:59">
      <c r="A50" s="76" t="s">
        <v>204</v>
      </c>
      <c r="B50" s="168" t="s">
        <v>110</v>
      </c>
      <c r="C50" s="109">
        <v>2014</v>
      </c>
      <c r="D50" s="96" t="s">
        <v>111</v>
      </c>
      <c r="E50" s="96" t="s">
        <v>47</v>
      </c>
      <c r="F50" s="97"/>
      <c r="G50" s="62">
        <v>0</v>
      </c>
      <c r="H50" s="97"/>
      <c r="I50" s="98"/>
      <c r="J50" s="94">
        <v>0</v>
      </c>
      <c r="K50" s="97"/>
      <c r="L50" s="56"/>
      <c r="M50" s="75">
        <v>3</v>
      </c>
      <c r="N50" s="97"/>
      <c r="O50" s="98"/>
      <c r="P50" s="97"/>
      <c r="Q50" s="94"/>
      <c r="R50" s="98"/>
      <c r="S50" s="94"/>
      <c r="T50" s="94"/>
      <c r="U50" s="94"/>
      <c r="V50" s="98"/>
      <c r="W50" s="62"/>
      <c r="X50" s="94"/>
      <c r="Y50" s="97"/>
      <c r="Z50" s="98"/>
      <c r="AA50" s="97"/>
      <c r="AB50" s="97"/>
      <c r="AC50" s="98">
        <v>7</v>
      </c>
      <c r="AD50" s="97"/>
      <c r="AE50" s="94"/>
      <c r="AF50" s="98"/>
      <c r="AG50" s="94"/>
      <c r="AH50" s="94"/>
      <c r="AI50" s="94"/>
      <c r="AJ50" s="94"/>
      <c r="AK50" s="94"/>
      <c r="AL50" s="94"/>
      <c r="AM50" s="94"/>
      <c r="AN50" s="94"/>
      <c r="AO50" s="97"/>
      <c r="AP50" s="94"/>
      <c r="AQ50" s="94"/>
      <c r="AR50" s="94"/>
      <c r="AS50" s="94"/>
      <c r="AT50" s="94"/>
      <c r="AU50" s="94"/>
      <c r="AV50" s="94"/>
      <c r="AW50" s="98"/>
      <c r="AX50" s="98"/>
      <c r="AY50" s="97"/>
      <c r="AZ50" s="98"/>
      <c r="BA50" s="97"/>
      <c r="BB50" s="98"/>
      <c r="BC50" s="98"/>
      <c r="BD50" s="62">
        <f>SUM(F50:BC50)</f>
        <v>10</v>
      </c>
      <c r="BE50" s="62">
        <f>BD50</f>
        <v>10</v>
      </c>
      <c r="BF50" s="62"/>
      <c r="BG50" s="99"/>
    </row>
    <row r="51" spans="1:59" s="89" customFormat="1">
      <c r="A51" s="138"/>
      <c r="B51" s="139"/>
      <c r="C51" s="140"/>
      <c r="D51" s="141"/>
      <c r="E51" s="141"/>
      <c r="F51" s="134"/>
      <c r="G51" s="142">
        <v>60.2</v>
      </c>
      <c r="H51" s="134"/>
      <c r="I51" s="147"/>
      <c r="J51" s="148">
        <v>62.2</v>
      </c>
      <c r="K51" s="134"/>
      <c r="L51" s="104"/>
      <c r="M51" s="165">
        <v>62.6</v>
      </c>
      <c r="N51" s="134"/>
      <c r="O51" s="147"/>
      <c r="P51" s="134"/>
      <c r="Q51" s="148"/>
      <c r="R51" s="147"/>
      <c r="S51" s="148"/>
      <c r="T51" s="148"/>
      <c r="U51" s="148"/>
      <c r="V51" s="147"/>
      <c r="W51" s="142"/>
      <c r="X51" s="148"/>
      <c r="Y51" s="134"/>
      <c r="Z51" s="147"/>
      <c r="AA51" s="134"/>
      <c r="AB51" s="134"/>
      <c r="AC51" s="147">
        <v>70</v>
      </c>
      <c r="AD51" s="134"/>
      <c r="AE51" s="148"/>
      <c r="AF51" s="147"/>
      <c r="AG51" s="148"/>
      <c r="AH51" s="148"/>
      <c r="AI51" s="148"/>
      <c r="AJ51" s="148"/>
      <c r="AK51" s="148"/>
      <c r="AL51" s="148"/>
      <c r="AM51" s="148"/>
      <c r="AN51" s="148"/>
      <c r="AO51" s="134"/>
      <c r="AP51" s="148"/>
      <c r="AQ51" s="148"/>
      <c r="AR51" s="148"/>
      <c r="AS51" s="148"/>
      <c r="AT51" s="148"/>
      <c r="AU51" s="148"/>
      <c r="AV51" s="148"/>
      <c r="AW51" s="147"/>
      <c r="AX51" s="147"/>
      <c r="AY51" s="134"/>
      <c r="AZ51" s="147"/>
      <c r="BA51" s="134"/>
      <c r="BB51" s="147"/>
      <c r="BC51" s="147"/>
      <c r="BD51" s="142"/>
      <c r="BE51" s="142"/>
      <c r="BF51" s="149">
        <f>AVERAGE(F51:BC51)</f>
        <v>63.75</v>
      </c>
      <c r="BG51" s="150"/>
    </row>
    <row r="52" spans="1:59">
      <c r="A52" s="79" t="s">
        <v>205</v>
      </c>
      <c r="B52" s="21" t="s">
        <v>102</v>
      </c>
      <c r="C52" s="108">
        <v>2013</v>
      </c>
      <c r="D52" s="30" t="s">
        <v>10</v>
      </c>
      <c r="E52" s="3" t="s">
        <v>11</v>
      </c>
      <c r="F52" s="7"/>
      <c r="G52" s="93">
        <v>6</v>
      </c>
      <c r="H52" s="7"/>
      <c r="I52" s="8"/>
      <c r="J52" s="34">
        <v>3</v>
      </c>
      <c r="K52" s="12"/>
      <c r="L52" s="36"/>
      <c r="M52" s="38"/>
      <c r="N52" s="4"/>
      <c r="O52" s="6"/>
      <c r="P52" s="4"/>
      <c r="Q52" s="5"/>
      <c r="R52" s="6"/>
      <c r="S52" s="5"/>
      <c r="T52" s="5"/>
      <c r="U52" s="5"/>
      <c r="V52" s="6"/>
      <c r="W52" s="14"/>
      <c r="X52" s="5"/>
      <c r="Y52" s="4"/>
      <c r="Z52" s="6"/>
      <c r="AA52" s="4"/>
      <c r="AB52" s="4"/>
      <c r="AC52" s="6"/>
      <c r="AD52" s="4"/>
      <c r="AE52" s="5"/>
      <c r="AF52" s="6"/>
      <c r="AG52" s="5"/>
      <c r="AH52" s="5"/>
      <c r="AI52" s="5"/>
      <c r="AJ52" s="5"/>
      <c r="AK52" s="5"/>
      <c r="AL52" s="5"/>
      <c r="AM52" s="5"/>
      <c r="AN52" s="5"/>
      <c r="AO52" s="4"/>
      <c r="AP52" s="5"/>
      <c r="AQ52" s="5"/>
      <c r="AR52" s="5"/>
      <c r="AS52" s="5"/>
      <c r="AT52" s="5"/>
      <c r="AU52" s="5"/>
      <c r="AV52" s="5"/>
      <c r="AW52" s="6"/>
      <c r="AX52" s="6"/>
      <c r="AY52" s="4"/>
      <c r="AZ52" s="6"/>
      <c r="BA52" s="4"/>
      <c r="BB52" s="6"/>
      <c r="BC52" s="6"/>
      <c r="BD52" s="14">
        <f>SUM(F52:BC52)</f>
        <v>9</v>
      </c>
      <c r="BE52" s="14">
        <f>BD52</f>
        <v>9</v>
      </c>
      <c r="BF52" s="63"/>
      <c r="BG52" s="80"/>
    </row>
    <row r="53" spans="1:59" s="89" customFormat="1">
      <c r="A53" s="138"/>
      <c r="B53" s="139"/>
      <c r="C53" s="140"/>
      <c r="D53" s="141"/>
      <c r="E53" s="141"/>
      <c r="F53" s="134"/>
      <c r="G53" s="142">
        <v>75</v>
      </c>
      <c r="H53" s="134"/>
      <c r="I53" s="147"/>
      <c r="J53" s="148">
        <v>69</v>
      </c>
      <c r="K53" s="145"/>
      <c r="L53" s="144"/>
      <c r="M53" s="165"/>
      <c r="N53" s="134"/>
      <c r="O53" s="147"/>
      <c r="P53" s="134"/>
      <c r="Q53" s="148"/>
      <c r="R53" s="147"/>
      <c r="S53" s="148"/>
      <c r="T53" s="148"/>
      <c r="U53" s="148"/>
      <c r="V53" s="147"/>
      <c r="W53" s="142"/>
      <c r="X53" s="148"/>
      <c r="Y53" s="134"/>
      <c r="Z53" s="147"/>
      <c r="AA53" s="134"/>
      <c r="AB53" s="134"/>
      <c r="AC53" s="147"/>
      <c r="AD53" s="134"/>
      <c r="AE53" s="148"/>
      <c r="AF53" s="147"/>
      <c r="AG53" s="148"/>
      <c r="AH53" s="148"/>
      <c r="AI53" s="148"/>
      <c r="AJ53" s="148"/>
      <c r="AK53" s="148"/>
      <c r="AL53" s="148"/>
      <c r="AM53" s="148"/>
      <c r="AN53" s="148"/>
      <c r="AO53" s="134"/>
      <c r="AP53" s="148"/>
      <c r="AQ53" s="148"/>
      <c r="AR53" s="148"/>
      <c r="AS53" s="148"/>
      <c r="AT53" s="148"/>
      <c r="AU53" s="148"/>
      <c r="AV53" s="148"/>
      <c r="AW53" s="147"/>
      <c r="AX53" s="147"/>
      <c r="AY53" s="134"/>
      <c r="AZ53" s="147"/>
      <c r="BA53" s="134"/>
      <c r="BB53" s="147"/>
      <c r="BC53" s="147"/>
      <c r="BD53" s="142"/>
      <c r="BE53" s="142"/>
      <c r="BF53" s="165">
        <f>AVERAGE(F53:BC53)</f>
        <v>72</v>
      </c>
      <c r="BG53" s="150"/>
    </row>
    <row r="54" spans="1:59" s="89" customFormat="1">
      <c r="A54" s="76" t="s">
        <v>206</v>
      </c>
      <c r="B54" s="48" t="s">
        <v>211</v>
      </c>
      <c r="C54" s="106">
        <v>2012</v>
      </c>
      <c r="D54" s="49" t="s">
        <v>212</v>
      </c>
      <c r="E54" s="49" t="s">
        <v>53</v>
      </c>
      <c r="F54" s="67"/>
      <c r="G54" s="63"/>
      <c r="H54" s="67"/>
      <c r="I54" s="69"/>
      <c r="J54" s="68"/>
      <c r="K54" s="70"/>
      <c r="L54" s="74"/>
      <c r="M54" s="71"/>
      <c r="N54" s="50"/>
      <c r="O54" s="53"/>
      <c r="P54" s="50"/>
      <c r="Q54" s="51"/>
      <c r="R54" s="53"/>
      <c r="S54" s="51"/>
      <c r="T54" s="51"/>
      <c r="U54" s="51"/>
      <c r="V54" s="53"/>
      <c r="W54" s="61"/>
      <c r="X54" s="51"/>
      <c r="Y54" s="50"/>
      <c r="Z54" s="53"/>
      <c r="AA54" s="50"/>
      <c r="AB54" s="50"/>
      <c r="AC54" s="69"/>
      <c r="AD54" s="50"/>
      <c r="AE54" s="51"/>
      <c r="AF54" s="53"/>
      <c r="AG54" s="51"/>
      <c r="AH54" s="51"/>
      <c r="AI54" s="51"/>
      <c r="AJ54" s="51"/>
      <c r="AK54" s="51"/>
      <c r="AL54" s="51"/>
      <c r="AM54" s="51"/>
      <c r="AN54" s="51"/>
      <c r="AO54" s="50"/>
      <c r="AP54" s="51"/>
      <c r="AQ54" s="51"/>
      <c r="AR54" s="51"/>
      <c r="AS54" s="51"/>
      <c r="AT54" s="51"/>
      <c r="AU54" s="51"/>
      <c r="AV54" s="51"/>
      <c r="AW54" s="53"/>
      <c r="AX54" s="69"/>
      <c r="AY54" s="67"/>
      <c r="AZ54" s="69"/>
      <c r="BA54" s="67"/>
      <c r="BB54" s="69"/>
      <c r="BC54" s="98">
        <v>8</v>
      </c>
      <c r="BD54" s="61">
        <f t="shared" ref="BD54" si="0">SUM(F54:BC54)</f>
        <v>8</v>
      </c>
      <c r="BE54" s="61">
        <f>BD54</f>
        <v>8</v>
      </c>
      <c r="BF54" s="199"/>
      <c r="BG54" s="83"/>
    </row>
    <row r="55" spans="1:59" s="89" customFormat="1">
      <c r="A55" s="78"/>
      <c r="B55" s="24"/>
      <c r="C55" s="107"/>
      <c r="D55" s="15"/>
      <c r="E55" s="15"/>
      <c r="F55" s="42"/>
      <c r="G55" s="73"/>
      <c r="H55" s="42"/>
      <c r="I55" s="41"/>
      <c r="J55" s="43"/>
      <c r="K55" s="40"/>
      <c r="L55" s="65"/>
      <c r="M55" s="64"/>
      <c r="N55" s="16"/>
      <c r="O55" s="18"/>
      <c r="P55" s="16"/>
      <c r="Q55" s="17"/>
      <c r="R55" s="18"/>
      <c r="S55" s="17"/>
      <c r="T55" s="17"/>
      <c r="U55" s="17"/>
      <c r="V55" s="18"/>
      <c r="W55" s="19"/>
      <c r="X55" s="17"/>
      <c r="Y55" s="16"/>
      <c r="Z55" s="18"/>
      <c r="AA55" s="16"/>
      <c r="AB55" s="16"/>
      <c r="AC55" s="41"/>
      <c r="AD55" s="16"/>
      <c r="AE55" s="17"/>
      <c r="AF55" s="18"/>
      <c r="AG55" s="17"/>
      <c r="AH55" s="17"/>
      <c r="AI55" s="17"/>
      <c r="AJ55" s="17"/>
      <c r="AK55" s="17"/>
      <c r="AL55" s="17"/>
      <c r="AM55" s="17"/>
      <c r="AN55" s="17"/>
      <c r="AO55" s="16"/>
      <c r="AP55" s="17"/>
      <c r="AQ55" s="17"/>
      <c r="AR55" s="17"/>
      <c r="AS55" s="17"/>
      <c r="AT55" s="17"/>
      <c r="AU55" s="17"/>
      <c r="AV55" s="17"/>
      <c r="AW55" s="18"/>
      <c r="AX55" s="41"/>
      <c r="AY55" s="42"/>
      <c r="AZ55" s="41"/>
      <c r="BA55" s="42"/>
      <c r="BB55" s="41"/>
      <c r="BC55" s="147">
        <v>49.7</v>
      </c>
      <c r="BD55" s="19"/>
      <c r="BE55" s="19"/>
      <c r="BF55" s="165">
        <v>49.7</v>
      </c>
      <c r="BG55" s="82"/>
    </row>
    <row r="56" spans="1:59">
      <c r="A56" s="79" t="s">
        <v>207</v>
      </c>
      <c r="B56" s="23" t="s">
        <v>121</v>
      </c>
      <c r="C56" s="108">
        <v>2013</v>
      </c>
      <c r="D56" s="87" t="s">
        <v>122</v>
      </c>
      <c r="E56" s="3" t="s">
        <v>47</v>
      </c>
      <c r="F56" s="4"/>
      <c r="G56" s="38"/>
      <c r="H56" s="11"/>
      <c r="I56" s="10"/>
      <c r="J56" s="26">
        <v>0</v>
      </c>
      <c r="K56" s="25"/>
      <c r="L56" s="10"/>
      <c r="M56" s="29">
        <v>4</v>
      </c>
      <c r="N56" s="12"/>
      <c r="O56" s="8"/>
      <c r="P56" s="4"/>
      <c r="Q56" s="5"/>
      <c r="R56" s="6"/>
      <c r="S56" s="5"/>
      <c r="T56" s="5"/>
      <c r="U56" s="5"/>
      <c r="V56" s="6"/>
      <c r="W56" s="14"/>
      <c r="X56" s="5"/>
      <c r="Y56" s="7"/>
      <c r="Z56" s="8"/>
      <c r="AA56" s="4"/>
      <c r="AB56" s="4">
        <v>3</v>
      </c>
      <c r="AC56" s="6"/>
      <c r="AD56" s="4"/>
      <c r="AE56" s="5"/>
      <c r="AF56" s="6"/>
      <c r="AG56" s="5"/>
      <c r="AH56" s="5"/>
      <c r="AI56" s="5"/>
      <c r="AJ56" s="5"/>
      <c r="AK56" s="5"/>
      <c r="AL56" s="5"/>
      <c r="AM56" s="5"/>
      <c r="AN56" s="5"/>
      <c r="AO56" s="4"/>
      <c r="AP56" s="5"/>
      <c r="AQ56" s="5"/>
      <c r="AR56" s="5"/>
      <c r="AS56" s="5"/>
      <c r="AT56" s="5"/>
      <c r="AU56" s="5"/>
      <c r="AV56" s="5"/>
      <c r="AW56" s="6"/>
      <c r="AX56" s="6"/>
      <c r="AY56" s="4"/>
      <c r="AZ56" s="6"/>
      <c r="BA56" s="4"/>
      <c r="BB56" s="6"/>
      <c r="BC56" s="6"/>
      <c r="BD56" s="14">
        <f>SUM(F56:BC56)</f>
        <v>7</v>
      </c>
      <c r="BE56" s="14">
        <f>BD56</f>
        <v>7</v>
      </c>
      <c r="BF56" s="176"/>
      <c r="BG56" s="81"/>
    </row>
    <row r="57" spans="1:59" s="89" customFormat="1">
      <c r="A57" s="138"/>
      <c r="B57" s="139"/>
      <c r="C57" s="140"/>
      <c r="D57" s="141"/>
      <c r="E57" s="141"/>
      <c r="F57" s="134"/>
      <c r="G57" s="165"/>
      <c r="H57" s="143"/>
      <c r="I57" s="144"/>
      <c r="J57" s="103">
        <v>60</v>
      </c>
      <c r="K57" s="145"/>
      <c r="L57" s="144"/>
      <c r="M57" s="165">
        <v>62.8</v>
      </c>
      <c r="N57" s="145"/>
      <c r="O57" s="147"/>
      <c r="P57" s="134"/>
      <c r="Q57" s="148"/>
      <c r="R57" s="147"/>
      <c r="S57" s="148"/>
      <c r="T57" s="148"/>
      <c r="U57" s="148"/>
      <c r="V57" s="147"/>
      <c r="W57" s="142"/>
      <c r="X57" s="148"/>
      <c r="Y57" s="134"/>
      <c r="Z57" s="147"/>
      <c r="AA57" s="134"/>
      <c r="AB57" s="134">
        <v>64.8</v>
      </c>
      <c r="AC57" s="147"/>
      <c r="AD57" s="134"/>
      <c r="AE57" s="148"/>
      <c r="AF57" s="147"/>
      <c r="AG57" s="148"/>
      <c r="AH57" s="148"/>
      <c r="AI57" s="148"/>
      <c r="AJ57" s="148"/>
      <c r="AK57" s="148"/>
      <c r="AL57" s="148"/>
      <c r="AM57" s="148"/>
      <c r="AN57" s="148"/>
      <c r="AO57" s="134"/>
      <c r="AP57" s="148"/>
      <c r="AQ57" s="148"/>
      <c r="AR57" s="148"/>
      <c r="AS57" s="148"/>
      <c r="AT57" s="148"/>
      <c r="AU57" s="148"/>
      <c r="AV57" s="148"/>
      <c r="AW57" s="147"/>
      <c r="AX57" s="147"/>
      <c r="AY57" s="134"/>
      <c r="AZ57" s="148"/>
      <c r="BA57" s="134"/>
      <c r="BB57" s="147"/>
      <c r="BC57" s="147"/>
      <c r="BD57" s="142"/>
      <c r="BE57" s="142"/>
      <c r="BF57" s="149">
        <f>AVERAGE(F57:BC57)</f>
        <v>62.533333333333331</v>
      </c>
      <c r="BG57" s="150"/>
    </row>
    <row r="58" spans="1:59" s="2" customFormat="1">
      <c r="A58" s="76" t="s">
        <v>215</v>
      </c>
      <c r="B58" s="48" t="s">
        <v>160</v>
      </c>
      <c r="C58" s="106">
        <v>2013</v>
      </c>
      <c r="D58" s="49" t="s">
        <v>187</v>
      </c>
      <c r="E58" s="49" t="s">
        <v>47</v>
      </c>
      <c r="F58" s="50"/>
      <c r="G58" s="61"/>
      <c r="H58" s="50"/>
      <c r="I58" s="51"/>
      <c r="J58" s="61"/>
      <c r="K58" s="51"/>
      <c r="L58" s="57"/>
      <c r="M58" s="75"/>
      <c r="N58" s="51"/>
      <c r="O58" s="51"/>
      <c r="P58" s="50"/>
      <c r="Q58" s="51"/>
      <c r="R58" s="53"/>
      <c r="S58" s="51"/>
      <c r="T58" s="51"/>
      <c r="U58" s="51"/>
      <c r="V58" s="51"/>
      <c r="W58" s="61"/>
      <c r="X58" s="51"/>
      <c r="Y58" s="50"/>
      <c r="Z58" s="53"/>
      <c r="AA58" s="50"/>
      <c r="AB58" s="50">
        <v>4</v>
      </c>
      <c r="AC58" s="53"/>
      <c r="AD58" s="51"/>
      <c r="AE58" s="51"/>
      <c r="AF58" s="53"/>
      <c r="AG58" s="51"/>
      <c r="AH58" s="51"/>
      <c r="AI58" s="51"/>
      <c r="AJ58" s="51"/>
      <c r="AK58" s="51"/>
      <c r="AL58" s="51"/>
      <c r="AM58" s="51"/>
      <c r="AN58" s="51"/>
      <c r="AO58" s="50"/>
      <c r="AP58" s="51"/>
      <c r="AQ58" s="51"/>
      <c r="AR58" s="51"/>
      <c r="AS58" s="51"/>
      <c r="AT58" s="51"/>
      <c r="AU58" s="51"/>
      <c r="AV58" s="51"/>
      <c r="AW58" s="51"/>
      <c r="AX58" s="61"/>
      <c r="AY58" s="51"/>
      <c r="AZ58" s="51"/>
      <c r="BA58" s="50"/>
      <c r="BB58" s="53"/>
      <c r="BC58" s="51"/>
      <c r="BD58" s="61">
        <f>SUM(F58:BC58)</f>
        <v>4</v>
      </c>
      <c r="BE58" s="61">
        <f>BD58</f>
        <v>4</v>
      </c>
      <c r="BF58" s="63"/>
      <c r="BG58" s="77"/>
    </row>
    <row r="59" spans="1:59" s="89" customFormat="1">
      <c r="A59" s="138"/>
      <c r="B59" s="139"/>
      <c r="C59" s="140"/>
      <c r="D59" s="141"/>
      <c r="E59" s="141"/>
      <c r="F59" s="134"/>
      <c r="G59" s="142"/>
      <c r="H59" s="148"/>
      <c r="I59" s="148"/>
      <c r="J59" s="142"/>
      <c r="K59" s="148"/>
      <c r="L59" s="103"/>
      <c r="M59" s="165"/>
      <c r="N59" s="148"/>
      <c r="O59" s="148"/>
      <c r="P59" s="134"/>
      <c r="Q59" s="148"/>
      <c r="R59" s="147"/>
      <c r="S59" s="148"/>
      <c r="T59" s="148"/>
      <c r="U59" s="148"/>
      <c r="V59" s="148"/>
      <c r="W59" s="142"/>
      <c r="X59" s="148"/>
      <c r="Y59" s="134"/>
      <c r="Z59" s="147"/>
      <c r="AA59" s="148"/>
      <c r="AB59" s="134">
        <v>65.8</v>
      </c>
      <c r="AC59" s="147"/>
      <c r="AD59" s="148"/>
      <c r="AE59" s="148"/>
      <c r="AF59" s="148"/>
      <c r="AG59" s="134"/>
      <c r="AH59" s="148"/>
      <c r="AI59" s="148"/>
      <c r="AJ59" s="148"/>
      <c r="AK59" s="148"/>
      <c r="AL59" s="148"/>
      <c r="AM59" s="148"/>
      <c r="AN59" s="147"/>
      <c r="AO59" s="148"/>
      <c r="AP59" s="148"/>
      <c r="AQ59" s="148"/>
      <c r="AR59" s="148"/>
      <c r="AS59" s="148"/>
      <c r="AT59" s="148"/>
      <c r="AU59" s="148"/>
      <c r="AV59" s="148"/>
      <c r="AW59" s="148"/>
      <c r="AX59" s="142"/>
      <c r="AY59" s="148"/>
      <c r="AZ59" s="148"/>
      <c r="BA59" s="134"/>
      <c r="BB59" s="147"/>
      <c r="BC59" s="148"/>
      <c r="BD59" s="19"/>
      <c r="BE59" s="19"/>
      <c r="BF59" s="165">
        <f>AVERAGE(F59:BC59)</f>
        <v>65.8</v>
      </c>
      <c r="BG59" s="241"/>
    </row>
    <row r="60" spans="1:59">
      <c r="A60" s="243" t="s">
        <v>222</v>
      </c>
      <c r="B60" s="21" t="s">
        <v>109</v>
      </c>
      <c r="C60" s="26">
        <v>2012</v>
      </c>
      <c r="D60" s="222" t="s">
        <v>10</v>
      </c>
      <c r="E60" s="222" t="s">
        <v>11</v>
      </c>
      <c r="F60" s="5"/>
      <c r="G60" s="14" t="s">
        <v>140</v>
      </c>
      <c r="H60" s="3"/>
      <c r="I60" s="3"/>
      <c r="J60" s="14" t="s">
        <v>140</v>
      </c>
      <c r="K60" s="3"/>
      <c r="L60" s="3"/>
      <c r="M60" s="232"/>
      <c r="N60" s="3"/>
      <c r="O60" s="3"/>
      <c r="P60" s="228"/>
      <c r="Q60" s="3"/>
      <c r="R60" s="236"/>
      <c r="S60" s="3"/>
      <c r="T60" s="3"/>
      <c r="U60" s="3"/>
      <c r="V60" s="3"/>
      <c r="W60" s="232"/>
      <c r="X60" s="3"/>
      <c r="Y60" s="228"/>
      <c r="Z60" s="236"/>
      <c r="AA60" s="3"/>
      <c r="AB60" s="228"/>
      <c r="AC60" s="236"/>
      <c r="AD60" s="3"/>
      <c r="AE60" s="3"/>
      <c r="AF60" s="3"/>
      <c r="AG60" s="228"/>
      <c r="AH60" s="3"/>
      <c r="AI60" s="3"/>
      <c r="AJ60" s="3"/>
      <c r="AK60" s="3"/>
      <c r="AL60" s="3"/>
      <c r="AM60" s="3"/>
      <c r="AN60" s="236"/>
      <c r="AO60" s="3"/>
      <c r="AP60" s="3"/>
      <c r="AQ60" s="3"/>
      <c r="AR60" s="3"/>
      <c r="AS60" s="3"/>
      <c r="AT60" s="3"/>
      <c r="AU60" s="3"/>
      <c r="AV60" s="3"/>
      <c r="AW60" s="3"/>
      <c r="AX60" s="232"/>
      <c r="AY60" s="3"/>
      <c r="AZ60" s="3"/>
      <c r="BA60" s="228"/>
      <c r="BB60" s="236"/>
      <c r="BC60" s="3"/>
      <c r="BD60" s="14">
        <f>SUM(F60:BC60)</f>
        <v>0</v>
      </c>
      <c r="BE60" s="14">
        <f>BD60</f>
        <v>0</v>
      </c>
      <c r="BF60" s="149"/>
      <c r="BG60" s="221"/>
    </row>
    <row r="61" spans="1:59">
      <c r="A61" s="243"/>
      <c r="B61" s="21"/>
      <c r="C61" s="108"/>
      <c r="D61" s="3"/>
      <c r="E61" s="3"/>
      <c r="F61" s="5"/>
      <c r="G61" s="156">
        <v>65.599999999999994</v>
      </c>
      <c r="H61" s="3"/>
      <c r="I61" s="3"/>
      <c r="J61" s="156">
        <v>72.400000000000006</v>
      </c>
      <c r="K61" s="3"/>
      <c r="L61" s="3"/>
      <c r="M61" s="232"/>
      <c r="N61" s="3"/>
      <c r="O61" s="3"/>
      <c r="P61" s="228"/>
      <c r="Q61" s="3"/>
      <c r="R61" s="236"/>
      <c r="S61" s="3"/>
      <c r="T61" s="3"/>
      <c r="U61" s="3"/>
      <c r="V61" s="3"/>
      <c r="W61" s="232"/>
      <c r="X61" s="3"/>
      <c r="Y61" s="228"/>
      <c r="Z61" s="236"/>
      <c r="AA61" s="3"/>
      <c r="AB61" s="228"/>
      <c r="AC61" s="236"/>
      <c r="AD61" s="3"/>
      <c r="AE61" s="3"/>
      <c r="AF61" s="3"/>
      <c r="AG61" s="228"/>
      <c r="AH61" s="3"/>
      <c r="AI61" s="3"/>
      <c r="AJ61" s="3"/>
      <c r="AK61" s="3"/>
      <c r="AL61" s="3"/>
      <c r="AM61" s="3"/>
      <c r="AN61" s="236"/>
      <c r="AO61" s="3"/>
      <c r="AP61" s="3"/>
      <c r="AQ61" s="3"/>
      <c r="AR61" s="3"/>
      <c r="AS61" s="3"/>
      <c r="AT61" s="3"/>
      <c r="AU61" s="3"/>
      <c r="AV61" s="3"/>
      <c r="AW61" s="3"/>
      <c r="AX61" s="232"/>
      <c r="AY61" s="3"/>
      <c r="AZ61" s="3"/>
      <c r="BA61" s="228"/>
      <c r="BB61" s="236"/>
      <c r="BC61" s="3"/>
      <c r="BD61" s="19"/>
      <c r="BE61" s="19"/>
      <c r="BF61" s="165">
        <f>AVERAGE(F61:BC61)</f>
        <v>69</v>
      </c>
      <c r="BG61" s="221"/>
    </row>
    <row r="62" spans="1:59">
      <c r="A62" s="244" t="s">
        <v>217</v>
      </c>
      <c r="B62" s="48" t="s">
        <v>108</v>
      </c>
      <c r="C62" s="47">
        <v>2012</v>
      </c>
      <c r="D62" s="219" t="s">
        <v>10</v>
      </c>
      <c r="E62" s="219" t="s">
        <v>11</v>
      </c>
      <c r="F62" s="51"/>
      <c r="G62" s="61" t="s">
        <v>140</v>
      </c>
      <c r="H62" s="49"/>
      <c r="I62" s="49"/>
      <c r="J62" s="61" t="s">
        <v>140</v>
      </c>
      <c r="K62" s="49"/>
      <c r="L62" s="49"/>
      <c r="M62" s="233"/>
      <c r="N62" s="49"/>
      <c r="O62" s="49"/>
      <c r="P62" s="229"/>
      <c r="Q62" s="49"/>
      <c r="R62" s="237"/>
      <c r="S62" s="49"/>
      <c r="T62" s="49"/>
      <c r="U62" s="49"/>
      <c r="V62" s="49"/>
      <c r="W62" s="233"/>
      <c r="X62" s="49"/>
      <c r="Y62" s="229"/>
      <c r="Z62" s="237"/>
      <c r="AA62" s="49"/>
      <c r="AB62" s="229"/>
      <c r="AC62" s="237"/>
      <c r="AD62" s="49"/>
      <c r="AE62" s="49"/>
      <c r="AF62" s="49"/>
      <c r="AG62" s="229"/>
      <c r="AH62" s="49"/>
      <c r="AI62" s="49"/>
      <c r="AJ62" s="49"/>
      <c r="AK62" s="49"/>
      <c r="AL62" s="49"/>
      <c r="AM62" s="49"/>
      <c r="AN62" s="237"/>
      <c r="AO62" s="49"/>
      <c r="AP62" s="49"/>
      <c r="AQ62" s="49"/>
      <c r="AR62" s="49"/>
      <c r="AS62" s="49"/>
      <c r="AT62" s="49"/>
      <c r="AU62" s="49"/>
      <c r="AV62" s="49"/>
      <c r="AW62" s="49"/>
      <c r="AX62" s="233"/>
      <c r="AY62" s="49"/>
      <c r="AZ62" s="49"/>
      <c r="BA62" s="229"/>
      <c r="BB62" s="237"/>
      <c r="BC62" s="49"/>
      <c r="BD62" s="61">
        <f>SUM(F62:BC62)</f>
        <v>0</v>
      </c>
      <c r="BE62" s="61">
        <f>BD62</f>
        <v>0</v>
      </c>
      <c r="BF62" s="149"/>
      <c r="BG62" s="220"/>
    </row>
    <row r="63" spans="1:59">
      <c r="A63" s="245"/>
      <c r="B63" s="24"/>
      <c r="C63" s="107"/>
      <c r="D63" s="15"/>
      <c r="E63" s="15"/>
      <c r="F63" s="17"/>
      <c r="G63" s="142">
        <v>66</v>
      </c>
      <c r="H63" s="15"/>
      <c r="I63" s="15"/>
      <c r="J63" s="142">
        <v>70</v>
      </c>
      <c r="K63" s="15"/>
      <c r="L63" s="15"/>
      <c r="M63" s="234"/>
      <c r="N63" s="15"/>
      <c r="O63" s="15"/>
      <c r="P63" s="230"/>
      <c r="Q63" s="15"/>
      <c r="R63" s="238"/>
      <c r="S63" s="15"/>
      <c r="T63" s="15"/>
      <c r="U63" s="15"/>
      <c r="V63" s="15"/>
      <c r="W63" s="234"/>
      <c r="X63" s="15"/>
      <c r="Y63" s="230"/>
      <c r="Z63" s="238"/>
      <c r="AA63" s="15"/>
      <c r="AB63" s="230"/>
      <c r="AC63" s="238"/>
      <c r="AD63" s="15"/>
      <c r="AE63" s="15"/>
      <c r="AF63" s="15"/>
      <c r="AG63" s="230"/>
      <c r="AH63" s="15"/>
      <c r="AI63" s="15"/>
      <c r="AJ63" s="15"/>
      <c r="AK63" s="15"/>
      <c r="AL63" s="15"/>
      <c r="AM63" s="15"/>
      <c r="AN63" s="238"/>
      <c r="AO63" s="15"/>
      <c r="AP63" s="15"/>
      <c r="AQ63" s="15"/>
      <c r="AR63" s="15"/>
      <c r="AS63" s="15"/>
      <c r="AT63" s="15"/>
      <c r="AU63" s="15"/>
      <c r="AV63" s="15"/>
      <c r="AW63" s="15"/>
      <c r="AX63" s="234"/>
      <c r="AY63" s="15"/>
      <c r="AZ63" s="15"/>
      <c r="BA63" s="230"/>
      <c r="BB63" s="238"/>
      <c r="BC63" s="15"/>
      <c r="BD63" s="19"/>
      <c r="BE63" s="19"/>
      <c r="BF63" s="165">
        <f>AVERAGE(F63:BC63)</f>
        <v>68</v>
      </c>
      <c r="BG63" s="227"/>
    </row>
    <row r="64" spans="1:59">
      <c r="A64" s="76" t="s">
        <v>218</v>
      </c>
      <c r="B64" s="218" t="s">
        <v>97</v>
      </c>
      <c r="C64" s="47">
        <v>2012</v>
      </c>
      <c r="D64" s="219" t="s">
        <v>48</v>
      </c>
      <c r="E64" s="219" t="s">
        <v>47</v>
      </c>
      <c r="F64" s="51" t="s">
        <v>140</v>
      </c>
      <c r="G64" s="61"/>
      <c r="H64" s="51"/>
      <c r="I64" s="51"/>
      <c r="J64" s="61"/>
      <c r="K64" s="51"/>
      <c r="L64" s="51"/>
      <c r="M64" s="61"/>
      <c r="N64" s="51"/>
      <c r="O64" s="51"/>
      <c r="P64" s="50"/>
      <c r="Q64" s="51"/>
      <c r="R64" s="53"/>
      <c r="S64" s="51"/>
      <c r="T64" s="51"/>
      <c r="U64" s="51"/>
      <c r="V64" s="51"/>
      <c r="W64" s="61"/>
      <c r="X64" s="51"/>
      <c r="Y64" s="50"/>
      <c r="Z64" s="53"/>
      <c r="AA64" s="51"/>
      <c r="AB64" s="50"/>
      <c r="AC64" s="53"/>
      <c r="AD64" s="51"/>
      <c r="AE64" s="51"/>
      <c r="AF64" s="51"/>
      <c r="AG64" s="50"/>
      <c r="AH64" s="51"/>
      <c r="AI64" s="51"/>
      <c r="AJ64" s="51"/>
      <c r="AK64" s="51"/>
      <c r="AL64" s="51"/>
      <c r="AM64" s="51"/>
      <c r="AN64" s="53"/>
      <c r="AO64" s="51"/>
      <c r="AP64" s="51"/>
      <c r="AQ64" s="51"/>
      <c r="AR64" s="51"/>
      <c r="AS64" s="51"/>
      <c r="AT64" s="51"/>
      <c r="AU64" s="51"/>
      <c r="AV64" s="51"/>
      <c r="AW64" s="51"/>
      <c r="AX64" s="61"/>
      <c r="AY64" s="51"/>
      <c r="AZ64" s="51"/>
      <c r="BA64" s="50"/>
      <c r="BB64" s="53"/>
      <c r="BC64" s="51"/>
      <c r="BD64" s="61">
        <f t="shared" ref="BD64:BD70" si="1">SUM(F64:BC64)</f>
        <v>0</v>
      </c>
      <c r="BE64" s="61">
        <f t="shared" ref="BE64:BE70" si="2">BD64</f>
        <v>0</v>
      </c>
      <c r="BF64" s="149"/>
      <c r="BG64" s="220"/>
    </row>
    <row r="65" spans="1:59">
      <c r="A65" s="243"/>
      <c r="B65" s="3"/>
      <c r="C65" s="108"/>
      <c r="D65" s="3"/>
      <c r="E65" s="3"/>
      <c r="F65" s="164">
        <v>67.2</v>
      </c>
      <c r="G65" s="14"/>
      <c r="H65" s="3"/>
      <c r="I65" s="3"/>
      <c r="J65" s="232"/>
      <c r="K65" s="3"/>
      <c r="L65" s="3"/>
      <c r="M65" s="232"/>
      <c r="N65" s="3"/>
      <c r="O65" s="3"/>
      <c r="P65" s="228"/>
      <c r="Q65" s="3"/>
      <c r="R65" s="236"/>
      <c r="S65" s="3"/>
      <c r="T65" s="3"/>
      <c r="U65" s="3"/>
      <c r="V65" s="3"/>
      <c r="W65" s="232"/>
      <c r="X65" s="3"/>
      <c r="Y65" s="228"/>
      <c r="Z65" s="236"/>
      <c r="AA65" s="3"/>
      <c r="AB65" s="228"/>
      <c r="AC65" s="236"/>
      <c r="AD65" s="3"/>
      <c r="AE65" s="3"/>
      <c r="AF65" s="3"/>
      <c r="AG65" s="228"/>
      <c r="AH65" s="3"/>
      <c r="AI65" s="3"/>
      <c r="AJ65" s="3"/>
      <c r="AK65" s="3"/>
      <c r="AL65" s="3"/>
      <c r="AM65" s="3"/>
      <c r="AN65" s="236"/>
      <c r="AO65" s="3"/>
      <c r="AP65" s="3"/>
      <c r="AQ65" s="3"/>
      <c r="AR65" s="3"/>
      <c r="AS65" s="3"/>
      <c r="AT65" s="3"/>
      <c r="AU65" s="3"/>
      <c r="AV65" s="3"/>
      <c r="AW65" s="3"/>
      <c r="AX65" s="232"/>
      <c r="AY65" s="3"/>
      <c r="AZ65" s="3"/>
      <c r="BA65" s="228"/>
      <c r="BB65" s="236"/>
      <c r="BC65" s="3"/>
      <c r="BD65" s="14"/>
      <c r="BE65" s="14"/>
      <c r="BF65" s="149">
        <f t="shared" ref="BF65:BF71" si="3">AVERAGE(F65:BC65)</f>
        <v>67.2</v>
      </c>
      <c r="BG65" s="221"/>
    </row>
    <row r="66" spans="1:59">
      <c r="A66" s="244" t="s">
        <v>219</v>
      </c>
      <c r="B66" s="48" t="s">
        <v>171</v>
      </c>
      <c r="C66" s="51">
        <v>2012</v>
      </c>
      <c r="D66" s="219" t="s">
        <v>172</v>
      </c>
      <c r="E66" s="219" t="s">
        <v>173</v>
      </c>
      <c r="F66" s="49"/>
      <c r="G66" s="233"/>
      <c r="H66" s="49"/>
      <c r="I66" s="49"/>
      <c r="J66" s="233"/>
      <c r="K66" s="49"/>
      <c r="L66" s="49"/>
      <c r="M66" s="233"/>
      <c r="N66" s="49"/>
      <c r="O66" s="49"/>
      <c r="P66" s="229"/>
      <c r="Q66" s="49"/>
      <c r="R66" s="237"/>
      <c r="S66" s="49"/>
      <c r="T66" s="49"/>
      <c r="U66" s="49"/>
      <c r="V66" s="49"/>
      <c r="W66" s="233"/>
      <c r="X66" s="49"/>
      <c r="Y66" s="229"/>
      <c r="Z66" s="237"/>
      <c r="AA66" s="49"/>
      <c r="AB66" s="229"/>
      <c r="AC66" s="237"/>
      <c r="AD66" s="49"/>
      <c r="AE66" s="49"/>
      <c r="AF66" s="49"/>
      <c r="AG66" s="229"/>
      <c r="AH66" s="51" t="s">
        <v>140</v>
      </c>
      <c r="AI66" s="51"/>
      <c r="AJ66" s="51"/>
      <c r="AK66" s="51"/>
      <c r="AL66" s="51" t="s">
        <v>140</v>
      </c>
      <c r="AM66" s="49"/>
      <c r="AN66" s="237"/>
      <c r="AO66" s="49"/>
      <c r="AP66" s="49"/>
      <c r="AQ66" s="49"/>
      <c r="AR66" s="49"/>
      <c r="AS66" s="49"/>
      <c r="AT66" s="49"/>
      <c r="AU66" s="49"/>
      <c r="AV66" s="49"/>
      <c r="AW66" s="49"/>
      <c r="AX66" s="233"/>
      <c r="AY66" s="49"/>
      <c r="AZ66" s="49"/>
      <c r="BA66" s="229"/>
      <c r="BB66" s="237"/>
      <c r="BC66" s="49"/>
      <c r="BD66" s="61">
        <f>SUM(F66:BC66)</f>
        <v>0</v>
      </c>
      <c r="BE66" s="61">
        <f>BD66</f>
        <v>0</v>
      </c>
      <c r="BF66" s="199"/>
      <c r="BG66" s="220"/>
    </row>
    <row r="67" spans="1:59">
      <c r="A67" s="245"/>
      <c r="B67" s="15"/>
      <c r="C67" s="107"/>
      <c r="D67" s="15"/>
      <c r="E67" s="15"/>
      <c r="F67" s="15"/>
      <c r="G67" s="234"/>
      <c r="H67" s="15"/>
      <c r="I67" s="15"/>
      <c r="J67" s="234"/>
      <c r="K67" s="15"/>
      <c r="L67" s="15"/>
      <c r="M67" s="234"/>
      <c r="N67" s="15"/>
      <c r="O67" s="15"/>
      <c r="P67" s="230"/>
      <c r="Q67" s="15"/>
      <c r="R67" s="238"/>
      <c r="S67" s="15"/>
      <c r="T67" s="15"/>
      <c r="U67" s="15"/>
      <c r="V67" s="15"/>
      <c r="W67" s="234"/>
      <c r="X67" s="15"/>
      <c r="Y67" s="230"/>
      <c r="Z67" s="238"/>
      <c r="AA67" s="15"/>
      <c r="AB67" s="230"/>
      <c r="AC67" s="238"/>
      <c r="AD67" s="15"/>
      <c r="AE67" s="15"/>
      <c r="AF67" s="15"/>
      <c r="AG67" s="230"/>
      <c r="AH67" s="148">
        <v>63</v>
      </c>
      <c r="AI67" s="17"/>
      <c r="AJ67" s="17"/>
      <c r="AK67" s="17"/>
      <c r="AL67" s="148">
        <v>63</v>
      </c>
      <c r="AM67" s="15"/>
      <c r="AN67" s="238"/>
      <c r="AO67" s="15"/>
      <c r="AP67" s="15"/>
      <c r="AQ67" s="15"/>
      <c r="AR67" s="15"/>
      <c r="AS67" s="15"/>
      <c r="AT67" s="15"/>
      <c r="AU67" s="15"/>
      <c r="AV67" s="15"/>
      <c r="AW67" s="15"/>
      <c r="AX67" s="234"/>
      <c r="AY67" s="15"/>
      <c r="AZ67" s="15"/>
      <c r="BA67" s="230"/>
      <c r="BB67" s="238"/>
      <c r="BC67" s="15"/>
      <c r="BD67" s="19"/>
      <c r="BE67" s="19"/>
      <c r="BF67" s="165">
        <f>AVERAGE(F67:BC67)</f>
        <v>63</v>
      </c>
      <c r="BG67" s="227"/>
    </row>
    <row r="68" spans="1:59">
      <c r="A68" s="243" t="s">
        <v>220</v>
      </c>
      <c r="B68" s="21" t="s">
        <v>123</v>
      </c>
      <c r="C68" s="26">
        <v>2013</v>
      </c>
      <c r="D68" s="222" t="s">
        <v>111</v>
      </c>
      <c r="E68" s="222" t="s">
        <v>47</v>
      </c>
      <c r="F68" s="3"/>
      <c r="G68" s="232"/>
      <c r="H68" s="3"/>
      <c r="I68" s="3"/>
      <c r="J68" s="14" t="s">
        <v>140</v>
      </c>
      <c r="K68" s="3"/>
      <c r="L68" s="3"/>
      <c r="M68" s="232"/>
      <c r="N68" s="3"/>
      <c r="O68" s="3"/>
      <c r="P68" s="228"/>
      <c r="Q68" s="3"/>
      <c r="R68" s="236"/>
      <c r="S68" s="3"/>
      <c r="T68" s="3"/>
      <c r="U68" s="3"/>
      <c r="V68" s="3"/>
      <c r="W68" s="232"/>
      <c r="X68" s="3"/>
      <c r="Y68" s="228"/>
      <c r="Z68" s="236"/>
      <c r="AA68" s="3"/>
      <c r="AB68" s="228"/>
      <c r="AC68" s="236"/>
      <c r="AD68" s="3"/>
      <c r="AE68" s="3"/>
      <c r="AF68" s="3"/>
      <c r="AG68" s="228"/>
      <c r="AH68" s="3"/>
      <c r="AI68" s="3"/>
      <c r="AJ68" s="3"/>
      <c r="AK68" s="3"/>
      <c r="AL68" s="3"/>
      <c r="AM68" s="3"/>
      <c r="AN68" s="236"/>
      <c r="AO68" s="3"/>
      <c r="AP68" s="3"/>
      <c r="AQ68" s="3"/>
      <c r="AR68" s="3"/>
      <c r="AS68" s="3"/>
      <c r="AT68" s="3"/>
      <c r="AU68" s="3"/>
      <c r="AV68" s="3"/>
      <c r="AW68" s="3"/>
      <c r="AX68" s="232"/>
      <c r="AY68" s="3"/>
      <c r="AZ68" s="3"/>
      <c r="BA68" s="228"/>
      <c r="BB68" s="236"/>
      <c r="BC68" s="3"/>
      <c r="BD68" s="14">
        <f t="shared" si="1"/>
        <v>0</v>
      </c>
      <c r="BE68" s="14">
        <f t="shared" si="2"/>
        <v>0</v>
      </c>
      <c r="BF68" s="149"/>
      <c r="BG68" s="221"/>
    </row>
    <row r="69" spans="1:59">
      <c r="A69" s="245"/>
      <c r="B69" s="24"/>
      <c r="C69" s="107"/>
      <c r="D69" s="15"/>
      <c r="E69" s="15"/>
      <c r="F69" s="15"/>
      <c r="G69" s="234"/>
      <c r="H69" s="15"/>
      <c r="I69" s="15"/>
      <c r="J69" s="142">
        <v>57</v>
      </c>
      <c r="K69" s="15"/>
      <c r="L69" s="15"/>
      <c r="M69" s="234"/>
      <c r="N69" s="15"/>
      <c r="O69" s="15"/>
      <c r="P69" s="230"/>
      <c r="Q69" s="15"/>
      <c r="R69" s="238"/>
      <c r="S69" s="15"/>
      <c r="T69" s="15"/>
      <c r="U69" s="15"/>
      <c r="V69" s="15"/>
      <c r="W69" s="234"/>
      <c r="X69" s="15"/>
      <c r="Y69" s="230"/>
      <c r="Z69" s="238"/>
      <c r="AA69" s="15"/>
      <c r="AB69" s="230"/>
      <c r="AC69" s="238"/>
      <c r="AD69" s="15"/>
      <c r="AE69" s="15"/>
      <c r="AF69" s="15"/>
      <c r="AG69" s="230"/>
      <c r="AH69" s="15"/>
      <c r="AI69" s="15"/>
      <c r="AJ69" s="15"/>
      <c r="AK69" s="15"/>
      <c r="AL69" s="15"/>
      <c r="AM69" s="15"/>
      <c r="AN69" s="238"/>
      <c r="AO69" s="15"/>
      <c r="AP69" s="15"/>
      <c r="AQ69" s="15"/>
      <c r="AR69" s="15"/>
      <c r="AS69" s="15"/>
      <c r="AT69" s="15"/>
      <c r="AU69" s="15"/>
      <c r="AV69" s="15"/>
      <c r="AW69" s="15"/>
      <c r="AX69" s="234"/>
      <c r="AY69" s="15"/>
      <c r="AZ69" s="15"/>
      <c r="BA69" s="230"/>
      <c r="BB69" s="238"/>
      <c r="BC69" s="15"/>
      <c r="BD69" s="19"/>
      <c r="BE69" s="19"/>
      <c r="BF69" s="165">
        <f t="shared" si="3"/>
        <v>57</v>
      </c>
      <c r="BG69" s="227"/>
    </row>
    <row r="70" spans="1:59">
      <c r="A70" s="244" t="s">
        <v>221</v>
      </c>
      <c r="B70" s="48" t="s">
        <v>4</v>
      </c>
      <c r="C70" s="47">
        <v>2012</v>
      </c>
      <c r="D70" s="219" t="s">
        <v>124</v>
      </c>
      <c r="E70" s="219" t="s">
        <v>5</v>
      </c>
      <c r="F70" s="49"/>
      <c r="G70" s="233"/>
      <c r="H70" s="49"/>
      <c r="I70" s="49"/>
      <c r="J70" s="61" t="s">
        <v>140</v>
      </c>
      <c r="K70" s="49"/>
      <c r="L70" s="49"/>
      <c r="M70" s="61" t="s">
        <v>140</v>
      </c>
      <c r="N70" s="49"/>
      <c r="O70" s="49"/>
      <c r="P70" s="229"/>
      <c r="Q70" s="49"/>
      <c r="R70" s="237"/>
      <c r="S70" s="49"/>
      <c r="T70" s="49"/>
      <c r="U70" s="49"/>
      <c r="V70" s="49"/>
      <c r="W70" s="233"/>
      <c r="X70" s="49"/>
      <c r="Y70" s="229"/>
      <c r="Z70" s="237"/>
      <c r="AA70" s="49"/>
      <c r="AB70" s="229"/>
      <c r="AC70" s="237"/>
      <c r="AD70" s="49"/>
      <c r="AE70" s="49"/>
      <c r="AF70" s="49"/>
      <c r="AG70" s="229"/>
      <c r="AH70" s="49"/>
      <c r="AI70" s="49"/>
      <c r="AJ70" s="49"/>
      <c r="AK70" s="49"/>
      <c r="AL70" s="49"/>
      <c r="AM70" s="49"/>
      <c r="AN70" s="237"/>
      <c r="AO70" s="49"/>
      <c r="AP70" s="49"/>
      <c r="AQ70" s="49"/>
      <c r="AR70" s="49"/>
      <c r="AS70" s="49"/>
      <c r="AT70" s="49"/>
      <c r="AU70" s="49"/>
      <c r="AV70" s="49"/>
      <c r="AW70" s="49"/>
      <c r="AX70" s="233"/>
      <c r="AY70" s="49"/>
      <c r="AZ70" s="49"/>
      <c r="BA70" s="229"/>
      <c r="BB70" s="237"/>
      <c r="BC70" s="49"/>
      <c r="BD70" s="61">
        <f t="shared" si="1"/>
        <v>0</v>
      </c>
      <c r="BE70" s="61">
        <f t="shared" si="2"/>
        <v>0</v>
      </c>
      <c r="BF70" s="199"/>
      <c r="BG70" s="220"/>
    </row>
    <row r="71" spans="1:59" ht="15.75" thickBot="1">
      <c r="A71" s="223"/>
      <c r="B71" s="242"/>
      <c r="C71" s="225"/>
      <c r="D71" s="224"/>
      <c r="E71" s="224"/>
      <c r="F71" s="224"/>
      <c r="G71" s="235"/>
      <c r="H71" s="224"/>
      <c r="I71" s="224"/>
      <c r="J71" s="174">
        <v>55.6</v>
      </c>
      <c r="K71" s="224"/>
      <c r="L71" s="224"/>
      <c r="M71" s="174">
        <v>57.8</v>
      </c>
      <c r="N71" s="224"/>
      <c r="O71" s="224"/>
      <c r="P71" s="231"/>
      <c r="Q71" s="224"/>
      <c r="R71" s="239"/>
      <c r="S71" s="224"/>
      <c r="T71" s="224"/>
      <c r="U71" s="224"/>
      <c r="V71" s="224"/>
      <c r="W71" s="235"/>
      <c r="X71" s="224"/>
      <c r="Y71" s="231"/>
      <c r="Z71" s="239"/>
      <c r="AA71" s="224"/>
      <c r="AB71" s="231"/>
      <c r="AC71" s="239"/>
      <c r="AD71" s="224"/>
      <c r="AE71" s="224"/>
      <c r="AF71" s="224"/>
      <c r="AG71" s="231"/>
      <c r="AH71" s="224"/>
      <c r="AI71" s="224"/>
      <c r="AJ71" s="224"/>
      <c r="AK71" s="224"/>
      <c r="AL71" s="224"/>
      <c r="AM71" s="224"/>
      <c r="AN71" s="239"/>
      <c r="AO71" s="224"/>
      <c r="AP71" s="224"/>
      <c r="AQ71" s="224"/>
      <c r="AR71" s="224"/>
      <c r="AS71" s="224"/>
      <c r="AT71" s="224"/>
      <c r="AU71" s="224"/>
      <c r="AV71" s="224"/>
      <c r="AW71" s="224"/>
      <c r="AX71" s="235"/>
      <c r="AY71" s="224"/>
      <c r="AZ71" s="224"/>
      <c r="BA71" s="231"/>
      <c r="BB71" s="239"/>
      <c r="BC71" s="224"/>
      <c r="BD71" s="240"/>
      <c r="BE71" s="240"/>
      <c r="BF71" s="175">
        <f t="shared" si="3"/>
        <v>56.7</v>
      </c>
      <c r="BG71" s="226"/>
    </row>
  </sheetData>
  <mergeCells count="18">
    <mergeCell ref="A1:E1"/>
    <mergeCell ref="B3:B5"/>
    <mergeCell ref="C3:C5"/>
    <mergeCell ref="D3:D5"/>
    <mergeCell ref="E3:E5"/>
    <mergeCell ref="A3:A5"/>
    <mergeCell ref="BA3:BB3"/>
    <mergeCell ref="AY3:AZ3"/>
    <mergeCell ref="H3:I3"/>
    <mergeCell ref="K3:L3"/>
    <mergeCell ref="P3:R3"/>
    <mergeCell ref="S3:V3"/>
    <mergeCell ref="AD3:AF3"/>
    <mergeCell ref="AB3:AC3"/>
    <mergeCell ref="AO3:AW3"/>
    <mergeCell ref="N3:O3"/>
    <mergeCell ref="AG3:AN3"/>
    <mergeCell ref="Y3:Z3"/>
  </mergeCells>
  <pageMargins left="0.15" right="0.12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workbookViewId="0">
      <selection sqref="A1:G1"/>
    </sheetView>
  </sheetViews>
  <sheetFormatPr defaultRowHeight="15"/>
  <cols>
    <col min="1" max="1" width="10.85546875" customWidth="1"/>
    <col min="2" max="2" width="24.85546875" customWidth="1"/>
    <col min="3" max="3" width="7.28515625" style="1" customWidth="1"/>
    <col min="4" max="4" width="19.5703125" customWidth="1"/>
    <col min="5" max="5" width="27" customWidth="1"/>
    <col min="6" max="6" width="7" style="89" customWidth="1"/>
    <col min="7" max="7" width="6.140625" style="27" customWidth="1"/>
  </cols>
  <sheetData>
    <row r="1" spans="1:7" ht="23.25">
      <c r="A1" s="214" t="s">
        <v>92</v>
      </c>
      <c r="B1" s="214"/>
      <c r="C1" s="214"/>
      <c r="D1" s="214"/>
      <c r="E1" s="214"/>
      <c r="F1" s="214"/>
      <c r="G1" s="214"/>
    </row>
    <row r="2" spans="1:7" ht="18.75">
      <c r="A2" s="28"/>
      <c r="B2" s="28"/>
      <c r="C2" s="28"/>
      <c r="D2" s="28"/>
      <c r="E2" s="28"/>
      <c r="F2" s="112"/>
      <c r="G2" s="90"/>
    </row>
    <row r="3" spans="1:7" ht="18.75">
      <c r="A3" s="28"/>
      <c r="B3" s="28"/>
      <c r="C3" s="28"/>
      <c r="D3" s="28"/>
      <c r="E3" s="28"/>
      <c r="F3" s="112"/>
      <c r="G3" s="90"/>
    </row>
    <row r="4" spans="1:7">
      <c r="A4" s="86"/>
      <c r="B4" s="86"/>
      <c r="C4" s="86"/>
      <c r="D4" s="86"/>
      <c r="E4" s="86"/>
      <c r="F4" s="113"/>
      <c r="G4" s="91"/>
    </row>
    <row r="5" spans="1:7" ht="15" customHeight="1">
      <c r="A5" s="124" t="s">
        <v>95</v>
      </c>
      <c r="B5" s="131"/>
      <c r="C5" s="126"/>
      <c r="D5" s="126"/>
      <c r="E5" s="126"/>
      <c r="F5" s="132"/>
      <c r="G5" s="133"/>
    </row>
    <row r="6" spans="1:7" ht="15" customHeight="1">
      <c r="A6" s="23" t="s">
        <v>39</v>
      </c>
      <c r="B6" s="23" t="s">
        <v>96</v>
      </c>
      <c r="C6" s="117"/>
      <c r="D6" s="87"/>
      <c r="E6" s="87"/>
      <c r="F6" s="114" t="s">
        <v>26</v>
      </c>
      <c r="G6" s="92" t="s">
        <v>33</v>
      </c>
    </row>
    <row r="7" spans="1:7" ht="15" customHeight="1">
      <c r="A7" s="87" t="s">
        <v>16</v>
      </c>
      <c r="B7" s="87" t="s">
        <v>103</v>
      </c>
      <c r="C7" s="117">
        <v>2013</v>
      </c>
      <c r="D7" s="87" t="s">
        <v>46</v>
      </c>
      <c r="E7" s="87" t="s">
        <v>47</v>
      </c>
      <c r="F7" s="115">
        <v>69.2</v>
      </c>
      <c r="G7" s="92">
        <v>7</v>
      </c>
    </row>
    <row r="8" spans="1:7" ht="15" customHeight="1">
      <c r="A8" s="87"/>
      <c r="B8" s="87" t="s">
        <v>97</v>
      </c>
      <c r="C8" s="117">
        <v>2012</v>
      </c>
      <c r="D8" s="87" t="s">
        <v>48</v>
      </c>
      <c r="E8" s="87" t="s">
        <v>47</v>
      </c>
      <c r="F8" s="115">
        <v>67.2</v>
      </c>
      <c r="G8" s="92" t="s">
        <v>140</v>
      </c>
    </row>
    <row r="9" spans="1:7" ht="15" customHeight="1">
      <c r="A9" s="87"/>
      <c r="B9" s="87"/>
      <c r="C9" s="117"/>
      <c r="D9" s="87"/>
      <c r="E9" s="87"/>
      <c r="F9" s="115"/>
      <c r="G9" s="92"/>
    </row>
    <row r="10" spans="1:7" ht="15" customHeight="1">
      <c r="A10" s="87"/>
      <c r="B10" s="87"/>
      <c r="C10" s="117"/>
      <c r="D10" s="87"/>
      <c r="E10" s="87"/>
      <c r="F10" s="115"/>
      <c r="G10" s="92"/>
    </row>
    <row r="11" spans="1:7" ht="15" customHeight="1">
      <c r="A11" s="124" t="s">
        <v>98</v>
      </c>
      <c r="B11" s="128"/>
      <c r="C11" s="127"/>
      <c r="D11" s="128"/>
      <c r="E11" s="128"/>
      <c r="F11" s="129"/>
      <c r="G11" s="130"/>
    </row>
    <row r="12" spans="1:7" ht="15" customHeight="1">
      <c r="A12" s="23" t="s">
        <v>39</v>
      </c>
      <c r="B12" s="23" t="s">
        <v>0</v>
      </c>
      <c r="C12" s="117"/>
      <c r="D12" s="87"/>
      <c r="E12" s="87"/>
      <c r="F12" s="115"/>
      <c r="G12" s="92"/>
    </row>
    <row r="13" spans="1:7" ht="15" customHeight="1">
      <c r="A13" s="87" t="s">
        <v>16</v>
      </c>
      <c r="B13" s="33" t="s">
        <v>99</v>
      </c>
      <c r="C13" s="117">
        <v>2013</v>
      </c>
      <c r="D13" s="87" t="s">
        <v>100</v>
      </c>
      <c r="E13" s="87" t="s">
        <v>101</v>
      </c>
      <c r="F13" s="115">
        <v>75.8</v>
      </c>
      <c r="G13" s="92">
        <v>7</v>
      </c>
    </row>
    <row r="14" spans="1:7" ht="15" customHeight="1">
      <c r="A14" s="87" t="s">
        <v>17</v>
      </c>
      <c r="B14" s="33" t="s">
        <v>102</v>
      </c>
      <c r="C14" s="117">
        <v>2013</v>
      </c>
      <c r="D14" s="87" t="s">
        <v>10</v>
      </c>
      <c r="E14" s="87" t="s">
        <v>11</v>
      </c>
      <c r="F14" s="115">
        <v>75</v>
      </c>
      <c r="G14" s="92">
        <v>6</v>
      </c>
    </row>
    <row r="15" spans="1:7" ht="15" customHeight="1">
      <c r="A15" s="87"/>
      <c r="B15" t="s">
        <v>49</v>
      </c>
      <c r="C15" s="1">
        <v>2012</v>
      </c>
      <c r="D15" t="s">
        <v>50</v>
      </c>
      <c r="E15" t="s">
        <v>11</v>
      </c>
      <c r="F15" s="115">
        <v>72.2</v>
      </c>
      <c r="G15" s="92" t="s">
        <v>140</v>
      </c>
    </row>
    <row r="16" spans="1:7" ht="15" customHeight="1">
      <c r="A16" s="87" t="s">
        <v>18</v>
      </c>
      <c r="B16" s="87" t="s">
        <v>103</v>
      </c>
      <c r="C16" s="117">
        <v>2013</v>
      </c>
      <c r="D16" s="87" t="s">
        <v>46</v>
      </c>
      <c r="E16" s="87" t="s">
        <v>47</v>
      </c>
      <c r="F16" s="115">
        <v>71.599999999999994</v>
      </c>
      <c r="G16" s="92">
        <v>5</v>
      </c>
    </row>
    <row r="17" spans="1:7" ht="15" customHeight="1">
      <c r="A17" s="87"/>
      <c r="B17" s="33" t="s">
        <v>104</v>
      </c>
      <c r="C17" s="117">
        <v>2012</v>
      </c>
      <c r="D17" s="87" t="s">
        <v>105</v>
      </c>
      <c r="E17" s="87" t="s">
        <v>106</v>
      </c>
      <c r="F17" s="115">
        <v>71.599999999999994</v>
      </c>
      <c r="G17" s="92" t="s">
        <v>140</v>
      </c>
    </row>
    <row r="18" spans="1:7" ht="15" customHeight="1">
      <c r="A18" s="87" t="s">
        <v>19</v>
      </c>
      <c r="B18" s="33" t="s">
        <v>153</v>
      </c>
      <c r="C18" s="117">
        <v>2014</v>
      </c>
      <c r="D18" s="87" t="s">
        <v>107</v>
      </c>
      <c r="E18" s="87" t="s">
        <v>47</v>
      </c>
      <c r="F18" s="115">
        <v>71.2</v>
      </c>
      <c r="G18" s="92">
        <v>4</v>
      </c>
    </row>
    <row r="19" spans="1:7" ht="15" customHeight="1">
      <c r="A19" s="87" t="s">
        <v>20</v>
      </c>
      <c r="B19" s="33" t="s">
        <v>112</v>
      </c>
      <c r="C19" s="117">
        <v>2013</v>
      </c>
      <c r="D19" s="87" t="s">
        <v>105</v>
      </c>
      <c r="E19" s="87" t="s">
        <v>106</v>
      </c>
      <c r="F19" s="115">
        <v>70.2</v>
      </c>
      <c r="G19" s="92">
        <v>3</v>
      </c>
    </row>
    <row r="20" spans="1:7" ht="15" customHeight="1">
      <c r="A20" s="87"/>
      <c r="B20" s="33" t="s">
        <v>108</v>
      </c>
      <c r="C20" s="117">
        <v>2012</v>
      </c>
      <c r="D20" s="87" t="s">
        <v>10</v>
      </c>
      <c r="E20" s="87" t="s">
        <v>11</v>
      </c>
      <c r="F20" s="115">
        <v>66</v>
      </c>
      <c r="G20" s="92" t="s">
        <v>140</v>
      </c>
    </row>
    <row r="21" spans="1:7" ht="15" customHeight="1">
      <c r="A21" s="87"/>
      <c r="B21" s="33" t="s">
        <v>109</v>
      </c>
      <c r="C21" s="117">
        <v>2012</v>
      </c>
      <c r="D21" s="87" t="s">
        <v>10</v>
      </c>
      <c r="E21" s="87" t="s">
        <v>11</v>
      </c>
      <c r="F21" s="115">
        <v>65.599999999999994</v>
      </c>
      <c r="G21" s="92" t="s">
        <v>140</v>
      </c>
    </row>
    <row r="22" spans="1:7" ht="15" customHeight="1">
      <c r="A22" s="87" t="s">
        <v>21</v>
      </c>
      <c r="B22" s="33" t="s">
        <v>113</v>
      </c>
      <c r="C22" s="117">
        <v>2014</v>
      </c>
      <c r="D22" s="87" t="s">
        <v>105</v>
      </c>
      <c r="E22" s="87" t="s">
        <v>106</v>
      </c>
      <c r="F22" s="115">
        <v>65.2</v>
      </c>
      <c r="G22" s="92">
        <v>2</v>
      </c>
    </row>
    <row r="23" spans="1:7" ht="15" customHeight="1">
      <c r="A23" s="87" t="s">
        <v>22</v>
      </c>
      <c r="B23" s="88" t="s">
        <v>110</v>
      </c>
      <c r="C23" s="117">
        <v>2014</v>
      </c>
      <c r="D23" s="87" t="s">
        <v>111</v>
      </c>
      <c r="E23" s="87" t="s">
        <v>47</v>
      </c>
      <c r="F23" s="115">
        <v>60.2</v>
      </c>
      <c r="G23" s="92">
        <v>0</v>
      </c>
    </row>
    <row r="24" spans="1:7" ht="15" customHeight="1">
      <c r="A24" s="33"/>
      <c r="B24" s="33"/>
      <c r="C24" s="117"/>
      <c r="D24" s="87"/>
      <c r="E24" s="87"/>
      <c r="F24" s="115"/>
      <c r="G24" s="92"/>
    </row>
    <row r="25" spans="1:7" ht="15" customHeight="1">
      <c r="A25" s="33"/>
      <c r="B25" s="33"/>
      <c r="C25" s="117"/>
      <c r="D25" s="87"/>
      <c r="E25" s="87"/>
      <c r="F25" s="115"/>
      <c r="G25" s="92"/>
    </row>
    <row r="26" spans="1:7" ht="15" customHeight="1">
      <c r="A26" s="124" t="s">
        <v>114</v>
      </c>
      <c r="B26" s="123"/>
      <c r="C26" s="127"/>
      <c r="D26" s="128"/>
      <c r="E26" s="128"/>
      <c r="F26" s="129"/>
      <c r="G26" s="130"/>
    </row>
    <row r="27" spans="1:7" ht="15" customHeight="1">
      <c r="A27" s="23" t="s">
        <v>39</v>
      </c>
      <c r="B27" s="23" t="s">
        <v>115</v>
      </c>
      <c r="C27" s="117"/>
      <c r="D27" s="87"/>
      <c r="E27" s="87"/>
      <c r="F27" s="115"/>
      <c r="G27" s="92"/>
    </row>
    <row r="28" spans="1:7" ht="15" customHeight="1">
      <c r="A28" s="33" t="s">
        <v>16</v>
      </c>
      <c r="B28" s="33" t="s">
        <v>112</v>
      </c>
      <c r="C28" s="117">
        <v>2013</v>
      </c>
      <c r="D28" s="87" t="s">
        <v>105</v>
      </c>
      <c r="E28" s="87" t="s">
        <v>106</v>
      </c>
      <c r="F28" s="115">
        <v>76.8</v>
      </c>
      <c r="G28" s="92">
        <v>7</v>
      </c>
    </row>
    <row r="29" spans="1:7" ht="15" customHeight="1">
      <c r="A29" s="33"/>
      <c r="B29" s="33"/>
      <c r="C29" s="117"/>
      <c r="D29" s="87"/>
      <c r="E29" s="87"/>
      <c r="F29" s="115"/>
      <c r="G29" s="92"/>
    </row>
    <row r="30" spans="1:7" ht="15" customHeight="1">
      <c r="A30" s="23" t="s">
        <v>39</v>
      </c>
      <c r="B30" s="23" t="s">
        <v>116</v>
      </c>
      <c r="C30" s="117"/>
      <c r="D30" s="87"/>
      <c r="E30" s="87"/>
      <c r="F30" s="115"/>
      <c r="G30" s="92"/>
    </row>
    <row r="31" spans="1:7" ht="15" customHeight="1">
      <c r="A31" s="33" t="s">
        <v>16</v>
      </c>
      <c r="B31" s="33" t="s">
        <v>113</v>
      </c>
      <c r="C31" s="117">
        <v>2014</v>
      </c>
      <c r="D31" s="87" t="s">
        <v>105</v>
      </c>
      <c r="E31" s="87" t="s">
        <v>106</v>
      </c>
      <c r="F31" s="115">
        <v>70.8</v>
      </c>
      <c r="G31" s="92">
        <v>7</v>
      </c>
    </row>
    <row r="32" spans="1:7" ht="15" customHeight="1">
      <c r="A32" s="33" t="s">
        <v>17</v>
      </c>
      <c r="B32" s="33" t="s">
        <v>112</v>
      </c>
      <c r="C32" s="117">
        <v>2013</v>
      </c>
      <c r="D32" s="87" t="s">
        <v>105</v>
      </c>
      <c r="E32" s="87" t="s">
        <v>106</v>
      </c>
      <c r="F32" s="115">
        <v>66.2</v>
      </c>
      <c r="G32" s="92">
        <v>6</v>
      </c>
    </row>
    <row r="33" spans="1:7" ht="15" customHeight="1">
      <c r="A33" s="33"/>
      <c r="B33" s="33"/>
      <c r="C33" s="117"/>
      <c r="D33" s="87"/>
      <c r="E33" s="87"/>
      <c r="F33" s="115"/>
      <c r="G33" s="92"/>
    </row>
    <row r="34" spans="1:7" ht="15" customHeight="1">
      <c r="A34" s="33"/>
      <c r="B34" s="33"/>
      <c r="C34" s="117"/>
      <c r="D34" s="87"/>
      <c r="E34" s="87"/>
      <c r="F34" s="115"/>
      <c r="G34" s="92"/>
    </row>
    <row r="35" spans="1:7" ht="15" customHeight="1">
      <c r="A35" s="118" t="s">
        <v>117</v>
      </c>
      <c r="B35" s="123"/>
      <c r="C35" s="127"/>
      <c r="D35" s="128"/>
      <c r="E35" s="128"/>
      <c r="F35" s="129"/>
      <c r="G35" s="130"/>
    </row>
    <row r="36" spans="1:7" ht="15" customHeight="1">
      <c r="A36" s="23" t="s">
        <v>39</v>
      </c>
      <c r="B36" s="23" t="s">
        <v>0</v>
      </c>
      <c r="C36" s="117"/>
      <c r="D36" s="87"/>
      <c r="E36" s="87"/>
      <c r="F36" s="115"/>
      <c r="G36" s="92"/>
    </row>
    <row r="37" spans="1:7" ht="15" customHeight="1">
      <c r="A37" s="33" t="s">
        <v>16</v>
      </c>
      <c r="B37" s="33" t="s">
        <v>99</v>
      </c>
      <c r="C37" s="117">
        <v>2013</v>
      </c>
      <c r="D37" s="87" t="s">
        <v>100</v>
      </c>
      <c r="E37" s="87" t="s">
        <v>101</v>
      </c>
      <c r="F37" s="115">
        <v>81.8</v>
      </c>
      <c r="G37" s="92">
        <v>7</v>
      </c>
    </row>
    <row r="38" spans="1:7" ht="15" customHeight="1">
      <c r="A38" s="33" t="s">
        <v>17</v>
      </c>
      <c r="B38" s="33" t="s">
        <v>112</v>
      </c>
      <c r="C38" s="117">
        <v>2013</v>
      </c>
      <c r="D38" s="87" t="s">
        <v>105</v>
      </c>
      <c r="E38" s="87" t="s">
        <v>106</v>
      </c>
      <c r="F38" s="115">
        <v>73.400000000000006</v>
      </c>
      <c r="G38" s="92">
        <v>6</v>
      </c>
    </row>
    <row r="39" spans="1:7" ht="15" customHeight="1">
      <c r="A39" s="33"/>
      <c r="B39" s="33" t="s">
        <v>109</v>
      </c>
      <c r="C39" s="117">
        <v>2012</v>
      </c>
      <c r="D39" s="87" t="s">
        <v>10</v>
      </c>
      <c r="E39" s="87" t="s">
        <v>11</v>
      </c>
      <c r="F39" s="115">
        <v>72.400000000000006</v>
      </c>
      <c r="G39" s="92" t="s">
        <v>140</v>
      </c>
    </row>
    <row r="40" spans="1:7" ht="15" customHeight="1">
      <c r="A40" s="33" t="s">
        <v>18</v>
      </c>
      <c r="B40" s="87" t="s">
        <v>103</v>
      </c>
      <c r="C40" s="117">
        <v>2013</v>
      </c>
      <c r="D40" s="87" t="s">
        <v>46</v>
      </c>
      <c r="E40" s="87" t="s">
        <v>47</v>
      </c>
      <c r="F40" s="115">
        <v>70.599999999999994</v>
      </c>
      <c r="G40" s="92">
        <v>5</v>
      </c>
    </row>
    <row r="41" spans="1:7" ht="15" customHeight="1">
      <c r="A41" s="33" t="s">
        <v>18</v>
      </c>
      <c r="B41" s="33" t="s">
        <v>113</v>
      </c>
      <c r="C41" s="117">
        <v>2014</v>
      </c>
      <c r="D41" s="87" t="s">
        <v>105</v>
      </c>
      <c r="E41" s="87" t="s">
        <v>106</v>
      </c>
      <c r="F41" s="115">
        <v>70.599999999999994</v>
      </c>
      <c r="G41" s="92">
        <v>5</v>
      </c>
    </row>
    <row r="42" spans="1:7" ht="15" customHeight="1">
      <c r="A42" s="87"/>
      <c r="B42" s="33" t="s">
        <v>108</v>
      </c>
      <c r="C42" s="117">
        <v>2012</v>
      </c>
      <c r="D42" s="87" t="s">
        <v>10</v>
      </c>
      <c r="E42" s="87" t="s">
        <v>11</v>
      </c>
      <c r="F42" s="115">
        <v>70</v>
      </c>
      <c r="G42" s="92" t="s">
        <v>140</v>
      </c>
    </row>
    <row r="43" spans="1:7" ht="15" customHeight="1">
      <c r="A43" s="87" t="s">
        <v>20</v>
      </c>
      <c r="B43" s="33" t="s">
        <v>102</v>
      </c>
      <c r="C43" s="117">
        <v>2013</v>
      </c>
      <c r="D43" s="87" t="s">
        <v>10</v>
      </c>
      <c r="E43" s="87" t="s">
        <v>11</v>
      </c>
      <c r="F43" s="115">
        <v>69</v>
      </c>
      <c r="G43" s="92">
        <v>3</v>
      </c>
    </row>
    <row r="44" spans="1:7" ht="15" customHeight="1">
      <c r="A44" s="87" t="s">
        <v>21</v>
      </c>
      <c r="B44" s="33" t="s">
        <v>118</v>
      </c>
      <c r="C44" s="117">
        <v>2013</v>
      </c>
      <c r="D44" s="87" t="s">
        <v>119</v>
      </c>
      <c r="E44" s="87" t="s">
        <v>120</v>
      </c>
      <c r="F44" s="115">
        <v>68.8</v>
      </c>
      <c r="G44" s="92">
        <v>2</v>
      </c>
    </row>
    <row r="45" spans="1:7" ht="15" customHeight="1">
      <c r="A45" s="87"/>
      <c r="B45" t="s">
        <v>49</v>
      </c>
      <c r="C45" s="1">
        <v>2012</v>
      </c>
      <c r="D45" t="s">
        <v>50</v>
      </c>
      <c r="E45" t="s">
        <v>11</v>
      </c>
      <c r="F45" s="115">
        <v>64.400000000000006</v>
      </c>
      <c r="G45" s="92" t="s">
        <v>140</v>
      </c>
    </row>
    <row r="46" spans="1:7" ht="15" customHeight="1">
      <c r="A46" s="87" t="s">
        <v>22</v>
      </c>
      <c r="B46" s="88" t="s">
        <v>110</v>
      </c>
      <c r="C46" s="117">
        <v>2014</v>
      </c>
      <c r="D46" s="87" t="s">
        <v>111</v>
      </c>
      <c r="E46" s="87" t="s">
        <v>47</v>
      </c>
      <c r="F46" s="115">
        <v>62.2</v>
      </c>
      <c r="G46" s="92">
        <v>0</v>
      </c>
    </row>
    <row r="47" spans="1:7" ht="15" customHeight="1">
      <c r="A47" s="87" t="s">
        <v>30</v>
      </c>
      <c r="B47" s="33" t="s">
        <v>121</v>
      </c>
      <c r="C47" s="117">
        <v>2013</v>
      </c>
      <c r="D47" s="87" t="s">
        <v>122</v>
      </c>
      <c r="E47" s="87" t="s">
        <v>47</v>
      </c>
      <c r="F47" s="115">
        <v>60</v>
      </c>
      <c r="G47" s="92">
        <v>0</v>
      </c>
    </row>
    <row r="48" spans="1:7" ht="15" customHeight="1">
      <c r="A48" s="87" t="s">
        <v>23</v>
      </c>
      <c r="B48" s="33" t="s">
        <v>123</v>
      </c>
      <c r="C48" s="117">
        <v>2013</v>
      </c>
      <c r="D48" s="87" t="s">
        <v>111</v>
      </c>
      <c r="E48" s="87" t="s">
        <v>47</v>
      </c>
      <c r="F48" s="115">
        <v>57</v>
      </c>
      <c r="G48" s="92">
        <v>0</v>
      </c>
    </row>
    <row r="49" spans="1:7" ht="15" customHeight="1">
      <c r="A49" s="87"/>
      <c r="B49" s="33" t="s">
        <v>4</v>
      </c>
      <c r="C49" s="117">
        <v>2012</v>
      </c>
      <c r="D49" s="87" t="s">
        <v>124</v>
      </c>
      <c r="E49" s="87" t="s">
        <v>5</v>
      </c>
      <c r="F49" s="115">
        <v>55.6</v>
      </c>
      <c r="G49" s="92" t="s">
        <v>140</v>
      </c>
    </row>
    <row r="50" spans="1:7" ht="15" customHeight="1">
      <c r="A50" s="87"/>
      <c r="B50" s="33"/>
      <c r="C50" s="117"/>
      <c r="D50" s="87"/>
      <c r="E50" s="87"/>
      <c r="F50" s="115"/>
      <c r="G50" s="92"/>
    </row>
    <row r="51" spans="1:7" ht="15" customHeight="1">
      <c r="A51" s="87"/>
      <c r="B51" s="33"/>
      <c r="C51" s="117"/>
      <c r="D51" s="87"/>
      <c r="E51" s="87"/>
      <c r="F51" s="115"/>
      <c r="G51" s="92"/>
    </row>
    <row r="52" spans="1:7" ht="15" customHeight="1">
      <c r="A52" s="118" t="s">
        <v>125</v>
      </c>
      <c r="B52" s="123"/>
      <c r="C52" s="127"/>
      <c r="D52" s="128"/>
      <c r="E52" s="128"/>
      <c r="F52" s="129"/>
      <c r="G52" s="130"/>
    </row>
    <row r="53" spans="1:7" ht="15" customHeight="1">
      <c r="A53" s="23" t="s">
        <v>41</v>
      </c>
      <c r="B53" s="23" t="s">
        <v>42</v>
      </c>
      <c r="C53" s="117"/>
      <c r="D53" s="87"/>
      <c r="E53" s="87"/>
      <c r="F53" s="115"/>
      <c r="G53" s="92"/>
    </row>
    <row r="54" spans="1:7" ht="15" customHeight="1">
      <c r="A54" t="s">
        <v>16</v>
      </c>
      <c r="B54" t="s">
        <v>1</v>
      </c>
      <c r="C54" s="1">
        <v>2012</v>
      </c>
      <c r="D54" t="s">
        <v>2</v>
      </c>
      <c r="E54" t="s">
        <v>3</v>
      </c>
      <c r="F54" s="115">
        <v>70.2</v>
      </c>
      <c r="G54" s="92">
        <v>13</v>
      </c>
    </row>
    <row r="55" spans="1:7" ht="15" customHeight="1">
      <c r="A55" s="31"/>
      <c r="B55" s="33"/>
      <c r="C55" s="117"/>
      <c r="D55" s="87"/>
      <c r="E55" s="87"/>
      <c r="F55" s="115"/>
      <c r="G55" s="92"/>
    </row>
    <row r="56" spans="1:7" ht="15" customHeight="1">
      <c r="A56" s="23" t="s">
        <v>41</v>
      </c>
      <c r="B56" s="23" t="s">
        <v>43</v>
      </c>
      <c r="C56" s="117"/>
      <c r="D56" s="87"/>
      <c r="E56" s="87"/>
      <c r="F56" s="115"/>
      <c r="G56" s="92"/>
    </row>
    <row r="57" spans="1:7" ht="15" customHeight="1">
      <c r="A57" t="s">
        <v>16</v>
      </c>
      <c r="B57" t="s">
        <v>1</v>
      </c>
      <c r="C57" s="1">
        <v>2012</v>
      </c>
      <c r="D57" t="s">
        <v>2</v>
      </c>
      <c r="E57" t="s">
        <v>3</v>
      </c>
      <c r="F57" s="115">
        <v>74.2</v>
      </c>
      <c r="G57" s="92">
        <v>13</v>
      </c>
    </row>
    <row r="58" spans="1:7" ht="15" customHeight="1">
      <c r="A58" s="87"/>
      <c r="B58" s="33"/>
      <c r="C58" s="117"/>
      <c r="D58" s="87"/>
      <c r="E58" s="87"/>
      <c r="F58" s="115"/>
      <c r="G58" s="92"/>
    </row>
    <row r="59" spans="1:7" ht="15" customHeight="1">
      <c r="A59" s="87"/>
      <c r="B59" s="33"/>
      <c r="C59" s="117"/>
      <c r="D59" s="87"/>
      <c r="E59" s="87"/>
      <c r="F59" s="115"/>
      <c r="G59" s="92"/>
    </row>
    <row r="60" spans="1:7" ht="15" customHeight="1">
      <c r="A60" s="124" t="s">
        <v>128</v>
      </c>
      <c r="B60" s="123"/>
      <c r="C60" s="127"/>
      <c r="D60" s="128"/>
      <c r="E60" s="128"/>
      <c r="F60" s="129"/>
      <c r="G60" s="130"/>
    </row>
    <row r="61" spans="1:7" ht="15" customHeight="1">
      <c r="A61" s="23" t="s">
        <v>39</v>
      </c>
      <c r="B61" s="23" t="s">
        <v>0</v>
      </c>
      <c r="C61" s="117"/>
      <c r="D61" s="87"/>
      <c r="E61" s="87"/>
      <c r="F61" s="115"/>
      <c r="G61" s="92"/>
    </row>
    <row r="62" spans="1:7" ht="15" customHeight="1">
      <c r="A62" s="87" t="s">
        <v>16</v>
      </c>
      <c r="B62" s="33" t="s">
        <v>112</v>
      </c>
      <c r="C62" s="117">
        <v>2013</v>
      </c>
      <c r="D62" s="87" t="s">
        <v>105</v>
      </c>
      <c r="E62" s="87" t="s">
        <v>106</v>
      </c>
      <c r="F62" s="115">
        <v>76.400000000000006</v>
      </c>
      <c r="G62" s="92">
        <v>7</v>
      </c>
    </row>
    <row r="63" spans="1:7" ht="15" customHeight="1">
      <c r="A63" s="87" t="s">
        <v>17</v>
      </c>
      <c r="B63" s="87" t="s">
        <v>103</v>
      </c>
      <c r="C63" s="117">
        <v>2013</v>
      </c>
      <c r="D63" s="87" t="s">
        <v>46</v>
      </c>
      <c r="E63" s="87" t="s">
        <v>47</v>
      </c>
      <c r="F63" s="115">
        <v>74.8</v>
      </c>
      <c r="G63" s="92">
        <v>6</v>
      </c>
    </row>
    <row r="64" spans="1:7" ht="15" customHeight="1">
      <c r="A64" s="87" t="s">
        <v>18</v>
      </c>
      <c r="B64" s="33" t="s">
        <v>113</v>
      </c>
      <c r="C64" s="117">
        <v>2014</v>
      </c>
      <c r="D64" s="87" t="s">
        <v>105</v>
      </c>
      <c r="E64" s="87" t="s">
        <v>106</v>
      </c>
      <c r="F64" s="115">
        <v>73.400000000000006</v>
      </c>
      <c r="G64" s="92">
        <v>5</v>
      </c>
    </row>
    <row r="65" spans="1:7">
      <c r="A65" s="33" t="s">
        <v>19</v>
      </c>
      <c r="B65" s="33" t="s">
        <v>121</v>
      </c>
      <c r="C65" s="117">
        <v>2013</v>
      </c>
      <c r="D65" s="87" t="s">
        <v>122</v>
      </c>
      <c r="E65" s="87" t="s">
        <v>47</v>
      </c>
      <c r="F65" s="115">
        <v>62.8</v>
      </c>
      <c r="G65" s="92">
        <v>4</v>
      </c>
    </row>
    <row r="66" spans="1:7">
      <c r="A66" s="33" t="s">
        <v>20</v>
      </c>
      <c r="B66" s="88" t="s">
        <v>110</v>
      </c>
      <c r="C66" s="117">
        <v>2014</v>
      </c>
      <c r="D66" s="87" t="s">
        <v>111</v>
      </c>
      <c r="E66" s="87" t="s">
        <v>47</v>
      </c>
      <c r="F66" s="116">
        <v>62.6</v>
      </c>
      <c r="G66" s="27">
        <v>3</v>
      </c>
    </row>
    <row r="67" spans="1:7">
      <c r="A67" s="87"/>
      <c r="B67" s="33" t="s">
        <v>4</v>
      </c>
      <c r="C67" s="117">
        <v>2012</v>
      </c>
      <c r="D67" s="87" t="s">
        <v>124</v>
      </c>
      <c r="E67" s="87" t="s">
        <v>5</v>
      </c>
      <c r="F67" s="89">
        <v>57.8</v>
      </c>
      <c r="G67" s="92" t="s">
        <v>140</v>
      </c>
    </row>
    <row r="69" spans="1:7">
      <c r="A69" s="23"/>
      <c r="B69" s="23"/>
    </row>
    <row r="70" spans="1:7">
      <c r="A70" s="118" t="s">
        <v>127</v>
      </c>
      <c r="B70" s="119"/>
      <c r="C70" s="120"/>
      <c r="D70" s="119"/>
      <c r="E70" s="119"/>
      <c r="F70" s="121"/>
      <c r="G70" s="122"/>
    </row>
    <row r="71" spans="1:7">
      <c r="A71" s="23" t="s">
        <v>39</v>
      </c>
      <c r="B71" s="23" t="s">
        <v>0</v>
      </c>
    </row>
    <row r="72" spans="1:7">
      <c r="A72" t="s">
        <v>16</v>
      </c>
      <c r="B72" s="33" t="s">
        <v>99</v>
      </c>
      <c r="C72" s="117">
        <v>2013</v>
      </c>
      <c r="D72" s="87" t="s">
        <v>100</v>
      </c>
      <c r="E72" s="87" t="s">
        <v>101</v>
      </c>
      <c r="F72" s="89">
        <v>83.2</v>
      </c>
      <c r="G72" s="27">
        <v>7</v>
      </c>
    </row>
    <row r="73" spans="1:7">
      <c r="A73" t="s">
        <v>17</v>
      </c>
      <c r="B73" t="s">
        <v>129</v>
      </c>
      <c r="C73" s="1">
        <v>2013</v>
      </c>
      <c r="D73" t="s">
        <v>44</v>
      </c>
      <c r="E73" t="s">
        <v>45</v>
      </c>
      <c r="F73" s="89">
        <v>78.8</v>
      </c>
      <c r="G73" s="27">
        <v>6</v>
      </c>
    </row>
    <row r="74" spans="1:7">
      <c r="A74" s="33" t="s">
        <v>18</v>
      </c>
      <c r="B74" s="33" t="s">
        <v>113</v>
      </c>
      <c r="C74" s="117">
        <v>2014</v>
      </c>
      <c r="D74" s="87" t="s">
        <v>105</v>
      </c>
      <c r="E74" s="87" t="s">
        <v>106</v>
      </c>
      <c r="F74" s="89">
        <v>76</v>
      </c>
      <c r="G74" s="27">
        <v>5</v>
      </c>
    </row>
    <row r="75" spans="1:7">
      <c r="A75" s="33" t="s">
        <v>19</v>
      </c>
      <c r="B75" s="33" t="s">
        <v>112</v>
      </c>
      <c r="C75" s="117">
        <v>2013</v>
      </c>
      <c r="D75" s="87" t="s">
        <v>105</v>
      </c>
      <c r="E75" s="87" t="s">
        <v>106</v>
      </c>
      <c r="F75" s="89">
        <v>75.599999999999994</v>
      </c>
      <c r="G75" s="27">
        <v>4</v>
      </c>
    </row>
    <row r="76" spans="1:7">
      <c r="A76" s="33" t="s">
        <v>20</v>
      </c>
      <c r="B76" s="33" t="s">
        <v>130</v>
      </c>
      <c r="C76" s="117">
        <v>2014</v>
      </c>
      <c r="D76" s="87" t="s">
        <v>131</v>
      </c>
      <c r="E76" s="87" t="s">
        <v>132</v>
      </c>
      <c r="F76" s="89">
        <v>73.599999999999994</v>
      </c>
      <c r="G76" s="27">
        <v>3</v>
      </c>
    </row>
    <row r="77" spans="1:7">
      <c r="A77" s="33" t="s">
        <v>21</v>
      </c>
      <c r="B77" s="33" t="s">
        <v>153</v>
      </c>
      <c r="C77" s="117">
        <v>2014</v>
      </c>
      <c r="D77" s="87" t="s">
        <v>107</v>
      </c>
      <c r="E77" s="87" t="s">
        <v>47</v>
      </c>
      <c r="F77" s="89">
        <v>72.599999999999994</v>
      </c>
      <c r="G77" s="27">
        <v>2</v>
      </c>
    </row>
    <row r="78" spans="1:7">
      <c r="B78" s="33" t="s">
        <v>104</v>
      </c>
      <c r="C78" s="117">
        <v>2012</v>
      </c>
      <c r="D78" s="87" t="s">
        <v>105</v>
      </c>
      <c r="E78" s="87" t="s">
        <v>106</v>
      </c>
      <c r="F78" s="89">
        <v>72.400000000000006</v>
      </c>
      <c r="G78" s="27" t="s">
        <v>140</v>
      </c>
    </row>
    <row r="79" spans="1:7">
      <c r="A79" t="s">
        <v>22</v>
      </c>
      <c r="B79" s="33" t="s">
        <v>118</v>
      </c>
      <c r="C79" s="117">
        <v>2013</v>
      </c>
      <c r="D79" s="87" t="s">
        <v>119</v>
      </c>
      <c r="E79" s="87" t="s">
        <v>120</v>
      </c>
      <c r="F79" s="89">
        <v>69.8</v>
      </c>
      <c r="G79" s="27">
        <v>0</v>
      </c>
    </row>
    <row r="80" spans="1:7">
      <c r="A80" s="23"/>
      <c r="B80" s="23"/>
    </row>
    <row r="81" spans="1:7">
      <c r="A81" s="23" t="s">
        <v>39</v>
      </c>
      <c r="B81" s="23" t="s">
        <v>0</v>
      </c>
    </row>
    <row r="82" spans="1:7">
      <c r="A82" s="33" t="s">
        <v>16</v>
      </c>
      <c r="B82" s="33" t="s">
        <v>99</v>
      </c>
      <c r="C82" s="117">
        <v>2013</v>
      </c>
      <c r="D82" s="87" t="s">
        <v>100</v>
      </c>
      <c r="E82" s="87" t="s">
        <v>101</v>
      </c>
      <c r="F82" s="89">
        <v>73.8</v>
      </c>
      <c r="G82" s="27">
        <v>7</v>
      </c>
    </row>
    <row r="83" spans="1:7">
      <c r="A83" s="33"/>
      <c r="B83" s="33" t="s">
        <v>104</v>
      </c>
      <c r="C83" s="117">
        <v>2012</v>
      </c>
      <c r="D83" s="87" t="s">
        <v>105</v>
      </c>
      <c r="E83" s="87" t="s">
        <v>106</v>
      </c>
      <c r="F83" s="89">
        <v>71.599999999999994</v>
      </c>
      <c r="G83" s="27" t="s">
        <v>140</v>
      </c>
    </row>
    <row r="84" spans="1:7">
      <c r="A84" s="33" t="s">
        <v>17</v>
      </c>
      <c r="B84" t="s">
        <v>129</v>
      </c>
      <c r="C84" s="1">
        <v>2013</v>
      </c>
      <c r="D84" t="s">
        <v>44</v>
      </c>
      <c r="E84" t="s">
        <v>45</v>
      </c>
      <c r="F84" s="89">
        <v>70</v>
      </c>
      <c r="G84" s="27">
        <v>6</v>
      </c>
    </row>
    <row r="85" spans="1:7">
      <c r="A85" s="33" t="s">
        <v>18</v>
      </c>
      <c r="B85" s="33" t="s">
        <v>113</v>
      </c>
      <c r="C85" s="117">
        <v>2014</v>
      </c>
      <c r="D85" s="87" t="s">
        <v>105</v>
      </c>
      <c r="E85" s="87" t="s">
        <v>106</v>
      </c>
      <c r="F85" s="89">
        <v>69.599999999999994</v>
      </c>
      <c r="G85" s="27">
        <v>5</v>
      </c>
    </row>
    <row r="86" spans="1:7">
      <c r="A86" s="33" t="s">
        <v>19</v>
      </c>
      <c r="B86" s="33" t="s">
        <v>130</v>
      </c>
      <c r="C86" s="117">
        <v>2014</v>
      </c>
      <c r="D86" s="87" t="s">
        <v>131</v>
      </c>
      <c r="E86" s="87" t="s">
        <v>132</v>
      </c>
      <c r="F86" s="89">
        <v>68.599999999999994</v>
      </c>
      <c r="G86" s="27">
        <v>4</v>
      </c>
    </row>
    <row r="87" spans="1:7">
      <c r="A87" s="33" t="s">
        <v>20</v>
      </c>
      <c r="B87" s="33" t="s">
        <v>153</v>
      </c>
      <c r="C87" s="117">
        <v>2014</v>
      </c>
      <c r="D87" s="87" t="s">
        <v>107</v>
      </c>
      <c r="E87" s="87" t="s">
        <v>47</v>
      </c>
      <c r="F87" s="89">
        <v>67.8</v>
      </c>
      <c r="G87" s="27">
        <v>3</v>
      </c>
    </row>
    <row r="88" spans="1:7">
      <c r="A88" s="33" t="s">
        <v>21</v>
      </c>
      <c r="B88" s="33" t="s">
        <v>112</v>
      </c>
      <c r="C88" s="117">
        <v>2013</v>
      </c>
      <c r="D88" s="87" t="s">
        <v>105</v>
      </c>
      <c r="E88" s="87" t="s">
        <v>106</v>
      </c>
      <c r="F88" s="89">
        <v>64.8</v>
      </c>
      <c r="G88" s="27">
        <v>2</v>
      </c>
    </row>
    <row r="91" spans="1:7">
      <c r="A91" s="118" t="s">
        <v>135</v>
      </c>
      <c r="B91" s="119"/>
      <c r="C91" s="120"/>
      <c r="D91" s="119"/>
      <c r="E91" s="119"/>
      <c r="F91" s="121"/>
      <c r="G91" s="122"/>
    </row>
    <row r="92" spans="1:7">
      <c r="A92" s="23" t="s">
        <v>39</v>
      </c>
      <c r="B92" s="23" t="s">
        <v>0</v>
      </c>
    </row>
    <row r="93" spans="1:7">
      <c r="B93" s="33" t="s">
        <v>104</v>
      </c>
      <c r="C93" s="117">
        <v>2012</v>
      </c>
      <c r="D93" s="87" t="s">
        <v>105</v>
      </c>
      <c r="E93" s="87" t="s">
        <v>106</v>
      </c>
      <c r="F93" s="89">
        <v>68.8</v>
      </c>
      <c r="G93" s="27" t="s">
        <v>140</v>
      </c>
    </row>
    <row r="94" spans="1:7">
      <c r="A94" t="s">
        <v>16</v>
      </c>
      <c r="B94" s="33" t="s">
        <v>113</v>
      </c>
      <c r="C94" s="117">
        <v>2014</v>
      </c>
      <c r="D94" s="87" t="s">
        <v>105</v>
      </c>
      <c r="E94" s="87" t="s">
        <v>106</v>
      </c>
      <c r="F94" s="89">
        <v>68.599999999999994</v>
      </c>
      <c r="G94" s="27">
        <v>7</v>
      </c>
    </row>
    <row r="96" spans="1:7">
      <c r="A96" s="23" t="s">
        <v>39</v>
      </c>
      <c r="B96" s="23" t="s">
        <v>133</v>
      </c>
    </row>
    <row r="97" spans="1:7">
      <c r="A97" s="33"/>
      <c r="B97" s="33" t="s">
        <v>104</v>
      </c>
      <c r="C97" s="117">
        <v>2012</v>
      </c>
      <c r="D97" s="87" t="s">
        <v>105</v>
      </c>
      <c r="E97" s="87" t="s">
        <v>106</v>
      </c>
      <c r="F97" s="89">
        <v>64.599999999999994</v>
      </c>
      <c r="G97" s="27" t="s">
        <v>140</v>
      </c>
    </row>
    <row r="98" spans="1:7">
      <c r="A98" s="33"/>
    </row>
    <row r="99" spans="1:7">
      <c r="A99" s="23" t="s">
        <v>39</v>
      </c>
      <c r="B99" s="23" t="s">
        <v>0</v>
      </c>
    </row>
    <row r="100" spans="1:7">
      <c r="A100" s="33" t="s">
        <v>16</v>
      </c>
      <c r="B100" s="33" t="s">
        <v>113</v>
      </c>
      <c r="C100" s="117">
        <v>2014</v>
      </c>
      <c r="D100" s="87" t="s">
        <v>105</v>
      </c>
      <c r="E100" s="87" t="s">
        <v>106</v>
      </c>
      <c r="F100" s="89">
        <v>68.400000000000006</v>
      </c>
      <c r="G100" s="27">
        <v>7</v>
      </c>
    </row>
    <row r="101" spans="1:7">
      <c r="A101" s="33" t="s">
        <v>17</v>
      </c>
      <c r="B101" s="33" t="s">
        <v>112</v>
      </c>
      <c r="C101" s="117">
        <v>2013</v>
      </c>
      <c r="D101" s="87" t="s">
        <v>105</v>
      </c>
      <c r="E101" s="87" t="s">
        <v>106</v>
      </c>
      <c r="F101" s="89">
        <v>64.8</v>
      </c>
      <c r="G101" s="27">
        <v>6</v>
      </c>
    </row>
    <row r="102" spans="1:7">
      <c r="A102" s="33"/>
      <c r="B102" s="33" t="s">
        <v>104</v>
      </c>
      <c r="C102" s="117">
        <v>2012</v>
      </c>
      <c r="D102" s="87" t="s">
        <v>105</v>
      </c>
      <c r="E102" s="87" t="s">
        <v>106</v>
      </c>
      <c r="F102" s="89">
        <v>64.400000000000006</v>
      </c>
      <c r="G102" s="27" t="s">
        <v>140</v>
      </c>
    </row>
    <row r="103" spans="1:7">
      <c r="A103" s="33"/>
    </row>
    <row r="105" spans="1:7">
      <c r="A105" s="118" t="s">
        <v>134</v>
      </c>
      <c r="B105" s="119"/>
      <c r="C105" s="120"/>
      <c r="D105" s="119"/>
      <c r="E105" s="119"/>
      <c r="F105" s="121"/>
      <c r="G105" s="122"/>
    </row>
    <row r="106" spans="1:7">
      <c r="A106" s="23" t="s">
        <v>41</v>
      </c>
      <c r="B106" s="23" t="s">
        <v>42</v>
      </c>
    </row>
    <row r="107" spans="1:7">
      <c r="A107" t="s">
        <v>16</v>
      </c>
      <c r="B107" t="s">
        <v>1</v>
      </c>
      <c r="C107" s="1">
        <v>2012</v>
      </c>
      <c r="D107" t="s">
        <v>2</v>
      </c>
      <c r="E107" t="s">
        <v>3</v>
      </c>
      <c r="F107" s="89">
        <v>68.2</v>
      </c>
      <c r="G107" s="27">
        <v>13</v>
      </c>
    </row>
    <row r="108" spans="1:7">
      <c r="A108" s="33"/>
    </row>
    <row r="109" spans="1:7">
      <c r="A109" s="23" t="s">
        <v>136</v>
      </c>
      <c r="B109" s="23" t="s">
        <v>137</v>
      </c>
    </row>
    <row r="110" spans="1:7">
      <c r="A110" t="s">
        <v>16</v>
      </c>
      <c r="B110" t="s">
        <v>6</v>
      </c>
      <c r="C110" s="1">
        <v>2011</v>
      </c>
      <c r="D110" t="s">
        <v>7</v>
      </c>
      <c r="E110" t="s">
        <v>3</v>
      </c>
      <c r="F110" s="89">
        <v>69.328999999999994</v>
      </c>
      <c r="G110" s="27">
        <v>15</v>
      </c>
    </row>
    <row r="111" spans="1:7">
      <c r="A111" s="31"/>
    </row>
    <row r="112" spans="1:7">
      <c r="A112" s="23" t="s">
        <v>41</v>
      </c>
      <c r="B112" s="23" t="s">
        <v>43</v>
      </c>
    </row>
    <row r="113" spans="1:10">
      <c r="A113" t="s">
        <v>16</v>
      </c>
      <c r="B113" t="s">
        <v>1</v>
      </c>
      <c r="C113" s="1">
        <v>2012</v>
      </c>
      <c r="D113" t="s">
        <v>2</v>
      </c>
      <c r="E113" t="s">
        <v>3</v>
      </c>
      <c r="F113" s="89">
        <v>76.2</v>
      </c>
      <c r="G113" s="27">
        <v>13</v>
      </c>
      <c r="J113" t="s">
        <v>15</v>
      </c>
    </row>
    <row r="114" spans="1:10">
      <c r="A114" s="33"/>
    </row>
    <row r="115" spans="1:10">
      <c r="A115" s="23" t="s">
        <v>136</v>
      </c>
      <c r="B115" s="23" t="s">
        <v>138</v>
      </c>
      <c r="C115" s="86"/>
    </row>
    <row r="116" spans="1:10">
      <c r="A116" t="s">
        <v>16</v>
      </c>
      <c r="B116" t="s">
        <v>6</v>
      </c>
      <c r="C116" s="1">
        <v>2011</v>
      </c>
      <c r="D116" t="s">
        <v>7</v>
      </c>
      <c r="E116" t="s">
        <v>3</v>
      </c>
      <c r="F116" s="89">
        <v>73.085999999999999</v>
      </c>
      <c r="G116" s="27">
        <v>15</v>
      </c>
    </row>
    <row r="118" spans="1:10">
      <c r="A118" s="33"/>
    </row>
    <row r="119" spans="1:10">
      <c r="A119" s="118" t="s">
        <v>139</v>
      </c>
      <c r="B119" s="119"/>
      <c r="C119" s="120"/>
      <c r="D119" s="119"/>
      <c r="E119" s="119"/>
      <c r="F119" s="121"/>
      <c r="G119" s="122"/>
    </row>
    <row r="120" spans="1:10">
      <c r="A120" s="23" t="s">
        <v>39</v>
      </c>
      <c r="B120" s="23" t="s">
        <v>0</v>
      </c>
    </row>
    <row r="121" spans="1:10">
      <c r="A121" s="33" t="s">
        <v>16</v>
      </c>
      <c r="B121" s="33" t="s">
        <v>112</v>
      </c>
      <c r="C121" s="117">
        <v>2013</v>
      </c>
      <c r="D121" s="87" t="s">
        <v>105</v>
      </c>
      <c r="E121" s="87" t="s">
        <v>106</v>
      </c>
      <c r="F121" s="89">
        <v>72</v>
      </c>
      <c r="G121" s="27">
        <v>7</v>
      </c>
    </row>
    <row r="122" spans="1:10">
      <c r="A122" t="s">
        <v>17</v>
      </c>
      <c r="B122" s="33" t="s">
        <v>113</v>
      </c>
      <c r="C122" s="117">
        <v>2014</v>
      </c>
      <c r="D122" s="87" t="s">
        <v>105</v>
      </c>
      <c r="E122" s="87" t="s">
        <v>106</v>
      </c>
      <c r="F122" s="89">
        <v>70</v>
      </c>
      <c r="G122" s="27">
        <v>6</v>
      </c>
    </row>
    <row r="123" spans="1:10">
      <c r="B123" s="33"/>
      <c r="C123" s="117"/>
      <c r="D123" s="87"/>
      <c r="E123" s="87"/>
    </row>
    <row r="125" spans="1:10">
      <c r="A125" s="118" t="s">
        <v>152</v>
      </c>
      <c r="B125" s="125"/>
      <c r="C125" s="120"/>
      <c r="D125" s="119"/>
      <c r="E125" s="119"/>
      <c r="F125" s="121"/>
      <c r="G125" s="122"/>
    </row>
    <row r="126" spans="1:10">
      <c r="A126" s="23" t="s">
        <v>39</v>
      </c>
      <c r="B126" s="23" t="s">
        <v>133</v>
      </c>
    </row>
    <row r="127" spans="1:10">
      <c r="A127" s="33" t="s">
        <v>16</v>
      </c>
      <c r="B127" s="33" t="s">
        <v>153</v>
      </c>
      <c r="C127" s="117">
        <v>2014</v>
      </c>
      <c r="D127" s="87" t="s">
        <v>107</v>
      </c>
      <c r="E127" s="87" t="s">
        <v>47</v>
      </c>
      <c r="F127" s="89">
        <v>71.400000000000006</v>
      </c>
      <c r="G127" s="27">
        <v>7</v>
      </c>
    </row>
    <row r="128" spans="1:10">
      <c r="A128" s="23"/>
      <c r="B128" s="23"/>
      <c r="C128" s="86"/>
    </row>
    <row r="130" spans="1:11">
      <c r="A130" s="118" t="s">
        <v>154</v>
      </c>
      <c r="B130" s="119"/>
      <c r="C130" s="120"/>
      <c r="D130" s="119"/>
      <c r="E130" s="119"/>
      <c r="F130" s="121"/>
      <c r="G130" s="122"/>
    </row>
    <row r="131" spans="1:11">
      <c r="A131" s="23" t="s">
        <v>39</v>
      </c>
      <c r="B131" s="23" t="s">
        <v>0</v>
      </c>
    </row>
    <row r="132" spans="1:11">
      <c r="A132" s="33" t="s">
        <v>16</v>
      </c>
      <c r="B132" s="33" t="s">
        <v>99</v>
      </c>
      <c r="C132" s="117">
        <v>2013</v>
      </c>
      <c r="D132" s="87" t="s">
        <v>100</v>
      </c>
      <c r="E132" s="87" t="s">
        <v>101</v>
      </c>
      <c r="F132" s="89">
        <v>79.599999999999994</v>
      </c>
      <c r="G132" s="27">
        <v>7</v>
      </c>
    </row>
    <row r="133" spans="1:11">
      <c r="A133" t="s">
        <v>17</v>
      </c>
      <c r="B133" s="33" t="s">
        <v>113</v>
      </c>
      <c r="C133" s="117">
        <v>2014</v>
      </c>
      <c r="D133" s="87" t="s">
        <v>105</v>
      </c>
      <c r="E133" s="87" t="s">
        <v>106</v>
      </c>
      <c r="F133" s="89">
        <v>73.2</v>
      </c>
      <c r="G133" s="27">
        <v>6</v>
      </c>
    </row>
    <row r="135" spans="1:11">
      <c r="A135" s="23" t="s">
        <v>39</v>
      </c>
      <c r="B135" s="23" t="s">
        <v>96</v>
      </c>
    </row>
    <row r="136" spans="1:11">
      <c r="A136" s="33" t="s">
        <v>16</v>
      </c>
      <c r="B136" s="33" t="s">
        <v>99</v>
      </c>
      <c r="C136" s="117">
        <v>2013</v>
      </c>
      <c r="D136" s="87" t="s">
        <v>100</v>
      </c>
      <c r="E136" s="87" t="s">
        <v>101</v>
      </c>
      <c r="F136" s="89">
        <v>81.400000000000006</v>
      </c>
      <c r="G136" s="27">
        <v>7</v>
      </c>
      <c r="K136" t="s">
        <v>15</v>
      </c>
    </row>
    <row r="137" spans="1:11">
      <c r="A137" s="33"/>
      <c r="B137" s="33" t="s">
        <v>104</v>
      </c>
      <c r="C137" s="117">
        <v>2012</v>
      </c>
      <c r="D137" s="87" t="s">
        <v>105</v>
      </c>
      <c r="E137" s="87" t="s">
        <v>106</v>
      </c>
      <c r="F137" s="89">
        <v>73</v>
      </c>
      <c r="G137" s="27" t="s">
        <v>140</v>
      </c>
    </row>
    <row r="140" spans="1:11">
      <c r="A140" s="118" t="s">
        <v>159</v>
      </c>
      <c r="B140" s="125"/>
      <c r="C140" s="120"/>
      <c r="D140" s="119"/>
      <c r="E140" s="119"/>
      <c r="F140" s="121"/>
      <c r="G140" s="122"/>
    </row>
    <row r="141" spans="1:11">
      <c r="A141" s="23" t="s">
        <v>40</v>
      </c>
      <c r="B141" s="23" t="s">
        <v>12</v>
      </c>
    </row>
    <row r="142" spans="1:11">
      <c r="A142" t="s">
        <v>16</v>
      </c>
      <c r="B142" s="33" t="s">
        <v>51</v>
      </c>
      <c r="C142" s="117">
        <v>2013</v>
      </c>
      <c r="D142" t="s">
        <v>52</v>
      </c>
      <c r="E142" t="s">
        <v>53</v>
      </c>
      <c r="F142" s="89">
        <v>64</v>
      </c>
      <c r="G142" s="27">
        <v>10</v>
      </c>
    </row>
    <row r="143" spans="1:11">
      <c r="A143" s="33" t="s">
        <v>17</v>
      </c>
      <c r="B143" t="s">
        <v>49</v>
      </c>
      <c r="C143" s="1">
        <v>2012</v>
      </c>
      <c r="D143" t="s">
        <v>50</v>
      </c>
      <c r="E143" t="s">
        <v>11</v>
      </c>
      <c r="F143" s="89">
        <v>62</v>
      </c>
      <c r="G143" s="27">
        <v>9</v>
      </c>
    </row>
    <row r="146" spans="1:7">
      <c r="A146" s="124" t="s">
        <v>158</v>
      </c>
      <c r="B146" s="125"/>
      <c r="C146" s="126"/>
      <c r="D146" s="119"/>
      <c r="E146" s="119"/>
      <c r="F146" s="121"/>
      <c r="G146" s="122"/>
    </row>
    <row r="147" spans="1:7">
      <c r="A147" s="23" t="s">
        <v>39</v>
      </c>
      <c r="B147" s="23" t="s">
        <v>0</v>
      </c>
    </row>
    <row r="148" spans="1:7">
      <c r="A148" t="s">
        <v>16</v>
      </c>
      <c r="B148" s="33" t="s">
        <v>112</v>
      </c>
      <c r="C148" s="117">
        <v>2013</v>
      </c>
      <c r="D148" s="87" t="s">
        <v>105</v>
      </c>
      <c r="E148" s="87" t="s">
        <v>106</v>
      </c>
      <c r="F148" s="89">
        <v>75.2</v>
      </c>
      <c r="G148" s="27">
        <v>7</v>
      </c>
    </row>
    <row r="149" spans="1:7">
      <c r="A149" t="s">
        <v>17</v>
      </c>
      <c r="B149" t="s">
        <v>167</v>
      </c>
      <c r="C149" s="1">
        <v>2013</v>
      </c>
      <c r="D149" s="87" t="s">
        <v>100</v>
      </c>
      <c r="E149" s="87" t="s">
        <v>101</v>
      </c>
      <c r="F149" s="89">
        <v>73</v>
      </c>
      <c r="G149" s="27">
        <v>6</v>
      </c>
    </row>
    <row r="150" spans="1:7">
      <c r="A150" s="33" t="s">
        <v>18</v>
      </c>
      <c r="B150" s="33" t="s">
        <v>113</v>
      </c>
      <c r="C150" s="117">
        <v>2014</v>
      </c>
      <c r="D150" s="87" t="s">
        <v>105</v>
      </c>
      <c r="E150" s="87" t="s">
        <v>106</v>
      </c>
      <c r="F150" s="89">
        <v>71.599999999999994</v>
      </c>
      <c r="G150" s="27">
        <v>5</v>
      </c>
    </row>
    <row r="151" spans="1:7">
      <c r="A151" s="23"/>
      <c r="B151" t="s">
        <v>49</v>
      </c>
      <c r="C151" s="1">
        <v>2012</v>
      </c>
      <c r="D151" t="s">
        <v>50</v>
      </c>
      <c r="E151" t="s">
        <v>11</v>
      </c>
      <c r="F151" s="89">
        <v>69</v>
      </c>
      <c r="G151" s="27" t="s">
        <v>140</v>
      </c>
    </row>
    <row r="152" spans="1:7">
      <c r="A152" s="33" t="s">
        <v>19</v>
      </c>
      <c r="B152" t="s">
        <v>160</v>
      </c>
      <c r="C152" s="1">
        <v>2013</v>
      </c>
      <c r="D152" s="87" t="s">
        <v>161</v>
      </c>
      <c r="E152" s="87" t="s">
        <v>47</v>
      </c>
      <c r="F152" s="89">
        <v>65.8</v>
      </c>
      <c r="G152" s="27">
        <v>4</v>
      </c>
    </row>
    <row r="153" spans="1:7">
      <c r="A153" s="33" t="s">
        <v>20</v>
      </c>
      <c r="B153" s="33" t="s">
        <v>121</v>
      </c>
      <c r="C153" s="117">
        <v>2013</v>
      </c>
      <c r="D153" s="87" t="s">
        <v>122</v>
      </c>
      <c r="E153" s="87" t="s">
        <v>47</v>
      </c>
      <c r="F153" s="89">
        <v>64.8</v>
      </c>
      <c r="G153" s="27">
        <v>3</v>
      </c>
    </row>
    <row r="154" spans="1:7">
      <c r="A154" s="23"/>
      <c r="B154" s="23"/>
    </row>
    <row r="155" spans="1:7">
      <c r="A155" s="23" t="s">
        <v>39</v>
      </c>
      <c r="B155" s="23" t="s">
        <v>96</v>
      </c>
    </row>
    <row r="156" spans="1:7">
      <c r="B156" t="s">
        <v>49</v>
      </c>
      <c r="C156" s="1">
        <v>2012</v>
      </c>
      <c r="D156" t="s">
        <v>50</v>
      </c>
      <c r="E156" t="s">
        <v>11</v>
      </c>
      <c r="F156" s="89">
        <v>71</v>
      </c>
      <c r="G156" s="27" t="s">
        <v>140</v>
      </c>
    </row>
    <row r="157" spans="1:7">
      <c r="A157" s="33" t="s">
        <v>16</v>
      </c>
      <c r="B157" s="88" t="s">
        <v>110</v>
      </c>
      <c r="C157" s="117">
        <v>2014</v>
      </c>
      <c r="D157" s="87" t="s">
        <v>111</v>
      </c>
      <c r="E157" s="87" t="s">
        <v>47</v>
      </c>
      <c r="F157" s="89">
        <v>70</v>
      </c>
      <c r="G157" s="27">
        <v>7</v>
      </c>
    </row>
    <row r="158" spans="1:7">
      <c r="A158" s="23"/>
      <c r="B158" s="23"/>
    </row>
    <row r="160" spans="1:7">
      <c r="A160" s="124" t="s">
        <v>162</v>
      </c>
      <c r="B160" s="119"/>
      <c r="C160" s="120"/>
      <c r="D160" s="119"/>
      <c r="E160" s="119"/>
      <c r="F160" s="121"/>
      <c r="G160" s="122"/>
    </row>
    <row r="161" spans="1:7">
      <c r="A161" s="23" t="s">
        <v>40</v>
      </c>
      <c r="B161" s="23" t="s">
        <v>12</v>
      </c>
      <c r="C161" s="86"/>
    </row>
    <row r="162" spans="1:7">
      <c r="A162" t="s">
        <v>16</v>
      </c>
      <c r="B162" s="33" t="s">
        <v>99</v>
      </c>
      <c r="C162" s="117">
        <v>2013</v>
      </c>
      <c r="D162" s="87" t="s">
        <v>100</v>
      </c>
      <c r="E162" s="87" t="s">
        <v>101</v>
      </c>
      <c r="F162" s="89">
        <v>71</v>
      </c>
      <c r="G162" s="27">
        <v>10</v>
      </c>
    </row>
    <row r="164" spans="1:7">
      <c r="A164" s="23" t="s">
        <v>40</v>
      </c>
      <c r="B164" s="23" t="s">
        <v>12</v>
      </c>
      <c r="C164" s="86"/>
    </row>
    <row r="165" spans="1:7">
      <c r="A165" t="s">
        <v>16</v>
      </c>
      <c r="B165" s="33" t="s">
        <v>99</v>
      </c>
      <c r="C165" s="117">
        <v>2013</v>
      </c>
      <c r="D165" s="87" t="s">
        <v>100</v>
      </c>
      <c r="E165" s="87" t="s">
        <v>101</v>
      </c>
      <c r="F165" s="89">
        <v>78.8</v>
      </c>
      <c r="G165" s="27">
        <v>10</v>
      </c>
    </row>
    <row r="167" spans="1:7">
      <c r="A167" s="23" t="s">
        <v>40</v>
      </c>
      <c r="B167" s="23" t="s">
        <v>14</v>
      </c>
      <c r="C167" s="86"/>
    </row>
    <row r="168" spans="1:7">
      <c r="A168" t="s">
        <v>16</v>
      </c>
      <c r="B168" s="33" t="s">
        <v>99</v>
      </c>
      <c r="C168" s="117">
        <v>2013</v>
      </c>
      <c r="D168" s="87" t="s">
        <v>100</v>
      </c>
      <c r="E168" s="87" t="s">
        <v>101</v>
      </c>
      <c r="F168" s="89">
        <v>73</v>
      </c>
      <c r="G168" s="27">
        <v>10</v>
      </c>
    </row>
    <row r="169" spans="1:7">
      <c r="A169" s="33"/>
      <c r="B169" s="33"/>
    </row>
    <row r="170" spans="1:7">
      <c r="A170" s="33"/>
      <c r="B170" s="33"/>
    </row>
    <row r="171" spans="1:7">
      <c r="A171" s="118" t="s">
        <v>163</v>
      </c>
      <c r="B171" s="123"/>
      <c r="C171" s="120"/>
      <c r="D171" s="119"/>
      <c r="E171" s="119"/>
      <c r="F171" s="121"/>
      <c r="G171" s="122"/>
    </row>
    <row r="172" spans="1:7">
      <c r="A172" s="23" t="s">
        <v>136</v>
      </c>
      <c r="B172" s="23" t="s">
        <v>137</v>
      </c>
    </row>
    <row r="173" spans="1:7">
      <c r="A173" s="33" t="s">
        <v>16</v>
      </c>
      <c r="B173" t="s">
        <v>1</v>
      </c>
      <c r="C173" s="1">
        <v>2012</v>
      </c>
      <c r="D173" t="s">
        <v>2</v>
      </c>
      <c r="E173" t="s">
        <v>3</v>
      </c>
      <c r="F173" s="89">
        <v>67.036000000000001</v>
      </c>
      <c r="G173" s="27">
        <v>15</v>
      </c>
    </row>
    <row r="174" spans="1:7">
      <c r="A174" s="33" t="s">
        <v>17</v>
      </c>
      <c r="B174" t="s">
        <v>6</v>
      </c>
      <c r="C174" s="1">
        <v>2011</v>
      </c>
      <c r="D174" t="s">
        <v>7</v>
      </c>
      <c r="E174" t="s">
        <v>3</v>
      </c>
      <c r="F174" s="89">
        <v>66.054000000000002</v>
      </c>
      <c r="G174" s="27">
        <v>14</v>
      </c>
    </row>
    <row r="175" spans="1:7">
      <c r="B175" s="33"/>
      <c r="C175" s="117"/>
    </row>
    <row r="176" spans="1:7">
      <c r="A176" s="23" t="s">
        <v>39</v>
      </c>
      <c r="B176" s="23" t="s">
        <v>0</v>
      </c>
    </row>
    <row r="177" spans="1:7">
      <c r="A177" s="33" t="s">
        <v>16</v>
      </c>
      <c r="B177" t="s">
        <v>167</v>
      </c>
      <c r="C177" s="1">
        <v>2013</v>
      </c>
      <c r="D177" s="87" t="s">
        <v>100</v>
      </c>
      <c r="E177" s="87" t="s">
        <v>101</v>
      </c>
      <c r="F177" s="89">
        <v>79</v>
      </c>
      <c r="G177" s="27">
        <v>7</v>
      </c>
    </row>
    <row r="178" spans="1:7">
      <c r="A178" s="33" t="s">
        <v>17</v>
      </c>
      <c r="B178" s="33" t="s">
        <v>164</v>
      </c>
      <c r="C178" s="1">
        <v>2014</v>
      </c>
      <c r="D178" t="s">
        <v>165</v>
      </c>
      <c r="E178" t="s">
        <v>166</v>
      </c>
      <c r="F178" s="89">
        <v>75</v>
      </c>
      <c r="G178" s="27">
        <v>6</v>
      </c>
    </row>
    <row r="179" spans="1:7">
      <c r="A179" s="33" t="s">
        <v>18</v>
      </c>
      <c r="B179" s="33" t="s">
        <v>153</v>
      </c>
      <c r="C179" s="117">
        <v>2014</v>
      </c>
      <c r="D179" s="87" t="s">
        <v>107</v>
      </c>
      <c r="E179" s="87" t="s">
        <v>47</v>
      </c>
      <c r="F179" s="89">
        <v>72</v>
      </c>
      <c r="G179" s="27">
        <v>5</v>
      </c>
    </row>
    <row r="180" spans="1:7">
      <c r="A180" s="33" t="s">
        <v>19</v>
      </c>
      <c r="B180" s="33" t="s">
        <v>168</v>
      </c>
      <c r="C180" s="1">
        <v>2014</v>
      </c>
      <c r="D180" t="s">
        <v>2</v>
      </c>
      <c r="E180" t="s">
        <v>3</v>
      </c>
      <c r="F180" s="89">
        <v>71</v>
      </c>
      <c r="G180" s="27">
        <v>4</v>
      </c>
    </row>
    <row r="181" spans="1:7">
      <c r="A181" s="33" t="s">
        <v>20</v>
      </c>
      <c r="B181" s="33" t="s">
        <v>118</v>
      </c>
      <c r="C181" s="117">
        <v>2013</v>
      </c>
      <c r="D181" s="87" t="s">
        <v>119</v>
      </c>
      <c r="E181" s="87" t="s">
        <v>120</v>
      </c>
      <c r="F181" s="89">
        <v>66</v>
      </c>
      <c r="G181" s="27">
        <v>3</v>
      </c>
    </row>
    <row r="182" spans="1:7">
      <c r="A182" s="33" t="s">
        <v>21</v>
      </c>
      <c r="B182" s="33" t="s">
        <v>169</v>
      </c>
      <c r="C182" s="1">
        <v>2014</v>
      </c>
      <c r="D182" t="s">
        <v>170</v>
      </c>
      <c r="E182" t="s">
        <v>3</v>
      </c>
      <c r="F182" s="89">
        <v>63</v>
      </c>
      <c r="G182" s="27">
        <v>2</v>
      </c>
    </row>
    <row r="183" spans="1:7">
      <c r="B183" s="33" t="s">
        <v>171</v>
      </c>
      <c r="C183" s="1">
        <v>2012</v>
      </c>
      <c r="D183" s="87" t="s">
        <v>172</v>
      </c>
      <c r="E183" s="87" t="s">
        <v>173</v>
      </c>
      <c r="F183" s="89">
        <v>63</v>
      </c>
      <c r="G183" s="27" t="s">
        <v>140</v>
      </c>
    </row>
    <row r="185" spans="1:7">
      <c r="A185" s="23" t="s">
        <v>40</v>
      </c>
      <c r="B185" s="23" t="s">
        <v>12</v>
      </c>
    </row>
    <row r="186" spans="1:7">
      <c r="A186" t="s">
        <v>16</v>
      </c>
      <c r="B186" s="33" t="s">
        <v>99</v>
      </c>
      <c r="C186" s="117">
        <v>2013</v>
      </c>
      <c r="D186" s="87" t="s">
        <v>100</v>
      </c>
      <c r="E186" s="87" t="s">
        <v>101</v>
      </c>
      <c r="F186" s="89">
        <v>80</v>
      </c>
      <c r="G186" s="27">
        <v>10</v>
      </c>
    </row>
    <row r="187" spans="1:7">
      <c r="A187" t="s">
        <v>17</v>
      </c>
      <c r="B187" s="33" t="s">
        <v>153</v>
      </c>
      <c r="C187" s="117">
        <v>2014</v>
      </c>
      <c r="D187" s="87" t="s">
        <v>107</v>
      </c>
      <c r="E187" s="87" t="s">
        <v>47</v>
      </c>
      <c r="F187" s="89">
        <v>69</v>
      </c>
      <c r="G187" s="27">
        <v>9</v>
      </c>
    </row>
    <row r="188" spans="1:7">
      <c r="A188" t="s">
        <v>18</v>
      </c>
      <c r="B188" s="33" t="s">
        <v>174</v>
      </c>
      <c r="C188" s="1">
        <v>2013</v>
      </c>
      <c r="D188" s="87" t="s">
        <v>175</v>
      </c>
      <c r="E188" s="87" t="s">
        <v>176</v>
      </c>
      <c r="F188" s="89">
        <v>67.5</v>
      </c>
      <c r="G188" s="27">
        <v>8</v>
      </c>
    </row>
    <row r="189" spans="1:7">
      <c r="A189" t="s">
        <v>19</v>
      </c>
      <c r="B189" s="33" t="s">
        <v>118</v>
      </c>
      <c r="C189" s="117">
        <v>2013</v>
      </c>
      <c r="D189" s="87" t="s">
        <v>119</v>
      </c>
      <c r="E189" s="87" t="s">
        <v>120</v>
      </c>
      <c r="F189" s="89">
        <v>64</v>
      </c>
      <c r="G189" s="27">
        <v>7</v>
      </c>
    </row>
    <row r="190" spans="1:7">
      <c r="A190" s="33" t="s">
        <v>20</v>
      </c>
      <c r="B190" s="33" t="s">
        <v>51</v>
      </c>
      <c r="C190" s="117">
        <v>2013</v>
      </c>
      <c r="D190" t="s">
        <v>52</v>
      </c>
      <c r="E190" t="s">
        <v>53</v>
      </c>
      <c r="F190" s="89">
        <v>60</v>
      </c>
      <c r="G190" s="27">
        <v>6</v>
      </c>
    </row>
    <row r="191" spans="1:7">
      <c r="B191" s="33"/>
    </row>
    <row r="192" spans="1:7">
      <c r="A192" s="23" t="s">
        <v>41</v>
      </c>
      <c r="B192" s="23" t="s">
        <v>42</v>
      </c>
      <c r="C192" s="117"/>
    </row>
    <row r="193" spans="1:7">
      <c r="A193" s="33" t="s">
        <v>16</v>
      </c>
      <c r="B193" t="s">
        <v>13</v>
      </c>
      <c r="C193" s="1">
        <v>2011</v>
      </c>
      <c r="D193" t="s">
        <v>8</v>
      </c>
      <c r="E193" t="s">
        <v>5</v>
      </c>
      <c r="F193" s="89">
        <v>76</v>
      </c>
      <c r="G193" s="27">
        <v>13</v>
      </c>
    </row>
    <row r="194" spans="1:7">
      <c r="A194" s="33" t="s">
        <v>17</v>
      </c>
      <c r="B194" t="s">
        <v>9</v>
      </c>
      <c r="C194" s="1">
        <v>2011</v>
      </c>
      <c r="D194" t="s">
        <v>7</v>
      </c>
      <c r="E194" t="s">
        <v>3</v>
      </c>
      <c r="F194" s="89">
        <v>72.599999999999994</v>
      </c>
      <c r="G194" s="27">
        <v>12</v>
      </c>
    </row>
    <row r="195" spans="1:7">
      <c r="A195" s="33" t="s">
        <v>18</v>
      </c>
      <c r="B195" t="s">
        <v>54</v>
      </c>
      <c r="C195" s="1">
        <v>2011</v>
      </c>
      <c r="D195" t="s">
        <v>55</v>
      </c>
      <c r="E195" t="s">
        <v>3</v>
      </c>
      <c r="F195" s="89">
        <v>70.2</v>
      </c>
      <c r="G195" s="27">
        <v>11</v>
      </c>
    </row>
    <row r="196" spans="1:7">
      <c r="A196" s="33"/>
    </row>
    <row r="197" spans="1:7">
      <c r="A197" s="23" t="s">
        <v>136</v>
      </c>
      <c r="B197" s="23" t="s">
        <v>138</v>
      </c>
    </row>
    <row r="198" spans="1:7">
      <c r="A198" s="33" t="s">
        <v>16</v>
      </c>
      <c r="B198" t="s">
        <v>6</v>
      </c>
      <c r="C198" s="1">
        <v>2011</v>
      </c>
      <c r="D198" t="s">
        <v>7</v>
      </c>
      <c r="E198" t="s">
        <v>3</v>
      </c>
      <c r="F198" s="89">
        <v>70.742999999999995</v>
      </c>
      <c r="G198" s="27">
        <v>15</v>
      </c>
    </row>
    <row r="199" spans="1:7">
      <c r="A199" s="33" t="s">
        <v>17</v>
      </c>
      <c r="B199" t="s">
        <v>1</v>
      </c>
      <c r="C199" s="1">
        <v>2012</v>
      </c>
      <c r="D199" t="s">
        <v>2</v>
      </c>
      <c r="E199" t="s">
        <v>3</v>
      </c>
      <c r="F199" s="89">
        <v>67.843000000000004</v>
      </c>
      <c r="G199" s="27">
        <v>14</v>
      </c>
    </row>
    <row r="200" spans="1:7">
      <c r="A200" s="33"/>
    </row>
    <row r="201" spans="1:7">
      <c r="A201" s="23" t="s">
        <v>39</v>
      </c>
      <c r="B201" s="23" t="s">
        <v>0</v>
      </c>
    </row>
    <row r="202" spans="1:7">
      <c r="A202" s="33" t="s">
        <v>16</v>
      </c>
      <c r="B202" t="s">
        <v>167</v>
      </c>
      <c r="C202" s="1">
        <v>2013</v>
      </c>
      <c r="D202" s="87" t="s">
        <v>100</v>
      </c>
      <c r="E202" s="87" t="s">
        <v>101</v>
      </c>
      <c r="F202" s="89">
        <v>81</v>
      </c>
      <c r="G202" s="27">
        <v>7</v>
      </c>
    </row>
    <row r="203" spans="1:7">
      <c r="A203" s="33" t="s">
        <v>17</v>
      </c>
      <c r="B203" s="33" t="s">
        <v>164</v>
      </c>
      <c r="C203" s="1">
        <v>2014</v>
      </c>
      <c r="D203" t="s">
        <v>165</v>
      </c>
      <c r="E203" t="s">
        <v>166</v>
      </c>
      <c r="F203" s="89">
        <v>75</v>
      </c>
      <c r="G203" s="27">
        <v>6</v>
      </c>
    </row>
    <row r="204" spans="1:7">
      <c r="A204" s="33" t="s">
        <v>18</v>
      </c>
      <c r="B204" s="33" t="s">
        <v>153</v>
      </c>
      <c r="C204" s="117">
        <v>2014</v>
      </c>
      <c r="D204" s="87" t="s">
        <v>107</v>
      </c>
      <c r="E204" s="87" t="s">
        <v>47</v>
      </c>
      <c r="F204" s="89">
        <v>74</v>
      </c>
      <c r="G204" s="27">
        <v>5</v>
      </c>
    </row>
    <row r="205" spans="1:7">
      <c r="A205" s="33" t="s">
        <v>19</v>
      </c>
      <c r="B205" s="33" t="s">
        <v>118</v>
      </c>
      <c r="C205" s="117">
        <v>2013</v>
      </c>
      <c r="D205" s="87" t="s">
        <v>119</v>
      </c>
      <c r="E205" s="87" t="s">
        <v>120</v>
      </c>
      <c r="F205" s="89">
        <v>70</v>
      </c>
      <c r="G205" s="27">
        <v>4</v>
      </c>
    </row>
    <row r="206" spans="1:7">
      <c r="A206" s="33" t="s">
        <v>20</v>
      </c>
      <c r="B206" s="33" t="s">
        <v>168</v>
      </c>
      <c r="C206" s="1">
        <v>2014</v>
      </c>
      <c r="D206" t="s">
        <v>2</v>
      </c>
      <c r="E206" t="s">
        <v>3</v>
      </c>
      <c r="F206" s="89">
        <v>69</v>
      </c>
      <c r="G206" s="27">
        <v>3</v>
      </c>
    </row>
    <row r="207" spans="1:7">
      <c r="A207" s="33" t="s">
        <v>20</v>
      </c>
      <c r="B207" s="33" t="s">
        <v>169</v>
      </c>
      <c r="C207" s="1">
        <v>2014</v>
      </c>
      <c r="D207" t="s">
        <v>170</v>
      </c>
      <c r="E207" t="s">
        <v>3</v>
      </c>
      <c r="F207" s="89">
        <v>69</v>
      </c>
      <c r="G207" s="27">
        <v>3</v>
      </c>
    </row>
    <row r="208" spans="1:7">
      <c r="B208" s="33" t="s">
        <v>171</v>
      </c>
      <c r="C208" s="1">
        <v>2012</v>
      </c>
      <c r="D208" s="87" t="s">
        <v>172</v>
      </c>
      <c r="E208" s="87" t="s">
        <v>173</v>
      </c>
      <c r="F208" s="89">
        <v>63</v>
      </c>
      <c r="G208" s="27" t="s">
        <v>140</v>
      </c>
    </row>
    <row r="209" spans="1:7">
      <c r="B209" s="33"/>
      <c r="C209" s="117"/>
    </row>
    <row r="210" spans="1:7">
      <c r="A210" s="23" t="s">
        <v>40</v>
      </c>
      <c r="B210" s="23" t="s">
        <v>14</v>
      </c>
    </row>
    <row r="211" spans="1:7">
      <c r="A211" s="33" t="s">
        <v>16</v>
      </c>
      <c r="B211" s="33" t="s">
        <v>99</v>
      </c>
      <c r="C211" s="117">
        <v>2013</v>
      </c>
      <c r="D211" s="87" t="s">
        <v>100</v>
      </c>
      <c r="E211" s="87" t="s">
        <v>101</v>
      </c>
      <c r="F211" s="89">
        <v>82.6</v>
      </c>
      <c r="G211" s="27">
        <v>10</v>
      </c>
    </row>
    <row r="212" spans="1:7">
      <c r="A212" t="s">
        <v>17</v>
      </c>
      <c r="B212" s="33" t="s">
        <v>174</v>
      </c>
      <c r="C212" s="1">
        <v>2013</v>
      </c>
      <c r="D212" s="87" t="s">
        <v>175</v>
      </c>
      <c r="E212" s="87" t="s">
        <v>176</v>
      </c>
      <c r="F212" s="89">
        <v>75.599999999999994</v>
      </c>
      <c r="G212" s="27">
        <v>9</v>
      </c>
    </row>
    <row r="213" spans="1:7">
      <c r="A213" t="s">
        <v>18</v>
      </c>
      <c r="B213" s="33" t="s">
        <v>153</v>
      </c>
      <c r="C213" s="117">
        <v>2014</v>
      </c>
      <c r="D213" s="87" t="s">
        <v>107</v>
      </c>
      <c r="E213" s="87" t="s">
        <v>47</v>
      </c>
      <c r="F213" s="89">
        <v>73.8</v>
      </c>
      <c r="G213" s="27">
        <v>8</v>
      </c>
    </row>
    <row r="214" spans="1:7">
      <c r="A214" t="s">
        <v>19</v>
      </c>
      <c r="B214" s="33" t="s">
        <v>51</v>
      </c>
      <c r="C214" s="117">
        <v>2013</v>
      </c>
      <c r="D214" t="s">
        <v>52</v>
      </c>
      <c r="E214" t="s">
        <v>53</v>
      </c>
      <c r="F214" s="89">
        <v>73.2</v>
      </c>
      <c r="G214" s="27">
        <v>7</v>
      </c>
    </row>
    <row r="215" spans="1:7">
      <c r="A215" t="s">
        <v>20</v>
      </c>
      <c r="B215" s="33" t="s">
        <v>118</v>
      </c>
      <c r="C215" s="117">
        <v>2013</v>
      </c>
      <c r="D215" s="87" t="s">
        <v>119</v>
      </c>
      <c r="E215" s="87" t="s">
        <v>120</v>
      </c>
      <c r="F215" s="89">
        <v>72.599999999999994</v>
      </c>
      <c r="G215" s="27">
        <v>6</v>
      </c>
    </row>
    <row r="217" spans="1:7">
      <c r="A217" s="23" t="s">
        <v>41</v>
      </c>
      <c r="B217" s="23" t="s">
        <v>43</v>
      </c>
    </row>
    <row r="218" spans="1:7">
      <c r="A218" t="s">
        <v>16</v>
      </c>
      <c r="B218" t="s">
        <v>9</v>
      </c>
      <c r="C218" s="1">
        <v>2011</v>
      </c>
      <c r="D218" t="s">
        <v>7</v>
      </c>
      <c r="E218" t="s">
        <v>3</v>
      </c>
      <c r="F218" s="89">
        <v>71</v>
      </c>
      <c r="G218" s="27">
        <v>13</v>
      </c>
    </row>
    <row r="219" spans="1:7">
      <c r="A219" t="s">
        <v>17</v>
      </c>
      <c r="B219" t="s">
        <v>13</v>
      </c>
      <c r="C219" s="1">
        <v>2011</v>
      </c>
      <c r="D219" t="s">
        <v>8</v>
      </c>
      <c r="E219" t="s">
        <v>5</v>
      </c>
      <c r="F219" s="89">
        <v>65</v>
      </c>
      <c r="G219" s="27">
        <v>12</v>
      </c>
    </row>
    <row r="220" spans="1:7">
      <c r="A220" t="s">
        <v>18</v>
      </c>
      <c r="B220" t="s">
        <v>54</v>
      </c>
      <c r="C220" s="1">
        <v>2011</v>
      </c>
      <c r="D220" t="s">
        <v>55</v>
      </c>
      <c r="E220" t="s">
        <v>3</v>
      </c>
      <c r="F220" s="89">
        <v>63.5</v>
      </c>
      <c r="G220" s="27">
        <v>11</v>
      </c>
    </row>
    <row r="223" spans="1:7">
      <c r="A223" s="118" t="s">
        <v>177</v>
      </c>
      <c r="B223" s="119"/>
      <c r="C223" s="120"/>
      <c r="D223" s="119"/>
      <c r="E223" s="119"/>
      <c r="F223" s="121"/>
      <c r="G223" s="122"/>
    </row>
    <row r="224" spans="1:7">
      <c r="A224" s="23" t="s">
        <v>39</v>
      </c>
      <c r="B224" s="23" t="s">
        <v>0</v>
      </c>
    </row>
    <row r="225" spans="1:7">
      <c r="A225" s="23"/>
      <c r="B225" s="33" t="s">
        <v>178</v>
      </c>
      <c r="C225" s="1">
        <v>2012</v>
      </c>
      <c r="D225" t="s">
        <v>179</v>
      </c>
      <c r="E225" t="s">
        <v>180</v>
      </c>
      <c r="F225" s="89">
        <v>73</v>
      </c>
      <c r="G225" s="27" t="s">
        <v>140</v>
      </c>
    </row>
    <row r="226" spans="1:7">
      <c r="A226" t="s">
        <v>16</v>
      </c>
      <c r="B226" s="33" t="s">
        <v>168</v>
      </c>
      <c r="C226" s="1">
        <v>2014</v>
      </c>
      <c r="D226" t="s">
        <v>2</v>
      </c>
      <c r="E226" t="s">
        <v>3</v>
      </c>
      <c r="F226" s="89">
        <v>72</v>
      </c>
      <c r="G226" s="27">
        <v>7</v>
      </c>
    </row>
    <row r="227" spans="1:7">
      <c r="A227" t="s">
        <v>17</v>
      </c>
      <c r="B227" s="33" t="s">
        <v>153</v>
      </c>
      <c r="C227" s="117">
        <v>2014</v>
      </c>
      <c r="D227" s="87" t="s">
        <v>107</v>
      </c>
      <c r="E227" s="87" t="s">
        <v>47</v>
      </c>
      <c r="F227" s="89">
        <v>68.599999999999994</v>
      </c>
      <c r="G227" s="27">
        <v>6</v>
      </c>
    </row>
    <row r="228" spans="1:7">
      <c r="A228" t="s">
        <v>18</v>
      </c>
      <c r="B228" s="33" t="s">
        <v>169</v>
      </c>
      <c r="C228" s="1">
        <v>2014</v>
      </c>
      <c r="D228" t="s">
        <v>170</v>
      </c>
      <c r="E228" t="s">
        <v>3</v>
      </c>
      <c r="F228" s="89">
        <v>66.400000000000006</v>
      </c>
      <c r="G228" s="27">
        <v>5</v>
      </c>
    </row>
    <row r="229" spans="1:7">
      <c r="A229" s="33" t="s">
        <v>19</v>
      </c>
      <c r="B229" s="33" t="s">
        <v>113</v>
      </c>
      <c r="C229" s="117">
        <v>2014</v>
      </c>
      <c r="D229" s="87" t="s">
        <v>105</v>
      </c>
      <c r="E229" s="87" t="s">
        <v>106</v>
      </c>
      <c r="F229" s="89">
        <v>66</v>
      </c>
      <c r="G229" s="27">
        <v>4</v>
      </c>
    </row>
    <row r="230" spans="1:7">
      <c r="B230" s="33" t="s">
        <v>104</v>
      </c>
      <c r="C230" s="117">
        <v>2012</v>
      </c>
      <c r="D230" s="87" t="s">
        <v>105</v>
      </c>
      <c r="E230" s="87" t="s">
        <v>106</v>
      </c>
      <c r="F230" s="89">
        <v>65.2</v>
      </c>
      <c r="G230" s="27" t="s">
        <v>140</v>
      </c>
    </row>
    <row r="231" spans="1:7">
      <c r="A231" t="s">
        <v>20</v>
      </c>
      <c r="B231" s="33" t="s">
        <v>164</v>
      </c>
      <c r="C231" s="1">
        <v>2014</v>
      </c>
      <c r="D231" t="s">
        <v>165</v>
      </c>
      <c r="E231" t="s">
        <v>166</v>
      </c>
      <c r="F231" s="89">
        <v>64.400000000000006</v>
      </c>
      <c r="G231" s="27">
        <v>3</v>
      </c>
    </row>
    <row r="232" spans="1:7">
      <c r="A232" s="23"/>
      <c r="B232" s="23"/>
    </row>
    <row r="233" spans="1:7">
      <c r="A233" s="23" t="s">
        <v>40</v>
      </c>
      <c r="B233" s="23" t="s">
        <v>12</v>
      </c>
    </row>
    <row r="234" spans="1:7">
      <c r="A234" t="s">
        <v>16</v>
      </c>
      <c r="B234" s="33" t="s">
        <v>178</v>
      </c>
      <c r="C234" s="1">
        <v>2012</v>
      </c>
      <c r="D234" t="s">
        <v>179</v>
      </c>
      <c r="E234" t="s">
        <v>180</v>
      </c>
      <c r="F234" s="89">
        <v>70.8</v>
      </c>
      <c r="G234" s="27">
        <v>10</v>
      </c>
    </row>
    <row r="235" spans="1:7">
      <c r="A235" t="s">
        <v>17</v>
      </c>
      <c r="B235" s="33" t="s">
        <v>153</v>
      </c>
      <c r="C235" s="117">
        <v>2014</v>
      </c>
      <c r="D235" s="87" t="s">
        <v>107</v>
      </c>
      <c r="E235" s="87" t="s">
        <v>47</v>
      </c>
      <c r="F235" s="89">
        <v>70.2</v>
      </c>
      <c r="G235" s="27">
        <v>9</v>
      </c>
    </row>
    <row r="236" spans="1:7">
      <c r="A236" t="s">
        <v>18</v>
      </c>
      <c r="B236" s="33" t="s">
        <v>104</v>
      </c>
      <c r="C236" s="117">
        <v>2012</v>
      </c>
      <c r="D236" s="87" t="s">
        <v>105</v>
      </c>
      <c r="E236" s="87" t="s">
        <v>106</v>
      </c>
      <c r="F236" s="89">
        <v>62.4</v>
      </c>
      <c r="G236" s="27">
        <v>8</v>
      </c>
    </row>
    <row r="237" spans="1:7">
      <c r="A237" s="23"/>
      <c r="B237" s="23"/>
    </row>
    <row r="238" spans="1:7">
      <c r="A238" s="23" t="s">
        <v>41</v>
      </c>
      <c r="B238" s="23" t="s">
        <v>42</v>
      </c>
    </row>
    <row r="239" spans="1:7">
      <c r="A239" t="s">
        <v>16</v>
      </c>
      <c r="B239" t="s">
        <v>6</v>
      </c>
      <c r="C239" s="1">
        <v>2011</v>
      </c>
      <c r="D239" t="s">
        <v>7</v>
      </c>
      <c r="E239" t="s">
        <v>3</v>
      </c>
      <c r="F239" s="89">
        <v>74.8</v>
      </c>
      <c r="G239" s="27">
        <v>13</v>
      </c>
    </row>
    <row r="240" spans="1:7">
      <c r="A240" t="s">
        <v>17</v>
      </c>
      <c r="B240" t="s">
        <v>9</v>
      </c>
      <c r="C240" s="1">
        <v>2011</v>
      </c>
      <c r="D240" t="s">
        <v>7</v>
      </c>
      <c r="E240" t="s">
        <v>3</v>
      </c>
      <c r="F240" s="89">
        <v>67.8</v>
      </c>
      <c r="G240" s="27">
        <v>12</v>
      </c>
    </row>
    <row r="241" spans="1:7">
      <c r="A241" s="31"/>
    </row>
    <row r="242" spans="1:7">
      <c r="A242" s="23" t="s">
        <v>39</v>
      </c>
      <c r="B242" s="23" t="s">
        <v>0</v>
      </c>
    </row>
    <row r="243" spans="1:7">
      <c r="A243" t="s">
        <v>16</v>
      </c>
      <c r="B243" s="33" t="s">
        <v>168</v>
      </c>
      <c r="C243" s="1">
        <v>2014</v>
      </c>
      <c r="D243" t="s">
        <v>2</v>
      </c>
      <c r="E243" t="s">
        <v>3</v>
      </c>
      <c r="F243" s="89">
        <v>73.8</v>
      </c>
      <c r="G243" s="27">
        <v>7</v>
      </c>
    </row>
    <row r="244" spans="1:7">
      <c r="A244" s="33"/>
      <c r="B244" s="33" t="s">
        <v>178</v>
      </c>
      <c r="C244" s="1">
        <v>2012</v>
      </c>
      <c r="D244" t="s">
        <v>179</v>
      </c>
      <c r="E244" t="s">
        <v>180</v>
      </c>
      <c r="F244" s="89">
        <v>73.7</v>
      </c>
      <c r="G244" s="27" t="s">
        <v>140</v>
      </c>
    </row>
    <row r="245" spans="1:7">
      <c r="A245" s="33" t="s">
        <v>17</v>
      </c>
      <c r="B245" s="33" t="s">
        <v>164</v>
      </c>
      <c r="C245" s="1">
        <v>2014</v>
      </c>
      <c r="D245" t="s">
        <v>165</v>
      </c>
      <c r="E245" t="s">
        <v>166</v>
      </c>
      <c r="F245" s="89">
        <v>73.2</v>
      </c>
      <c r="G245" s="27">
        <v>6</v>
      </c>
    </row>
    <row r="246" spans="1:7">
      <c r="A246" s="33" t="s">
        <v>18</v>
      </c>
      <c r="B246" s="33" t="s">
        <v>113</v>
      </c>
      <c r="C246" s="117">
        <v>2014</v>
      </c>
      <c r="D246" s="87" t="s">
        <v>105</v>
      </c>
      <c r="E246" s="87" t="s">
        <v>106</v>
      </c>
      <c r="F246" s="89">
        <v>72.8</v>
      </c>
      <c r="G246" s="27">
        <v>5</v>
      </c>
    </row>
    <row r="247" spans="1:7">
      <c r="A247" s="33" t="s">
        <v>19</v>
      </c>
      <c r="B247" s="33" t="s">
        <v>112</v>
      </c>
      <c r="C247" s="117">
        <v>2013</v>
      </c>
      <c r="D247" s="87" t="s">
        <v>105</v>
      </c>
      <c r="E247" s="87" t="s">
        <v>106</v>
      </c>
      <c r="F247" s="89">
        <v>71.400000000000006</v>
      </c>
      <c r="G247" s="27">
        <v>4</v>
      </c>
    </row>
    <row r="248" spans="1:7">
      <c r="A248" s="33" t="s">
        <v>20</v>
      </c>
      <c r="B248" s="33" t="s">
        <v>153</v>
      </c>
      <c r="C248" s="117">
        <v>2014</v>
      </c>
      <c r="D248" s="87" t="s">
        <v>107</v>
      </c>
      <c r="E248" s="87" t="s">
        <v>47</v>
      </c>
      <c r="F248" s="89">
        <v>70.400000000000006</v>
      </c>
      <c r="G248" s="27">
        <v>3</v>
      </c>
    </row>
    <row r="249" spans="1:7">
      <c r="A249" s="33" t="s">
        <v>21</v>
      </c>
      <c r="B249" s="33" t="s">
        <v>169</v>
      </c>
      <c r="C249" s="1">
        <v>2014</v>
      </c>
      <c r="D249" t="s">
        <v>170</v>
      </c>
      <c r="E249" t="s">
        <v>3</v>
      </c>
      <c r="F249" s="89">
        <v>67.400000000000006</v>
      </c>
      <c r="G249" s="27">
        <v>2</v>
      </c>
    </row>
    <row r="251" spans="1:7">
      <c r="A251" s="23" t="s">
        <v>40</v>
      </c>
      <c r="B251" s="23" t="s">
        <v>12</v>
      </c>
    </row>
    <row r="252" spans="1:7">
      <c r="A252" s="33" t="s">
        <v>16</v>
      </c>
      <c r="B252" s="33" t="s">
        <v>112</v>
      </c>
      <c r="C252" s="117">
        <v>2013</v>
      </c>
      <c r="D252" s="87" t="s">
        <v>105</v>
      </c>
      <c r="E252" s="87" t="s">
        <v>106</v>
      </c>
      <c r="F252" s="89">
        <v>72.8</v>
      </c>
      <c r="G252" s="27">
        <v>10</v>
      </c>
    </row>
    <row r="253" spans="1:7">
      <c r="A253" t="s">
        <v>17</v>
      </c>
      <c r="B253" s="33" t="s">
        <v>153</v>
      </c>
      <c r="C253" s="117">
        <v>2014</v>
      </c>
      <c r="D253" s="87" t="s">
        <v>107</v>
      </c>
      <c r="E253" s="87" t="s">
        <v>47</v>
      </c>
      <c r="F253" s="89">
        <v>72.400000000000006</v>
      </c>
      <c r="G253" s="27">
        <v>9</v>
      </c>
    </row>
    <row r="254" spans="1:7">
      <c r="A254" s="33" t="s">
        <v>18</v>
      </c>
      <c r="B254" s="33" t="s">
        <v>104</v>
      </c>
      <c r="C254" s="117">
        <v>2012</v>
      </c>
      <c r="D254" s="87" t="s">
        <v>105</v>
      </c>
      <c r="E254" s="87" t="s">
        <v>106</v>
      </c>
      <c r="F254" s="89">
        <v>70</v>
      </c>
      <c r="G254" s="27">
        <v>8</v>
      </c>
    </row>
    <row r="255" spans="1:7">
      <c r="A255" s="33" t="s">
        <v>19</v>
      </c>
      <c r="B255" s="33" t="s">
        <v>178</v>
      </c>
      <c r="C255" s="1">
        <v>2012</v>
      </c>
      <c r="D255" t="s">
        <v>179</v>
      </c>
      <c r="E255" t="s">
        <v>180</v>
      </c>
      <c r="F255" s="89">
        <v>67.8</v>
      </c>
      <c r="G255" s="27">
        <v>7</v>
      </c>
    </row>
    <row r="257" spans="1:7">
      <c r="A257" s="23" t="s">
        <v>41</v>
      </c>
      <c r="B257" s="23" t="s">
        <v>42</v>
      </c>
    </row>
    <row r="258" spans="1:7">
      <c r="A258" s="33" t="s">
        <v>16</v>
      </c>
      <c r="B258" t="s">
        <v>13</v>
      </c>
      <c r="C258" s="1">
        <v>2011</v>
      </c>
      <c r="D258" t="s">
        <v>8</v>
      </c>
      <c r="E258" t="s">
        <v>5</v>
      </c>
      <c r="F258" s="89">
        <v>78</v>
      </c>
      <c r="G258" s="27">
        <v>13</v>
      </c>
    </row>
    <row r="259" spans="1:7">
      <c r="A259" s="33" t="s">
        <v>17</v>
      </c>
      <c r="B259" t="s">
        <v>9</v>
      </c>
      <c r="C259" s="1">
        <v>2011</v>
      </c>
      <c r="D259" t="s">
        <v>7</v>
      </c>
      <c r="E259" t="s">
        <v>3</v>
      </c>
      <c r="F259" s="89">
        <v>71.599999999999994</v>
      </c>
      <c r="G259" s="27">
        <v>12</v>
      </c>
    </row>
    <row r="261" spans="1:7">
      <c r="A261" s="23" t="s">
        <v>39</v>
      </c>
      <c r="B261" s="23" t="s">
        <v>0</v>
      </c>
    </row>
    <row r="262" spans="1:7">
      <c r="A262" t="s">
        <v>16</v>
      </c>
      <c r="B262" s="33" t="s">
        <v>164</v>
      </c>
      <c r="C262" s="1">
        <v>2014</v>
      </c>
      <c r="D262" t="s">
        <v>165</v>
      </c>
      <c r="E262" t="s">
        <v>166</v>
      </c>
      <c r="F262" s="89">
        <v>76</v>
      </c>
      <c r="G262" s="27">
        <v>7</v>
      </c>
    </row>
    <row r="263" spans="1:7">
      <c r="A263" t="s">
        <v>17</v>
      </c>
      <c r="B263" s="33" t="s">
        <v>168</v>
      </c>
      <c r="C263" s="1">
        <v>2014</v>
      </c>
      <c r="D263" t="s">
        <v>2</v>
      </c>
      <c r="E263" t="s">
        <v>3</v>
      </c>
      <c r="F263" s="89">
        <v>75.400000000000006</v>
      </c>
      <c r="G263" s="27">
        <v>6</v>
      </c>
    </row>
    <row r="264" spans="1:7">
      <c r="A264" t="s">
        <v>18</v>
      </c>
      <c r="B264" s="33" t="s">
        <v>153</v>
      </c>
      <c r="C264" s="117">
        <v>2014</v>
      </c>
      <c r="D264" s="87" t="s">
        <v>107</v>
      </c>
      <c r="E264" s="87" t="s">
        <v>47</v>
      </c>
      <c r="F264" s="89">
        <v>75.2</v>
      </c>
      <c r="G264" s="27">
        <v>5</v>
      </c>
    </row>
    <row r="265" spans="1:7">
      <c r="B265" s="33" t="s">
        <v>178</v>
      </c>
      <c r="C265" s="1">
        <v>2012</v>
      </c>
      <c r="D265" t="s">
        <v>179</v>
      </c>
      <c r="E265" t="s">
        <v>180</v>
      </c>
      <c r="F265" s="89">
        <v>75</v>
      </c>
      <c r="G265" s="27" t="s">
        <v>140</v>
      </c>
    </row>
    <row r="266" spans="1:7">
      <c r="A266" t="s">
        <v>19</v>
      </c>
      <c r="B266" s="33" t="s">
        <v>169</v>
      </c>
      <c r="C266" s="1">
        <v>2014</v>
      </c>
      <c r="D266" t="s">
        <v>170</v>
      </c>
      <c r="E266" t="s">
        <v>3</v>
      </c>
      <c r="F266" s="89">
        <v>68.8</v>
      </c>
      <c r="G266" s="27">
        <v>4</v>
      </c>
    </row>
    <row r="268" spans="1:7">
      <c r="A268" s="23" t="s">
        <v>40</v>
      </c>
      <c r="B268" s="23" t="s">
        <v>14</v>
      </c>
    </row>
    <row r="269" spans="1:7">
      <c r="A269" t="s">
        <v>16</v>
      </c>
      <c r="B269" s="33" t="s">
        <v>153</v>
      </c>
      <c r="C269" s="117">
        <v>2014</v>
      </c>
      <c r="D269" s="87" t="s">
        <v>107</v>
      </c>
      <c r="E269" s="87" t="s">
        <v>47</v>
      </c>
      <c r="F269" s="89">
        <v>72</v>
      </c>
      <c r="G269" s="27">
        <v>10</v>
      </c>
    </row>
    <row r="271" spans="1:7">
      <c r="A271" s="23" t="s">
        <v>41</v>
      </c>
      <c r="B271" s="23" t="s">
        <v>43</v>
      </c>
    </row>
    <row r="272" spans="1:7">
      <c r="A272" t="s">
        <v>16</v>
      </c>
      <c r="B272" t="s">
        <v>13</v>
      </c>
      <c r="C272" s="1">
        <v>2011</v>
      </c>
      <c r="D272" t="s">
        <v>8</v>
      </c>
      <c r="E272" t="s">
        <v>5</v>
      </c>
      <c r="F272" s="89">
        <v>77.599999999999994</v>
      </c>
      <c r="G272" s="27">
        <v>13</v>
      </c>
    </row>
    <row r="273" spans="1:7">
      <c r="A273" t="s">
        <v>17</v>
      </c>
      <c r="B273" t="s">
        <v>9</v>
      </c>
      <c r="C273" s="1">
        <v>2011</v>
      </c>
      <c r="D273" t="s">
        <v>7</v>
      </c>
      <c r="E273" t="s">
        <v>3</v>
      </c>
      <c r="F273" s="89">
        <v>69.3</v>
      </c>
      <c r="G273" s="27">
        <v>12</v>
      </c>
    </row>
    <row r="274" spans="1:7">
      <c r="A274" t="s">
        <v>18</v>
      </c>
      <c r="B274" t="s">
        <v>54</v>
      </c>
      <c r="C274" s="1">
        <v>2011</v>
      </c>
      <c r="D274" t="s">
        <v>55</v>
      </c>
      <c r="E274" t="s">
        <v>3</v>
      </c>
      <c r="F274" s="89">
        <v>67.8</v>
      </c>
      <c r="G274" s="27">
        <v>11</v>
      </c>
    </row>
    <row r="277" spans="1:7">
      <c r="A277" s="118" t="s">
        <v>183</v>
      </c>
      <c r="B277" s="119"/>
      <c r="C277" s="120"/>
      <c r="D277" s="119"/>
      <c r="E277" s="119"/>
      <c r="F277" s="121"/>
      <c r="G277" s="122"/>
    </row>
    <row r="278" spans="1:7">
      <c r="A278" s="23" t="s">
        <v>39</v>
      </c>
      <c r="B278" s="23" t="s">
        <v>0</v>
      </c>
    </row>
    <row r="279" spans="1:7">
      <c r="A279" t="s">
        <v>16</v>
      </c>
      <c r="B279" s="33" t="s">
        <v>130</v>
      </c>
      <c r="C279" s="117">
        <v>2014</v>
      </c>
      <c r="D279" s="87" t="s">
        <v>131</v>
      </c>
      <c r="E279" s="87" t="s">
        <v>132</v>
      </c>
      <c r="F279" s="89">
        <v>68</v>
      </c>
      <c r="G279" s="27">
        <v>7</v>
      </c>
    </row>
    <row r="282" spans="1:7">
      <c r="A282" s="118" t="s">
        <v>182</v>
      </c>
      <c r="B282" s="119"/>
      <c r="C282" s="120"/>
      <c r="D282" s="119"/>
      <c r="E282" s="119"/>
      <c r="F282" s="121"/>
      <c r="G282" s="122"/>
    </row>
    <row r="283" spans="1:7">
      <c r="A283" s="23" t="s">
        <v>40</v>
      </c>
      <c r="B283" s="23" t="s">
        <v>12</v>
      </c>
    </row>
    <row r="284" spans="1:7">
      <c r="A284" t="s">
        <v>16</v>
      </c>
      <c r="B284" s="33" t="s">
        <v>112</v>
      </c>
      <c r="C284" s="117">
        <v>2013</v>
      </c>
      <c r="D284" s="87" t="s">
        <v>105</v>
      </c>
      <c r="E284" s="87" t="s">
        <v>106</v>
      </c>
      <c r="F284" s="89">
        <v>70.599999999999994</v>
      </c>
      <c r="G284" s="27">
        <v>10</v>
      </c>
    </row>
    <row r="286" spans="1:7">
      <c r="A286" s="23" t="s">
        <v>40</v>
      </c>
      <c r="B286" s="23" t="s">
        <v>12</v>
      </c>
    </row>
    <row r="287" spans="1:7">
      <c r="A287" t="s">
        <v>16</v>
      </c>
      <c r="B287" s="33" t="s">
        <v>112</v>
      </c>
      <c r="C287" s="117">
        <v>2013</v>
      </c>
      <c r="D287" s="87" t="s">
        <v>105</v>
      </c>
      <c r="E287" s="87" t="s">
        <v>106</v>
      </c>
      <c r="F287" s="89">
        <v>72.400000000000006</v>
      </c>
      <c r="G287" s="27">
        <v>10</v>
      </c>
    </row>
    <row r="290" spans="1:7">
      <c r="A290" s="118" t="s">
        <v>209</v>
      </c>
      <c r="B290" s="119"/>
      <c r="C290" s="120"/>
      <c r="D290" s="119"/>
      <c r="E290" s="119"/>
      <c r="F290" s="121"/>
      <c r="G290" s="122"/>
    </row>
    <row r="291" spans="1:7">
      <c r="A291" s="23" t="s">
        <v>39</v>
      </c>
      <c r="B291" s="23" t="s">
        <v>0</v>
      </c>
    </row>
    <row r="292" spans="1:7">
      <c r="A292" t="s">
        <v>16</v>
      </c>
      <c r="B292" s="33" t="s">
        <v>113</v>
      </c>
      <c r="C292" s="117">
        <v>2014</v>
      </c>
      <c r="D292" s="87" t="s">
        <v>105</v>
      </c>
      <c r="E292" s="87" t="s">
        <v>106</v>
      </c>
      <c r="F292" s="89">
        <v>71</v>
      </c>
      <c r="G292" s="27">
        <v>7</v>
      </c>
    </row>
    <row r="293" spans="1:7">
      <c r="A293" t="s">
        <v>17</v>
      </c>
      <c r="B293" s="33" t="s">
        <v>164</v>
      </c>
      <c r="C293" s="1">
        <v>2014</v>
      </c>
      <c r="D293" t="s">
        <v>165</v>
      </c>
      <c r="E293" t="s">
        <v>166</v>
      </c>
      <c r="F293" s="89">
        <v>69.2</v>
      </c>
      <c r="G293" s="27">
        <v>6</v>
      </c>
    </row>
    <row r="295" spans="1:7">
      <c r="A295" s="23" t="s">
        <v>40</v>
      </c>
      <c r="B295" s="23" t="s">
        <v>12</v>
      </c>
    </row>
    <row r="296" spans="1:7">
      <c r="A296" t="s">
        <v>16</v>
      </c>
      <c r="B296" s="33" t="s">
        <v>104</v>
      </c>
      <c r="C296" s="117">
        <v>2012</v>
      </c>
      <c r="D296" s="87" t="s">
        <v>105</v>
      </c>
      <c r="E296" s="87" t="s">
        <v>106</v>
      </c>
      <c r="F296" s="89">
        <v>72.8</v>
      </c>
      <c r="G296" s="27">
        <v>10</v>
      </c>
    </row>
    <row r="297" spans="1:7">
      <c r="A297" t="s">
        <v>17</v>
      </c>
      <c r="B297" s="33" t="s">
        <v>112</v>
      </c>
      <c r="C297" s="117">
        <v>2013</v>
      </c>
      <c r="D297" s="87" t="s">
        <v>105</v>
      </c>
      <c r="E297" s="87" t="s">
        <v>106</v>
      </c>
      <c r="F297" s="89">
        <v>70</v>
      </c>
      <c r="G297" s="27">
        <v>9</v>
      </c>
    </row>
    <row r="300" spans="1:7">
      <c r="A300" s="118" t="s">
        <v>210</v>
      </c>
      <c r="B300" s="119"/>
      <c r="C300" s="120"/>
      <c r="D300" s="119"/>
      <c r="E300" s="119"/>
      <c r="F300" s="121"/>
      <c r="G300" s="122"/>
    </row>
    <row r="301" spans="1:7">
      <c r="A301" s="23" t="s">
        <v>40</v>
      </c>
      <c r="B301" s="23" t="s">
        <v>14</v>
      </c>
    </row>
    <row r="302" spans="1:7">
      <c r="A302" s="33" t="s">
        <v>16</v>
      </c>
      <c r="B302" t="s">
        <v>49</v>
      </c>
      <c r="C302" s="1">
        <v>2012</v>
      </c>
      <c r="D302" t="s">
        <v>50</v>
      </c>
      <c r="E302" t="s">
        <v>11</v>
      </c>
      <c r="F302" s="89">
        <v>55.6</v>
      </c>
      <c r="G302" s="27">
        <v>10</v>
      </c>
    </row>
    <row r="303" spans="1:7">
      <c r="A303" t="s">
        <v>17</v>
      </c>
      <c r="B303" s="33" t="s">
        <v>51</v>
      </c>
      <c r="C303" s="117">
        <v>2013</v>
      </c>
      <c r="D303" t="s">
        <v>52</v>
      </c>
      <c r="E303" t="s">
        <v>53</v>
      </c>
      <c r="F303" s="89">
        <v>52.6</v>
      </c>
      <c r="G303" s="27">
        <v>9</v>
      </c>
    </row>
    <row r="304" spans="1:7">
      <c r="A304" t="s">
        <v>18</v>
      </c>
      <c r="B304" s="33" t="s">
        <v>211</v>
      </c>
      <c r="C304" s="1">
        <v>2012</v>
      </c>
      <c r="D304" t="s">
        <v>212</v>
      </c>
      <c r="E304" t="s">
        <v>53</v>
      </c>
      <c r="F304" s="89">
        <v>49.7</v>
      </c>
      <c r="G304" s="27">
        <v>8</v>
      </c>
    </row>
  </sheetData>
  <mergeCells count="1">
    <mergeCell ref="A1:G1"/>
  </mergeCells>
  <pageMargins left="0.23622047244094491" right="0.23622047244094491" top="0.35433070866141736" bottom="0.17" header="0.31496062992125984" footer="0.18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I1"/>
    </sheetView>
  </sheetViews>
  <sheetFormatPr defaultRowHeight="15"/>
  <sheetData>
    <row r="1" spans="1:9" ht="18.75">
      <c r="A1" s="215" t="s">
        <v>208</v>
      </c>
      <c r="B1" s="215"/>
      <c r="C1" s="215"/>
      <c r="D1" s="215"/>
      <c r="E1" s="215"/>
      <c r="F1" s="215"/>
      <c r="G1" s="215"/>
      <c r="H1" s="215"/>
      <c r="I1" s="215"/>
    </row>
    <row r="3" spans="1:9" ht="18" customHeight="1">
      <c r="A3" s="32" t="s">
        <v>93</v>
      </c>
    </row>
    <row r="4" spans="1:9" ht="18" customHeight="1">
      <c r="A4" t="s">
        <v>94</v>
      </c>
    </row>
    <row r="5" spans="1:9" ht="18" customHeight="1">
      <c r="A5" t="s">
        <v>84</v>
      </c>
    </row>
    <row r="6" spans="1:9" ht="18" customHeight="1">
      <c r="A6" t="s">
        <v>85</v>
      </c>
    </row>
    <row r="7" spans="1:9" ht="18" customHeight="1">
      <c r="A7" t="s">
        <v>86</v>
      </c>
    </row>
    <row r="8" spans="1:9" ht="18" customHeight="1">
      <c r="A8" t="s">
        <v>87</v>
      </c>
    </row>
    <row r="9" spans="1:9" ht="18" customHeight="1">
      <c r="A9" t="s">
        <v>90</v>
      </c>
    </row>
    <row r="10" spans="1:9" ht="18" customHeight="1">
      <c r="A10" t="s">
        <v>88</v>
      </c>
    </row>
    <row r="11" spans="1:9" ht="18" customHeight="1">
      <c r="A11" t="s">
        <v>89</v>
      </c>
    </row>
    <row r="12" spans="1:9" ht="18" customHeight="1">
      <c r="A12" t="s">
        <v>91</v>
      </c>
    </row>
    <row r="14" spans="1:9" ht="15.75">
      <c r="B14" s="44" t="s">
        <v>56</v>
      </c>
      <c r="C14" s="44" t="s">
        <v>62</v>
      </c>
      <c r="D14" s="44" t="s">
        <v>58</v>
      </c>
      <c r="E14" s="44" t="s">
        <v>63</v>
      </c>
    </row>
    <row r="15" spans="1:9" ht="15.75">
      <c r="A15" s="44" t="s">
        <v>64</v>
      </c>
      <c r="B15" s="44" t="s">
        <v>65</v>
      </c>
      <c r="C15" s="44" t="s">
        <v>66</v>
      </c>
      <c r="D15" s="44" t="s">
        <v>67</v>
      </c>
      <c r="E15" s="44" t="s">
        <v>68</v>
      </c>
    </row>
    <row r="16" spans="1:9" ht="15.75">
      <c r="A16" s="44" t="s">
        <v>69</v>
      </c>
      <c r="B16" s="44" t="s">
        <v>70</v>
      </c>
      <c r="C16" s="44" t="s">
        <v>71</v>
      </c>
      <c r="D16" s="44" t="s">
        <v>72</v>
      </c>
      <c r="E16" s="44" t="s">
        <v>73</v>
      </c>
    </row>
    <row r="17" spans="1:5" ht="15.75">
      <c r="A17" s="44" t="s">
        <v>74</v>
      </c>
      <c r="B17" s="44" t="s">
        <v>75</v>
      </c>
      <c r="C17" s="44" t="s">
        <v>76</v>
      </c>
      <c r="D17" s="44" t="s">
        <v>77</v>
      </c>
      <c r="E17" s="44" t="s">
        <v>67</v>
      </c>
    </row>
    <row r="18" spans="1:5" ht="15.75">
      <c r="A18" s="44" t="s">
        <v>78</v>
      </c>
      <c r="B18" s="44" t="s">
        <v>79</v>
      </c>
      <c r="C18" s="44" t="s">
        <v>65</v>
      </c>
      <c r="D18" s="44" t="s">
        <v>66</v>
      </c>
      <c r="E18" s="44" t="s">
        <v>72</v>
      </c>
    </row>
    <row r="19" spans="1:5" ht="15.75">
      <c r="A19" s="44" t="s">
        <v>80</v>
      </c>
      <c r="B19" s="44" t="s">
        <v>81</v>
      </c>
      <c r="C19" s="44" t="s">
        <v>70</v>
      </c>
      <c r="D19" s="44" t="s">
        <v>71</v>
      </c>
      <c r="E19" s="44" t="s">
        <v>77</v>
      </c>
    </row>
    <row r="20" spans="1:5" ht="15.75">
      <c r="A20" s="44" t="s">
        <v>82</v>
      </c>
      <c r="B20" s="44" t="s">
        <v>83</v>
      </c>
      <c r="C20" s="44" t="s">
        <v>75</v>
      </c>
      <c r="D20" s="44" t="s">
        <v>76</v>
      </c>
      <c r="E20" s="44" t="s">
        <v>66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Celkové výsledky</vt:lpstr>
      <vt:lpstr>Výsledky jednotlivých súťaží</vt:lpstr>
      <vt:lpstr>Pravidlá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</cp:lastModifiedBy>
  <cp:lastPrinted>2018-10-26T09:20:18Z</cp:lastPrinted>
  <dcterms:created xsi:type="dcterms:W3CDTF">2016-09-16T08:09:15Z</dcterms:created>
  <dcterms:modified xsi:type="dcterms:W3CDTF">2018-11-30T17:09:55Z</dcterms:modified>
</cp:coreProperties>
</file>