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Celkové výsledky" sheetId="2" r:id="rId1"/>
    <sheet name="Výsledky jednotlivých súťaží" sheetId="1" r:id="rId2"/>
    <sheet name="Pravidlá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29" i="2"/>
  <c r="AZ21"/>
  <c r="AX8"/>
  <c r="AX10"/>
  <c r="AX12"/>
  <c r="AX14"/>
  <c r="AX16"/>
  <c r="AX18"/>
  <c r="AX20"/>
  <c r="AX22"/>
  <c r="AX24"/>
  <c r="AX26"/>
  <c r="AX28"/>
  <c r="AY28" s="1"/>
  <c r="AX30"/>
  <c r="AX32"/>
  <c r="AX34"/>
  <c r="AX36"/>
  <c r="AX38"/>
  <c r="AX40"/>
  <c r="AX42"/>
  <c r="AX44"/>
  <c r="AX6"/>
  <c r="AY34" l="1"/>
  <c r="AZ43"/>
  <c r="AZ23"/>
  <c r="AZ33"/>
  <c r="AZ41"/>
  <c r="AZ27"/>
  <c r="AZ31"/>
  <c r="AZ39"/>
  <c r="AZ37"/>
  <c r="AZ25"/>
  <c r="AY24"/>
  <c r="AZ15"/>
  <c r="AY14"/>
  <c r="AZ17"/>
  <c r="AY16"/>
  <c r="AZ13"/>
  <c r="AZ11"/>
  <c r="AZ7"/>
  <c r="AZ35" l="1"/>
  <c r="AZ9"/>
  <c r="AZ19"/>
  <c r="AY6"/>
  <c r="AY20"/>
  <c r="AY38"/>
  <c r="AY30"/>
  <c r="AY26"/>
  <c r="AY40"/>
  <c r="AY32"/>
  <c r="AY8"/>
  <c r="AY22"/>
  <c r="AY42"/>
  <c r="AY18"/>
  <c r="AY36"/>
</calcChain>
</file>

<file path=xl/sharedStrings.xml><?xml version="1.0" encoding="utf-8"?>
<sst xmlns="http://schemas.openxmlformats.org/spreadsheetml/2006/main" count="836" uniqueCount="181">
  <si>
    <t>FEI 4r</t>
  </si>
  <si>
    <t>Conversano XIII-47</t>
  </si>
  <si>
    <t>Peter Vančo</t>
  </si>
  <si>
    <t>JK pri NŽ Topoľčianky</t>
  </si>
  <si>
    <t>Michaela Horná</t>
  </si>
  <si>
    <t>FEI 5rU</t>
  </si>
  <si>
    <t>FEI 5rF</t>
  </si>
  <si>
    <t xml:space="preserve">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</si>
  <si>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</si>
  <si>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</si>
  <si>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</si>
  <si>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</si>
  <si>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</si>
  <si>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</si>
  <si>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</si>
  <si>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</si>
  <si>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</si>
  <si>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%</t>
  </si>
  <si>
    <t>priemer</t>
  </si>
  <si>
    <t>Body</t>
  </si>
  <si>
    <t>spolu</t>
  </si>
  <si>
    <t>8.</t>
  </si>
  <si>
    <t>11.</t>
  </si>
  <si>
    <t>body</t>
  </si>
  <si>
    <t>Meno koňa</t>
  </si>
  <si>
    <t>Meno jazdca</t>
  </si>
  <si>
    <t>Subjekt</t>
  </si>
  <si>
    <t>Rok nar.</t>
  </si>
  <si>
    <t>Súťaž st. Z</t>
  </si>
  <si>
    <t>Súťaž st. L</t>
  </si>
  <si>
    <t>Súťaž st. S</t>
  </si>
  <si>
    <t>FEI 6rU</t>
  </si>
  <si>
    <t>FEI 6rF</t>
  </si>
  <si>
    <t>Michael Bugan</t>
  </si>
  <si>
    <t>TJ Žrebčín Motešice</t>
  </si>
  <si>
    <t>Frederico</t>
  </si>
  <si>
    <t>Nikola Kožienková</t>
  </si>
  <si>
    <t>JK Húšť Dlhá nad Oravou</t>
  </si>
  <si>
    <t>Z</t>
  </si>
  <si>
    <t>4r</t>
  </si>
  <si>
    <t>S</t>
  </si>
  <si>
    <t>6rU</t>
  </si>
  <si>
    <t>6rF</t>
  </si>
  <si>
    <t>5 naj</t>
  </si>
  <si>
    <t> L</t>
  </si>
  <si>
    <t>ST</t>
  </si>
  <si>
    <t>1. miesto</t>
  </si>
  <si>
    <t>7b</t>
  </si>
  <si>
    <t>10b</t>
  </si>
  <si>
    <t>13b</t>
  </si>
  <si>
    <t>15b</t>
  </si>
  <si>
    <t>2. miesto</t>
  </si>
  <si>
    <t>6b</t>
  </si>
  <si>
    <t>9b</t>
  </si>
  <si>
    <t>12b</t>
  </si>
  <si>
    <t>14b</t>
  </si>
  <si>
    <t>3. miesto</t>
  </si>
  <si>
    <t>5b</t>
  </si>
  <si>
    <t>8b</t>
  </si>
  <si>
    <t>11b</t>
  </si>
  <si>
    <t>4. miesto</t>
  </si>
  <si>
    <t>4b</t>
  </si>
  <si>
    <t>5. miesto</t>
  </si>
  <si>
    <t>3b</t>
  </si>
  <si>
    <t>6. miesto</t>
  </si>
  <si>
    <t>2b</t>
  </si>
  <si>
    <t xml:space="preserve">KMK budú vyhodnotené v jednej spoločnej kategórii 4-7 ročné kone. </t>
  </si>
  <si>
    <t xml:space="preserve">Na stupni Z budú hodnotené 4-5 ročné kone, </t>
  </si>
  <si>
    <t xml:space="preserve">na stupni L 4-6 ročné kone, </t>
  </si>
  <si>
    <t>na stupni S 5-7 ročné kone,</t>
  </si>
  <si>
    <t xml:space="preserve">Zahraniční účastníci sa pri bodovaní z poradia vynechávajú. </t>
  </si>
  <si>
    <t>Výsledok sa získa spočítaním 5 najlepších bodových hodnotení za umiestnenie v priebehu sezóny podľa nižšie uvedeného kľúča.</t>
  </si>
  <si>
    <t xml:space="preserve">na stupni ST 6-7 ročné kone. </t>
  </si>
  <si>
    <t>Pri rovnakom súčte bodov v celkovom vyhodnotení na ktoromkoľvek mieste budú kone umiestnené podľa ďalšieho výsledku – priemerných dosiahnutých percent.</t>
  </si>
  <si>
    <t xml:space="preserve">KMK 2018 sa budú vyhodnocovať na základe výsledkov zo všetkých súťaží pre mladé kone (FEI aj SJF, resp. inej NF). </t>
  </si>
  <si>
    <t>Catalin IX-6 Saigon</t>
  </si>
  <si>
    <t>Ádám Patócs</t>
  </si>
  <si>
    <t>Anežka Slobodníková</t>
  </si>
  <si>
    <t>Furioso XXXV-56 Flótas</t>
  </si>
  <si>
    <t>Przedswit XXXII-6 Pralinka</t>
  </si>
  <si>
    <t>Dark Dionysos B</t>
  </si>
  <si>
    <t>MK Z3</t>
  </si>
  <si>
    <t>Súťaž st. ST</t>
  </si>
  <si>
    <t>FEI 7rU</t>
  </si>
  <si>
    <t>FEI 7rF</t>
  </si>
  <si>
    <t>x</t>
  </si>
  <si>
    <t>7rU</t>
  </si>
  <si>
    <t>7rF</t>
  </si>
  <si>
    <t>Jantár</t>
  </si>
  <si>
    <t>Rocky Diamond</t>
  </si>
  <si>
    <t>Linda Kilíková</t>
  </si>
  <si>
    <t>JK Horse Club Nitra</t>
  </si>
  <si>
    <t>Lorry</t>
  </si>
  <si>
    <t>Bonnami</t>
  </si>
  <si>
    <t>Kristína Flaková</t>
  </si>
  <si>
    <t>Paraskevi Spišáková</t>
  </si>
  <si>
    <t>JK Equipolis</t>
  </si>
  <si>
    <t>5rU</t>
  </si>
  <si>
    <t>L</t>
  </si>
  <si>
    <t>5rF</t>
  </si>
  <si>
    <t>(z 5naj)</t>
  </si>
  <si>
    <t>Pravidlá KMK</t>
  </si>
  <si>
    <t>KMK v drezúre 2019</t>
  </si>
  <si>
    <t>DK SJF schvaľuje konanie Kritérií mladých koní 2019 v drezúre nasledovne:</t>
  </si>
  <si>
    <t xml:space="preserve">10. 02. 2019 Szenta HUN </t>
  </si>
  <si>
    <t>NDKG Chorvátsky Grob</t>
  </si>
  <si>
    <t>16. - 17. 02. Pilisjászfalu HUN</t>
  </si>
  <si>
    <t>Junior</t>
  </si>
  <si>
    <t>02. - 03. 03. 2019 Kaposvár HUN</t>
  </si>
  <si>
    <t>Inesperado Amado</t>
  </si>
  <si>
    <t>Milada Petrušková</t>
  </si>
  <si>
    <t>JK Equida Prievidza</t>
  </si>
  <si>
    <t>13. - 14. 04. 2019 Szilvásvárad HUN</t>
  </si>
  <si>
    <t>06. - 07. 04. 2019 Dunajský Klátov</t>
  </si>
  <si>
    <t>22. - 24. 03. 2019 Motešice</t>
  </si>
  <si>
    <t>27. - 28. 04. 2019 Pilisjászfalu HUN</t>
  </si>
  <si>
    <t>18. - 19. 05. 2019 Zagreb CRO</t>
  </si>
  <si>
    <t>MK L</t>
  </si>
  <si>
    <t>22. - 25. 05. Lipica SLO CDI</t>
  </si>
  <si>
    <t>SŠ Ivanka pri Dunaji</t>
  </si>
  <si>
    <t>07. - 08. 06. 2019 Ranshofen AUT CDI</t>
  </si>
  <si>
    <t>15. - 16. 06. 2019 Motešice</t>
  </si>
  <si>
    <t>George Clooney</t>
  </si>
  <si>
    <t>Kornélia Šályová</t>
  </si>
  <si>
    <t>Hippoclub Liptovská Sielnica</t>
  </si>
  <si>
    <t>Wybkje Nyx van ZM</t>
  </si>
  <si>
    <t>Andrej Hlbočan</t>
  </si>
  <si>
    <t>10. 02. Szenta HUN</t>
  </si>
  <si>
    <t>22. - 24. 03. Motešice</t>
  </si>
  <si>
    <t>06. - 07. 04. Dunajský Klátov</t>
  </si>
  <si>
    <t>13. - 14. 04. Szilvásvárad HUN</t>
  </si>
  <si>
    <t>27. - 28. 04. Pilisjászfalu HUN</t>
  </si>
  <si>
    <t>18.-19.05. Zágreb CRO</t>
  </si>
  <si>
    <t>22. - 25. 05. Lipica SLO</t>
  </si>
  <si>
    <t>07. - 08. 06. Ranshofen AUT</t>
  </si>
  <si>
    <t>15.-16.06. Motešice</t>
  </si>
  <si>
    <t>05. - 07. 07. 2019 Topoľčianky</t>
  </si>
  <si>
    <t>Conversano XIII-60</t>
  </si>
  <si>
    <t>David Kintšer</t>
  </si>
  <si>
    <t>Favory XVIII-8</t>
  </si>
  <si>
    <t>Corvina</t>
  </si>
  <si>
    <t>Radka Kyselovičová</t>
  </si>
  <si>
    <t>MedGene Bratislava</t>
  </si>
  <si>
    <r>
      <t>F</t>
    </r>
    <r>
      <rPr>
        <sz val="11"/>
        <color theme="1"/>
        <rFont val="Calibri"/>
        <family val="2"/>
        <charset val="238"/>
      </rPr>
      <t>űrst Amisia</t>
    </r>
  </si>
  <si>
    <t>Kristína Škvarková</t>
  </si>
  <si>
    <t>JK Rozálka Pezinok</t>
  </si>
  <si>
    <t>Loxly</t>
  </si>
  <si>
    <t>JK Ivanka pri Dunaji</t>
  </si>
  <si>
    <t>26. - 28. 07. 2019 Topoľčianky</t>
  </si>
  <si>
    <t>Shagya XXXII-9</t>
  </si>
  <si>
    <t>Andrea Némethová</t>
  </si>
  <si>
    <t xml:space="preserve">Frederico </t>
  </si>
  <si>
    <t>10. - 11. 08. 2019 Dunajský Klátov</t>
  </si>
  <si>
    <t>24. - 25. 08. 2019 Szilvásvárad HUN</t>
  </si>
  <si>
    <t>31. 08. - 01. 09. 2019 Cinkota HUN</t>
  </si>
  <si>
    <t>MKZ3</t>
  </si>
  <si>
    <t>MKZ4</t>
  </si>
  <si>
    <r>
      <t>F</t>
    </r>
    <r>
      <rPr>
        <b/>
        <sz val="11"/>
        <color theme="1"/>
        <rFont val="Calibri"/>
        <family val="2"/>
        <charset val="238"/>
      </rPr>
      <t>űrst Amisia</t>
    </r>
  </si>
  <si>
    <t>05.-07.07. Topoľčianky</t>
  </si>
  <si>
    <t>26.-28.08. Topoľčianky</t>
  </si>
  <si>
    <t>10.-11.08. Dunajský Klátov</t>
  </si>
  <si>
    <t>24.-25.08. Szilvásvárad HUN</t>
  </si>
  <si>
    <t>31.08.-01.09. Cinkota HUN</t>
  </si>
  <si>
    <t>12.</t>
  </si>
  <si>
    <t>13.</t>
  </si>
  <si>
    <t>14.</t>
  </si>
  <si>
    <t>15.</t>
  </si>
  <si>
    <t>16.</t>
  </si>
  <si>
    <t>17.</t>
  </si>
  <si>
    <t>18.</t>
  </si>
  <si>
    <t>19.</t>
  </si>
  <si>
    <t>19. - 20. 10. 2019 Szenta HUN</t>
  </si>
  <si>
    <t>26. - 27. 10. 2019 Motešice</t>
  </si>
  <si>
    <t xml:space="preserve">1. </t>
  </si>
  <si>
    <t>Irish Cream</t>
  </si>
  <si>
    <t>Jana Žarnovická</t>
  </si>
  <si>
    <t>ŠK Divoká Voda</t>
  </si>
  <si>
    <t>19.-20.10. Szenta HUN</t>
  </si>
  <si>
    <t>26.-27.10. Motešice</t>
  </si>
  <si>
    <t>ŠK Divoká voda</t>
  </si>
  <si>
    <t>20.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</si>
</sst>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24"/>
      <color theme="4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0" fillId="0" borderId="0" xfId="0" applyFont="1"/>
    <xf numFmtId="1" fontId="0" fillId="0" borderId="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1" fillId="0" borderId="22" xfId="0" applyNumberFormat="1" applyFont="1" applyBorder="1"/>
    <xf numFmtId="1" fontId="1" fillId="0" borderId="20" xfId="0" applyNumberFormat="1" applyFont="1" applyBorder="1"/>
    <xf numFmtId="1" fontId="1" fillId="0" borderId="18" xfId="0" applyNumberFormat="1" applyFont="1" applyBorder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1" fillId="0" borderId="9" xfId="0" applyNumberFormat="1" applyFont="1" applyBorder="1"/>
    <xf numFmtId="1" fontId="0" fillId="0" borderId="9" xfId="0" applyNumberFormat="1" applyBorder="1"/>
    <xf numFmtId="1" fontId="0" fillId="0" borderId="1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164" fontId="0" fillId="2" borderId="0" xfId="0" applyNumberFormat="1" applyFont="1" applyFill="1" applyAlignment="1"/>
    <xf numFmtId="0" fontId="0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20" xfId="0" applyNumberFormat="1" applyFont="1" applyBorder="1"/>
    <xf numFmtId="164" fontId="1" fillId="0" borderId="5" xfId="0" applyNumberFormat="1" applyFont="1" applyBorder="1"/>
    <xf numFmtId="164" fontId="0" fillId="0" borderId="5" xfId="0" applyNumberFormat="1" applyBorder="1" applyAlignment="1">
      <alignment horizontal="center" vertical="center"/>
    </xf>
    <xf numFmtId="164" fontId="0" fillId="0" borderId="5" xfId="0" applyNumberFormat="1" applyBorder="1"/>
    <xf numFmtId="164" fontId="0" fillId="0" borderId="7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1" fillId="0" borderId="18" xfId="0" applyNumberFormat="1" applyFont="1" applyBorder="1"/>
    <xf numFmtId="164" fontId="1" fillId="0" borderId="0" xfId="0" applyNumberFormat="1" applyFon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5" xfId="0" applyNumberFormat="1" applyFill="1" applyBorder="1"/>
    <xf numFmtId="1" fontId="1" fillId="0" borderId="0" xfId="0" applyNumberFormat="1" applyFont="1" applyBorder="1"/>
    <xf numFmtId="1" fontId="0" fillId="0" borderId="0" xfId="0" applyNumberFormat="1" applyBorder="1"/>
    <xf numFmtId="1" fontId="0" fillId="0" borderId="0" xfId="0" applyNumberFormat="1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" fillId="2" borderId="7" xfId="0" applyFont="1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2" xfId="0" applyBorder="1"/>
    <xf numFmtId="0" fontId="0" fillId="0" borderId="10" xfId="0" applyBorder="1"/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1" fillId="0" borderId="18" xfId="0" applyFont="1" applyBorder="1"/>
    <xf numFmtId="0" fontId="1" fillId="0" borderId="22" xfId="0" applyFont="1" applyBorder="1"/>
    <xf numFmtId="0" fontId="1" fillId="0" borderId="20" xfId="0" applyFont="1" applyBorder="1"/>
    <xf numFmtId="16" fontId="3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2" borderId="15" xfId="0" applyFill="1" applyBorder="1" applyAlignment="1"/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6" xfId="0" applyFill="1" applyBorder="1" applyAlignment="1"/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4" xfId="0" applyNumberFormat="1" applyFont="1" applyBorder="1"/>
    <xf numFmtId="2" fontId="0" fillId="0" borderId="4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8" xfId="0" applyFont="1" applyBorder="1"/>
    <xf numFmtId="0" fontId="0" fillId="0" borderId="11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4" xfId="0" applyFont="1" applyBorder="1"/>
    <xf numFmtId="0" fontId="0" fillId="0" borderId="7" xfId="0" applyFont="1" applyBorder="1"/>
    <xf numFmtId="0" fontId="0" fillId="0" borderId="9" xfId="0" applyBorder="1" applyAlignment="1">
      <alignment horizontal="left"/>
    </xf>
    <xf numFmtId="1" fontId="1" fillId="0" borderId="0" xfId="0" applyNumberFormat="1" applyFont="1"/>
    <xf numFmtId="0" fontId="10" fillId="2" borderId="14" xfId="0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6" xfId="0" applyNumberFormat="1" applyBorder="1"/>
    <xf numFmtId="164" fontId="0" fillId="0" borderId="4" xfId="0" applyNumberFormat="1" applyBorder="1"/>
    <xf numFmtId="0" fontId="7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"/>
  <sheetViews>
    <sheetView showGridLines="0" tabSelected="1" zoomScaleNormal="100" workbookViewId="0">
      <pane xSplit="5" ySplit="5" topLeftCell="AS6" activePane="bottomRight" state="frozen"/>
      <selection pane="topRight" activeCell="F1" sqref="F1"/>
      <selection pane="bottomLeft" activeCell="A5" sqref="A5"/>
      <selection pane="bottomRight" sqref="A1:E1"/>
    </sheetView>
  </sheetViews>
  <sheetFormatPr defaultRowHeight="15"/>
  <cols>
    <col min="1" max="1" width="4.5703125" customWidth="1"/>
    <col min="2" max="2" width="24.28515625" customWidth="1"/>
    <col min="3" max="3" width="8.42578125" style="80" customWidth="1"/>
    <col min="4" max="4" width="21.140625" bestFit="1" customWidth="1"/>
    <col min="5" max="5" width="26.5703125" customWidth="1"/>
    <col min="6" max="6" width="15.28515625" customWidth="1"/>
    <col min="7" max="8" width="12.7109375" customWidth="1"/>
    <col min="9" max="10" width="13.7109375" customWidth="1"/>
    <col min="11" max="20" width="12.7109375" customWidth="1"/>
    <col min="21" max="23" width="8.42578125" customWidth="1"/>
    <col min="24" max="24" width="14.85546875" customWidth="1"/>
    <col min="25" max="26" width="8.7109375" customWidth="1"/>
    <col min="27" max="28" width="10.7109375" customWidth="1"/>
    <col min="29" max="30" width="8.7109375" customWidth="1"/>
    <col min="31" max="46" width="10.7109375" customWidth="1"/>
    <col min="47" max="47" width="18.85546875" customWidth="1"/>
    <col min="48" max="48" width="7.85546875" customWidth="1"/>
    <col min="49" max="49" width="8.140625" customWidth="1"/>
    <col min="51" max="51" width="11.85546875" style="15" bestFit="1" customWidth="1"/>
    <col min="52" max="52" width="9.140625" customWidth="1"/>
  </cols>
  <sheetData>
    <row r="1" spans="1:52" ht="42.75" customHeight="1">
      <c r="A1" s="198" t="s">
        <v>102</v>
      </c>
      <c r="B1" s="198"/>
      <c r="C1" s="198"/>
      <c r="D1" s="198"/>
      <c r="E1" s="198"/>
    </row>
    <row r="2" spans="1:52" ht="15" customHeight="1" thickBot="1">
      <c r="A2" s="58"/>
      <c r="B2" s="58"/>
      <c r="C2" s="74"/>
      <c r="D2" s="58"/>
      <c r="E2" s="58"/>
    </row>
    <row r="3" spans="1:52">
      <c r="A3" s="205"/>
      <c r="B3" s="199" t="s">
        <v>24</v>
      </c>
      <c r="C3" s="199" t="s">
        <v>27</v>
      </c>
      <c r="D3" s="199" t="s">
        <v>25</v>
      </c>
      <c r="E3" s="202" t="s">
        <v>26</v>
      </c>
      <c r="F3" s="155" t="s">
        <v>127</v>
      </c>
      <c r="G3" s="210" t="s">
        <v>106</v>
      </c>
      <c r="H3" s="211"/>
      <c r="I3" s="210" t="s">
        <v>128</v>
      </c>
      <c r="J3" s="211"/>
      <c r="K3" s="210" t="s">
        <v>129</v>
      </c>
      <c r="L3" s="213"/>
      <c r="M3" s="213"/>
      <c r="N3" s="211"/>
      <c r="O3" s="210" t="s">
        <v>130</v>
      </c>
      <c r="P3" s="212"/>
      <c r="Q3" s="212"/>
      <c r="R3" s="212"/>
      <c r="S3" s="212"/>
      <c r="T3" s="211"/>
      <c r="U3" s="210" t="s">
        <v>131</v>
      </c>
      <c r="V3" s="212"/>
      <c r="W3" s="212"/>
      <c r="X3" s="161" t="s">
        <v>132</v>
      </c>
      <c r="Y3" s="210" t="s">
        <v>133</v>
      </c>
      <c r="Z3" s="211"/>
      <c r="AA3" s="210" t="s">
        <v>134</v>
      </c>
      <c r="AB3" s="211"/>
      <c r="AC3" s="210" t="s">
        <v>135</v>
      </c>
      <c r="AD3" s="211"/>
      <c r="AE3" s="214" t="s">
        <v>158</v>
      </c>
      <c r="AF3" s="212"/>
      <c r="AG3" s="211"/>
      <c r="AH3" s="214" t="s">
        <v>159</v>
      </c>
      <c r="AI3" s="212"/>
      <c r="AJ3" s="212"/>
      <c r="AK3" s="212"/>
      <c r="AL3" s="211"/>
      <c r="AM3" s="208" t="s">
        <v>160</v>
      </c>
      <c r="AN3" s="209"/>
      <c r="AO3" s="214" t="s">
        <v>161</v>
      </c>
      <c r="AP3" s="212"/>
      <c r="AQ3" s="212"/>
      <c r="AR3" s="211"/>
      <c r="AS3" s="208" t="s">
        <v>162</v>
      </c>
      <c r="AT3" s="209"/>
      <c r="AU3" s="188" t="s">
        <v>177</v>
      </c>
      <c r="AV3" s="208" t="s">
        <v>178</v>
      </c>
      <c r="AW3" s="209"/>
      <c r="AX3" s="131" t="s">
        <v>19</v>
      </c>
      <c r="AY3" s="131" t="s">
        <v>19</v>
      </c>
      <c r="AZ3" s="132" t="s">
        <v>17</v>
      </c>
    </row>
    <row r="4" spans="1:52">
      <c r="A4" s="206"/>
      <c r="B4" s="200"/>
      <c r="C4" s="200"/>
      <c r="D4" s="200"/>
      <c r="E4" s="203"/>
      <c r="F4" s="156" t="s">
        <v>98</v>
      </c>
      <c r="G4" s="133" t="s">
        <v>38</v>
      </c>
      <c r="H4" s="134" t="s">
        <v>38</v>
      </c>
      <c r="I4" s="156" t="s">
        <v>38</v>
      </c>
      <c r="J4" s="160" t="s">
        <v>98</v>
      </c>
      <c r="K4" s="133" t="s">
        <v>38</v>
      </c>
      <c r="L4" s="141" t="s">
        <v>45</v>
      </c>
      <c r="M4" s="141" t="s">
        <v>38</v>
      </c>
      <c r="N4" s="160" t="s">
        <v>45</v>
      </c>
      <c r="O4" s="133" t="s">
        <v>38</v>
      </c>
      <c r="P4" s="141" t="s">
        <v>98</v>
      </c>
      <c r="Q4" s="141" t="s">
        <v>45</v>
      </c>
      <c r="R4" s="141" t="s">
        <v>38</v>
      </c>
      <c r="S4" s="141" t="s">
        <v>98</v>
      </c>
      <c r="T4" s="160" t="s">
        <v>45</v>
      </c>
      <c r="U4" s="141" t="s">
        <v>38</v>
      </c>
      <c r="V4" s="141" t="s">
        <v>98</v>
      </c>
      <c r="W4" s="141" t="s">
        <v>38</v>
      </c>
      <c r="X4" s="162" t="s">
        <v>98</v>
      </c>
      <c r="Y4" s="156" t="s">
        <v>40</v>
      </c>
      <c r="Z4" s="160" t="s">
        <v>40</v>
      </c>
      <c r="AA4" s="156" t="s">
        <v>40</v>
      </c>
      <c r="AB4" s="160" t="s">
        <v>40</v>
      </c>
      <c r="AC4" s="133" t="s">
        <v>98</v>
      </c>
      <c r="AD4" s="134" t="s">
        <v>98</v>
      </c>
      <c r="AE4" s="133" t="s">
        <v>38</v>
      </c>
      <c r="AF4" s="135" t="s">
        <v>98</v>
      </c>
      <c r="AG4" s="134" t="s">
        <v>98</v>
      </c>
      <c r="AH4" s="133" t="s">
        <v>38</v>
      </c>
      <c r="AI4" s="135" t="s">
        <v>98</v>
      </c>
      <c r="AJ4" s="135" t="s">
        <v>98</v>
      </c>
      <c r="AK4" s="135" t="s">
        <v>38</v>
      </c>
      <c r="AL4" s="134" t="s">
        <v>98</v>
      </c>
      <c r="AM4" s="133" t="s">
        <v>98</v>
      </c>
      <c r="AN4" s="134" t="s">
        <v>98</v>
      </c>
      <c r="AO4" s="133" t="s">
        <v>98</v>
      </c>
      <c r="AP4" s="135" t="s">
        <v>45</v>
      </c>
      <c r="AQ4" s="135" t="s">
        <v>98</v>
      </c>
      <c r="AR4" s="134" t="s">
        <v>45</v>
      </c>
      <c r="AS4" s="133" t="s">
        <v>38</v>
      </c>
      <c r="AT4" s="134" t="s">
        <v>38</v>
      </c>
      <c r="AU4" s="134" t="s">
        <v>98</v>
      </c>
      <c r="AV4" s="133" t="s">
        <v>98</v>
      </c>
      <c r="AW4" s="134" t="s">
        <v>98</v>
      </c>
      <c r="AX4" s="136" t="s">
        <v>20</v>
      </c>
      <c r="AY4" s="136" t="s">
        <v>43</v>
      </c>
      <c r="AZ4" s="217" t="s">
        <v>18</v>
      </c>
    </row>
    <row r="5" spans="1:52">
      <c r="A5" s="207"/>
      <c r="B5" s="201"/>
      <c r="C5" s="201"/>
      <c r="D5" s="201"/>
      <c r="E5" s="204"/>
      <c r="F5" s="157" t="s">
        <v>97</v>
      </c>
      <c r="G5" s="157" t="s">
        <v>39</v>
      </c>
      <c r="H5" s="158" t="s">
        <v>39</v>
      </c>
      <c r="I5" s="157" t="s">
        <v>39</v>
      </c>
      <c r="J5" s="158" t="s">
        <v>97</v>
      </c>
      <c r="K5" s="137" t="s">
        <v>39</v>
      </c>
      <c r="L5" s="142" t="s">
        <v>86</v>
      </c>
      <c r="M5" s="142" t="s">
        <v>39</v>
      </c>
      <c r="N5" s="158" t="s">
        <v>87</v>
      </c>
      <c r="O5" s="137" t="s">
        <v>39</v>
      </c>
      <c r="P5" s="142" t="s">
        <v>97</v>
      </c>
      <c r="Q5" s="142" t="s">
        <v>86</v>
      </c>
      <c r="R5" s="142" t="s">
        <v>39</v>
      </c>
      <c r="S5" s="142" t="s">
        <v>99</v>
      </c>
      <c r="T5" s="158" t="s">
        <v>87</v>
      </c>
      <c r="U5" s="142" t="s">
        <v>39</v>
      </c>
      <c r="V5" s="142" t="s">
        <v>97</v>
      </c>
      <c r="W5" s="142" t="s">
        <v>39</v>
      </c>
      <c r="X5" s="163" t="s">
        <v>117</v>
      </c>
      <c r="Y5" s="157" t="s">
        <v>41</v>
      </c>
      <c r="Z5" s="158" t="s">
        <v>42</v>
      </c>
      <c r="AA5" s="157" t="s">
        <v>41</v>
      </c>
      <c r="AB5" s="158" t="s">
        <v>42</v>
      </c>
      <c r="AC5" s="137" t="s">
        <v>97</v>
      </c>
      <c r="AD5" s="158" t="s">
        <v>97</v>
      </c>
      <c r="AE5" s="137" t="s">
        <v>39</v>
      </c>
      <c r="AF5" s="139" t="s">
        <v>97</v>
      </c>
      <c r="AG5" s="138" t="s">
        <v>99</v>
      </c>
      <c r="AH5" s="137" t="s">
        <v>39</v>
      </c>
      <c r="AI5" s="139" t="s">
        <v>97</v>
      </c>
      <c r="AJ5" s="139" t="s">
        <v>97</v>
      </c>
      <c r="AK5" s="139" t="s">
        <v>39</v>
      </c>
      <c r="AL5" s="138" t="s">
        <v>99</v>
      </c>
      <c r="AM5" s="137" t="s">
        <v>97</v>
      </c>
      <c r="AN5" s="138" t="s">
        <v>99</v>
      </c>
      <c r="AO5" s="137" t="s">
        <v>97</v>
      </c>
      <c r="AP5" s="139" t="s">
        <v>86</v>
      </c>
      <c r="AQ5" s="139" t="s">
        <v>99</v>
      </c>
      <c r="AR5" s="138" t="s">
        <v>87</v>
      </c>
      <c r="AS5" s="137" t="s">
        <v>155</v>
      </c>
      <c r="AT5" s="138" t="s">
        <v>156</v>
      </c>
      <c r="AU5" s="138" t="s">
        <v>97</v>
      </c>
      <c r="AV5" s="137" t="s">
        <v>97</v>
      </c>
      <c r="AW5" s="138" t="s">
        <v>97</v>
      </c>
      <c r="AX5" s="140"/>
      <c r="AY5" s="140"/>
      <c r="AZ5" s="218" t="s">
        <v>100</v>
      </c>
    </row>
    <row r="6" spans="1:52">
      <c r="A6" s="55" t="s">
        <v>8</v>
      </c>
      <c r="B6" s="34" t="s">
        <v>1</v>
      </c>
      <c r="C6" s="75">
        <v>2012</v>
      </c>
      <c r="D6" s="35" t="s">
        <v>2</v>
      </c>
      <c r="E6" s="35" t="s">
        <v>3</v>
      </c>
      <c r="F6" s="31"/>
      <c r="G6" s="31"/>
      <c r="H6" s="32"/>
      <c r="I6" s="31"/>
      <c r="J6" s="32"/>
      <c r="K6" s="31"/>
      <c r="L6" s="38">
        <v>15</v>
      </c>
      <c r="M6" s="33"/>
      <c r="N6" s="41">
        <v>15</v>
      </c>
      <c r="O6" s="31"/>
      <c r="P6" s="33"/>
      <c r="Q6" s="38">
        <v>15</v>
      </c>
      <c r="R6" s="33"/>
      <c r="S6" s="33"/>
      <c r="T6" s="32">
        <v>15</v>
      </c>
      <c r="U6" s="33"/>
      <c r="V6" s="33"/>
      <c r="W6" s="33"/>
      <c r="X6" s="27"/>
      <c r="Y6" s="31"/>
      <c r="Z6" s="32"/>
      <c r="AA6" s="31"/>
      <c r="AB6" s="32"/>
      <c r="AC6" s="31"/>
      <c r="AD6" s="32"/>
      <c r="AE6" s="40"/>
      <c r="AF6" s="38"/>
      <c r="AG6" s="41"/>
      <c r="AH6" s="40"/>
      <c r="AI6" s="38"/>
      <c r="AJ6" s="38"/>
      <c r="AK6" s="38"/>
      <c r="AL6" s="41"/>
      <c r="AM6" s="40"/>
      <c r="AN6" s="41"/>
      <c r="AO6" s="40"/>
      <c r="AP6" s="38">
        <v>15</v>
      </c>
      <c r="AQ6" s="38"/>
      <c r="AR6" s="41">
        <v>15</v>
      </c>
      <c r="AS6" s="40"/>
      <c r="AT6" s="41"/>
      <c r="AU6" s="41"/>
      <c r="AV6" s="40"/>
      <c r="AW6" s="41"/>
      <c r="AX6" s="47">
        <f>SUM(F6:AW6)</f>
        <v>90</v>
      </c>
      <c r="AY6" s="40">
        <f>AX6</f>
        <v>90</v>
      </c>
      <c r="AZ6" s="219"/>
    </row>
    <row r="7" spans="1:52" s="61" customFormat="1">
      <c r="A7" s="105"/>
      <c r="B7" s="106"/>
      <c r="C7" s="107"/>
      <c r="D7" s="108"/>
      <c r="E7" s="108"/>
      <c r="F7" s="112"/>
      <c r="G7" s="112"/>
      <c r="H7" s="73"/>
      <c r="I7" s="112"/>
      <c r="J7" s="73"/>
      <c r="K7" s="112"/>
      <c r="L7" s="104">
        <v>72.418000000000006</v>
      </c>
      <c r="M7" s="72"/>
      <c r="N7" s="111">
        <v>69.557000000000002</v>
      </c>
      <c r="O7" s="112"/>
      <c r="P7" s="72"/>
      <c r="Q7" s="104">
        <v>68.781999999999996</v>
      </c>
      <c r="R7" s="72"/>
      <c r="S7" s="72"/>
      <c r="T7" s="73">
        <v>63.478000000000002</v>
      </c>
      <c r="U7" s="72"/>
      <c r="V7" s="72"/>
      <c r="W7" s="72"/>
      <c r="X7" s="126"/>
      <c r="Y7" s="112"/>
      <c r="Z7" s="73"/>
      <c r="AA7" s="112"/>
      <c r="AB7" s="73"/>
      <c r="AC7" s="112"/>
      <c r="AD7" s="73"/>
      <c r="AE7" s="112"/>
      <c r="AF7" s="72"/>
      <c r="AG7" s="73"/>
      <c r="AH7" s="112"/>
      <c r="AI7" s="72"/>
      <c r="AJ7" s="72"/>
      <c r="AK7" s="72"/>
      <c r="AL7" s="73"/>
      <c r="AM7" s="112"/>
      <c r="AN7" s="73"/>
      <c r="AO7" s="112"/>
      <c r="AP7" s="104">
        <v>69.513999999999996</v>
      </c>
      <c r="AQ7" s="72"/>
      <c r="AR7" s="111">
        <v>70.376999999999995</v>
      </c>
      <c r="AS7" s="112"/>
      <c r="AT7" s="73"/>
      <c r="AU7" s="73"/>
      <c r="AV7" s="112"/>
      <c r="AW7" s="73"/>
      <c r="AX7" s="109"/>
      <c r="AY7" s="113"/>
      <c r="AZ7" s="117">
        <f>AVERAGE(L7,N7,Q7,AP7,AR7)</f>
        <v>70.129600000000011</v>
      </c>
    </row>
    <row r="8" spans="1:52">
      <c r="A8" s="55" t="s">
        <v>9</v>
      </c>
      <c r="B8" s="34" t="s">
        <v>80</v>
      </c>
      <c r="C8" s="75">
        <v>2013</v>
      </c>
      <c r="D8" s="35" t="s">
        <v>33</v>
      </c>
      <c r="E8" s="3" t="s">
        <v>119</v>
      </c>
      <c r="F8" s="31"/>
      <c r="G8" s="31"/>
      <c r="H8" s="32"/>
      <c r="I8" s="31"/>
      <c r="J8" s="32"/>
      <c r="K8" s="31"/>
      <c r="L8" s="33"/>
      <c r="M8" s="33"/>
      <c r="N8" s="32"/>
      <c r="O8" s="31"/>
      <c r="P8" s="33"/>
      <c r="Q8" s="33"/>
      <c r="R8" s="33"/>
      <c r="S8" s="33"/>
      <c r="T8" s="32"/>
      <c r="U8" s="33"/>
      <c r="V8" s="33"/>
      <c r="W8" s="33"/>
      <c r="X8" s="27"/>
      <c r="Y8" s="31">
        <v>13</v>
      </c>
      <c r="Z8" s="32">
        <v>13</v>
      </c>
      <c r="AA8" s="31">
        <v>13</v>
      </c>
      <c r="AB8" s="32">
        <v>13</v>
      </c>
      <c r="AC8" s="31"/>
      <c r="AD8" s="32"/>
      <c r="AE8" s="31"/>
      <c r="AF8" s="33"/>
      <c r="AG8" s="32"/>
      <c r="AH8" s="31"/>
      <c r="AI8" s="33"/>
      <c r="AJ8" s="33"/>
      <c r="AK8" s="33"/>
      <c r="AL8" s="32"/>
      <c r="AM8" s="31"/>
      <c r="AN8" s="32"/>
      <c r="AO8" s="31"/>
      <c r="AP8" s="33"/>
      <c r="AQ8" s="33"/>
      <c r="AR8" s="32"/>
      <c r="AS8" s="31"/>
      <c r="AT8" s="32"/>
      <c r="AU8" s="32"/>
      <c r="AV8" s="31"/>
      <c r="AW8" s="32"/>
      <c r="AX8" s="47">
        <f t="shared" ref="AX8:AX44" si="0">SUM(F8:AW8)</f>
        <v>52</v>
      </c>
      <c r="AY8" s="12">
        <f>AX8</f>
        <v>52</v>
      </c>
      <c r="AZ8" s="219"/>
    </row>
    <row r="9" spans="1:52" s="61" customFormat="1">
      <c r="A9" s="105"/>
      <c r="B9" s="106"/>
      <c r="C9" s="107"/>
      <c r="D9" s="127"/>
      <c r="E9" s="108"/>
      <c r="F9" s="112"/>
      <c r="G9" s="112"/>
      <c r="H9" s="73"/>
      <c r="I9" s="112"/>
      <c r="J9" s="73"/>
      <c r="K9" s="112"/>
      <c r="L9" s="72"/>
      <c r="M9" s="72"/>
      <c r="N9" s="73"/>
      <c r="O9" s="112"/>
      <c r="P9" s="72"/>
      <c r="Q9" s="72"/>
      <c r="R9" s="72"/>
      <c r="S9" s="72"/>
      <c r="T9" s="73"/>
      <c r="U9" s="72"/>
      <c r="V9" s="72"/>
      <c r="W9" s="72"/>
      <c r="X9" s="126"/>
      <c r="Y9" s="112">
        <v>71.599999999999994</v>
      </c>
      <c r="Z9" s="73">
        <v>71.599999999999994</v>
      </c>
      <c r="AA9" s="112">
        <v>73.2</v>
      </c>
      <c r="AB9" s="73">
        <v>74.2</v>
      </c>
      <c r="AC9" s="112"/>
      <c r="AD9" s="73"/>
      <c r="AE9" s="112"/>
      <c r="AF9" s="72"/>
      <c r="AG9" s="73"/>
      <c r="AH9" s="112"/>
      <c r="AI9" s="72"/>
      <c r="AJ9" s="72"/>
      <c r="AK9" s="72"/>
      <c r="AL9" s="73"/>
      <c r="AM9" s="112"/>
      <c r="AN9" s="73"/>
      <c r="AO9" s="112"/>
      <c r="AP9" s="72"/>
      <c r="AQ9" s="72"/>
      <c r="AR9" s="73"/>
      <c r="AS9" s="112"/>
      <c r="AT9" s="73"/>
      <c r="AU9" s="73"/>
      <c r="AV9" s="112"/>
      <c r="AW9" s="73"/>
      <c r="AX9" s="109"/>
      <c r="AY9" s="113"/>
      <c r="AZ9" s="117">
        <f>AVERAGE(F9:AD9)</f>
        <v>72.649999999999991</v>
      </c>
    </row>
    <row r="10" spans="1:52">
      <c r="A10" s="55" t="s">
        <v>10</v>
      </c>
      <c r="B10" s="34" t="s">
        <v>92</v>
      </c>
      <c r="C10" s="75">
        <v>2014</v>
      </c>
      <c r="D10" s="35" t="s">
        <v>4</v>
      </c>
      <c r="E10" s="35" t="s">
        <v>3</v>
      </c>
      <c r="F10" s="31"/>
      <c r="G10" s="31"/>
      <c r="H10" s="32"/>
      <c r="I10" s="31">
        <v>7</v>
      </c>
      <c r="J10" s="41">
        <v>10</v>
      </c>
      <c r="K10" s="31">
        <v>7</v>
      </c>
      <c r="L10" s="33"/>
      <c r="M10" s="33">
        <v>7</v>
      </c>
      <c r="N10" s="32"/>
      <c r="O10" s="31">
        <v>7</v>
      </c>
      <c r="P10" s="33">
        <v>10</v>
      </c>
      <c r="Q10" s="33"/>
      <c r="R10" s="33">
        <v>7</v>
      </c>
      <c r="S10" s="33">
        <v>10</v>
      </c>
      <c r="T10" s="32"/>
      <c r="U10" s="33"/>
      <c r="V10" s="33"/>
      <c r="W10" s="33"/>
      <c r="X10" s="27"/>
      <c r="Y10" s="31"/>
      <c r="Z10" s="32"/>
      <c r="AA10" s="31"/>
      <c r="AB10" s="32"/>
      <c r="AC10" s="31">
        <v>9</v>
      </c>
      <c r="AD10" s="41">
        <v>10</v>
      </c>
      <c r="AE10" s="53">
        <v>7</v>
      </c>
      <c r="AF10" s="43">
        <v>7</v>
      </c>
      <c r="AG10" s="42">
        <v>10</v>
      </c>
      <c r="AH10" s="45"/>
      <c r="AI10" s="44">
        <v>10</v>
      </c>
      <c r="AJ10" s="43">
        <v>9</v>
      </c>
      <c r="AK10" s="43">
        <v>7</v>
      </c>
      <c r="AL10" s="42">
        <v>8</v>
      </c>
      <c r="AM10" s="45">
        <v>10</v>
      </c>
      <c r="AN10" s="42">
        <v>9</v>
      </c>
      <c r="AO10" s="53">
        <v>8</v>
      </c>
      <c r="AP10" s="44"/>
      <c r="AQ10" s="44">
        <v>10</v>
      </c>
      <c r="AR10" s="46"/>
      <c r="AS10" s="45"/>
      <c r="AT10" s="46"/>
      <c r="AU10" s="46"/>
      <c r="AV10" s="45"/>
      <c r="AW10" s="46"/>
      <c r="AX10" s="47">
        <f t="shared" si="0"/>
        <v>179</v>
      </c>
      <c r="AY10" s="164">
        <v>50</v>
      </c>
      <c r="AZ10" s="220"/>
    </row>
    <row r="11" spans="1:52" s="61" customFormat="1">
      <c r="A11" s="105"/>
      <c r="B11" s="106"/>
      <c r="C11" s="107"/>
      <c r="D11" s="108"/>
      <c r="E11" s="108"/>
      <c r="F11" s="112"/>
      <c r="G11" s="112"/>
      <c r="H11" s="73"/>
      <c r="I11" s="112">
        <v>73.400000000000006</v>
      </c>
      <c r="J11" s="111">
        <v>73.599999999999994</v>
      </c>
      <c r="K11" s="112">
        <v>75</v>
      </c>
      <c r="L11" s="72"/>
      <c r="M11" s="72">
        <v>78.599999999999994</v>
      </c>
      <c r="N11" s="73"/>
      <c r="O11" s="112">
        <v>74.599999999999994</v>
      </c>
      <c r="P11" s="72">
        <v>70.400000000000006</v>
      </c>
      <c r="Q11" s="72"/>
      <c r="R11" s="72">
        <v>73.400000000000006</v>
      </c>
      <c r="S11" s="72">
        <v>71.8</v>
      </c>
      <c r="T11" s="73"/>
      <c r="U11" s="72"/>
      <c r="V11" s="72"/>
      <c r="W11" s="72"/>
      <c r="X11" s="126"/>
      <c r="Y11" s="112"/>
      <c r="Z11" s="73"/>
      <c r="AA11" s="112"/>
      <c r="AB11" s="73"/>
      <c r="AC11" s="112">
        <v>69.8</v>
      </c>
      <c r="AD11" s="111">
        <v>74.8</v>
      </c>
      <c r="AE11" s="112">
        <v>76.8</v>
      </c>
      <c r="AF11" s="72">
        <v>70.599999999999994</v>
      </c>
      <c r="AG11" s="73">
        <v>73.3</v>
      </c>
      <c r="AH11" s="112"/>
      <c r="AI11" s="104">
        <v>76</v>
      </c>
      <c r="AJ11" s="72">
        <v>75.8</v>
      </c>
      <c r="AK11" s="72">
        <v>73.8</v>
      </c>
      <c r="AL11" s="73">
        <v>70.2</v>
      </c>
      <c r="AM11" s="110">
        <v>75</v>
      </c>
      <c r="AN11" s="73">
        <v>73.400000000000006</v>
      </c>
      <c r="AO11" s="112">
        <v>75.8</v>
      </c>
      <c r="AP11" s="72"/>
      <c r="AQ11" s="104">
        <v>77</v>
      </c>
      <c r="AR11" s="73"/>
      <c r="AS11" s="112"/>
      <c r="AT11" s="73"/>
      <c r="AU11" s="73"/>
      <c r="AV11" s="112"/>
      <c r="AW11" s="73"/>
      <c r="AX11" s="109"/>
      <c r="AY11" s="113"/>
      <c r="AZ11" s="117">
        <f>AVERAGE(J11,AD11,AI11,AM11,AQ11)</f>
        <v>75.28</v>
      </c>
    </row>
    <row r="12" spans="1:52">
      <c r="A12" s="55" t="s">
        <v>11</v>
      </c>
      <c r="B12" s="34" t="s">
        <v>89</v>
      </c>
      <c r="C12" s="75">
        <v>2014</v>
      </c>
      <c r="D12" s="35" t="s">
        <v>90</v>
      </c>
      <c r="E12" s="35" t="s">
        <v>91</v>
      </c>
      <c r="F12" s="31"/>
      <c r="G12" s="31"/>
      <c r="H12" s="32"/>
      <c r="I12" s="31">
        <v>6</v>
      </c>
      <c r="J12" s="32">
        <v>9</v>
      </c>
      <c r="K12" s="53">
        <v>6</v>
      </c>
      <c r="L12" s="43"/>
      <c r="M12" s="43">
        <v>6</v>
      </c>
      <c r="N12" s="32"/>
      <c r="O12" s="31"/>
      <c r="P12" s="33"/>
      <c r="Q12" s="33"/>
      <c r="R12" s="33"/>
      <c r="S12" s="33"/>
      <c r="T12" s="32"/>
      <c r="U12" s="33">
        <v>7</v>
      </c>
      <c r="V12" s="38">
        <v>10</v>
      </c>
      <c r="W12" s="33">
        <v>7</v>
      </c>
      <c r="X12" s="27"/>
      <c r="Y12" s="31"/>
      <c r="Z12" s="32"/>
      <c r="AA12" s="31"/>
      <c r="AB12" s="32"/>
      <c r="AC12" s="31"/>
      <c r="AD12" s="32"/>
      <c r="AE12" s="31">
        <v>6</v>
      </c>
      <c r="AF12" s="38">
        <v>10</v>
      </c>
      <c r="AG12" s="41"/>
      <c r="AH12" s="31">
        <v>7</v>
      </c>
      <c r="AI12" s="33">
        <v>8</v>
      </c>
      <c r="AJ12" s="38">
        <v>10</v>
      </c>
      <c r="AK12" s="38"/>
      <c r="AL12" s="41">
        <v>10</v>
      </c>
      <c r="AM12" s="31">
        <v>9</v>
      </c>
      <c r="AN12" s="41">
        <v>10</v>
      </c>
      <c r="AO12" s="31">
        <v>9</v>
      </c>
      <c r="AP12" s="38"/>
      <c r="AQ12" s="33">
        <v>9</v>
      </c>
      <c r="AR12" s="41"/>
      <c r="AS12" s="40"/>
      <c r="AT12" s="41"/>
      <c r="AU12" s="41"/>
      <c r="AV12" s="40"/>
      <c r="AW12" s="41"/>
      <c r="AX12" s="47">
        <f t="shared" si="0"/>
        <v>139</v>
      </c>
      <c r="AY12" s="164">
        <v>50</v>
      </c>
      <c r="AZ12" s="219"/>
    </row>
    <row r="13" spans="1:52" s="61" customFormat="1">
      <c r="A13" s="105"/>
      <c r="B13" s="106"/>
      <c r="C13" s="107"/>
      <c r="D13" s="108"/>
      <c r="E13" s="108"/>
      <c r="F13" s="112"/>
      <c r="G13" s="112"/>
      <c r="H13" s="73"/>
      <c r="I13" s="112">
        <v>66.400000000000006</v>
      </c>
      <c r="J13" s="73">
        <v>73</v>
      </c>
      <c r="K13" s="112">
        <v>68</v>
      </c>
      <c r="L13" s="72"/>
      <c r="M13" s="72">
        <v>75.8</v>
      </c>
      <c r="N13" s="73"/>
      <c r="O13" s="112"/>
      <c r="P13" s="72"/>
      <c r="Q13" s="72"/>
      <c r="R13" s="72"/>
      <c r="S13" s="72"/>
      <c r="T13" s="73"/>
      <c r="U13" s="72">
        <v>71.599999999999994</v>
      </c>
      <c r="V13" s="104">
        <v>66.599999999999994</v>
      </c>
      <c r="W13" s="72">
        <v>77.8</v>
      </c>
      <c r="X13" s="126"/>
      <c r="Y13" s="112"/>
      <c r="Z13" s="73"/>
      <c r="AA13" s="112"/>
      <c r="AB13" s="73"/>
      <c r="AC13" s="112"/>
      <c r="AD13" s="73"/>
      <c r="AE13" s="112">
        <v>73.599999999999994</v>
      </c>
      <c r="AF13" s="104">
        <v>78</v>
      </c>
      <c r="AG13" s="111"/>
      <c r="AH13" s="112">
        <v>80.400000000000006</v>
      </c>
      <c r="AI13" s="72">
        <v>75.2</v>
      </c>
      <c r="AJ13" s="104">
        <v>78</v>
      </c>
      <c r="AK13" s="104"/>
      <c r="AL13" s="111">
        <v>74.400000000000006</v>
      </c>
      <c r="AM13" s="112">
        <v>74.400000000000006</v>
      </c>
      <c r="AN13" s="111">
        <v>75.599999999999994</v>
      </c>
      <c r="AO13" s="112">
        <v>76.599999999999994</v>
      </c>
      <c r="AP13" s="104"/>
      <c r="AQ13" s="72">
        <v>76.8</v>
      </c>
      <c r="AR13" s="111"/>
      <c r="AS13" s="110"/>
      <c r="AT13" s="111"/>
      <c r="AU13" s="111"/>
      <c r="AV13" s="110"/>
      <c r="AW13" s="111"/>
      <c r="AX13" s="109"/>
      <c r="AY13" s="113"/>
      <c r="AZ13" s="117">
        <f>AVERAGE(V13,AF13,AJ13,AL13,AN13)</f>
        <v>74.52000000000001</v>
      </c>
    </row>
    <row r="14" spans="1:52">
      <c r="A14" s="55" t="s">
        <v>12</v>
      </c>
      <c r="B14" s="34" t="s">
        <v>93</v>
      </c>
      <c r="C14" s="75">
        <v>2014</v>
      </c>
      <c r="D14" s="35" t="s">
        <v>94</v>
      </c>
      <c r="E14" s="35" t="s">
        <v>3</v>
      </c>
      <c r="F14" s="31"/>
      <c r="G14" s="31"/>
      <c r="H14" s="32"/>
      <c r="I14" s="31"/>
      <c r="J14" s="32"/>
      <c r="K14" s="52"/>
      <c r="L14" s="159"/>
      <c r="M14" s="159"/>
      <c r="N14" s="49"/>
      <c r="O14" s="31"/>
      <c r="P14" s="33"/>
      <c r="Q14" s="33"/>
      <c r="R14" s="33"/>
      <c r="S14" s="33"/>
      <c r="T14" s="32"/>
      <c r="U14" s="33"/>
      <c r="V14" s="33"/>
      <c r="W14" s="33"/>
      <c r="X14" s="27"/>
      <c r="Y14" s="52"/>
      <c r="Z14" s="49"/>
      <c r="AA14" s="31"/>
      <c r="AB14" s="32"/>
      <c r="AC14" s="40">
        <v>10</v>
      </c>
      <c r="AD14" s="41">
        <v>9</v>
      </c>
      <c r="AE14" s="36"/>
      <c r="AF14" s="37">
        <v>6</v>
      </c>
      <c r="AG14" s="39">
        <v>7</v>
      </c>
      <c r="AH14" s="36"/>
      <c r="AI14" s="37">
        <v>6</v>
      </c>
      <c r="AJ14" s="37">
        <v>7</v>
      </c>
      <c r="AK14" s="37"/>
      <c r="AL14" s="39">
        <v>7</v>
      </c>
      <c r="AM14" s="36">
        <v>8</v>
      </c>
      <c r="AN14" s="41">
        <v>8</v>
      </c>
      <c r="AO14" s="40">
        <v>10</v>
      </c>
      <c r="AP14" s="37"/>
      <c r="AQ14" s="38">
        <v>9</v>
      </c>
      <c r="AR14" s="39"/>
      <c r="AS14" s="36"/>
      <c r="AT14" s="39"/>
      <c r="AU14" s="39"/>
      <c r="AV14" s="36"/>
      <c r="AW14" s="39"/>
      <c r="AX14" s="47">
        <f t="shared" si="0"/>
        <v>87</v>
      </c>
      <c r="AY14" s="12">
        <f>AC14+AD14+AN14+AO14+AQ14</f>
        <v>46</v>
      </c>
      <c r="AZ14" s="219"/>
    </row>
    <row r="15" spans="1:52" s="61" customFormat="1">
      <c r="A15" s="105"/>
      <c r="B15" s="106"/>
      <c r="C15" s="107"/>
      <c r="D15" s="108"/>
      <c r="E15" s="108"/>
      <c r="F15" s="112"/>
      <c r="G15" s="112"/>
      <c r="H15" s="73"/>
      <c r="I15" s="112"/>
      <c r="J15" s="73"/>
      <c r="K15" s="112"/>
      <c r="L15" s="72"/>
      <c r="M15" s="72"/>
      <c r="N15" s="73"/>
      <c r="O15" s="112"/>
      <c r="P15" s="72"/>
      <c r="Q15" s="72"/>
      <c r="R15" s="72"/>
      <c r="S15" s="72"/>
      <c r="T15" s="73"/>
      <c r="U15" s="72"/>
      <c r="V15" s="72"/>
      <c r="W15" s="72"/>
      <c r="X15" s="126"/>
      <c r="Y15" s="112"/>
      <c r="Z15" s="73"/>
      <c r="AA15" s="112"/>
      <c r="AB15" s="73"/>
      <c r="AC15" s="110">
        <v>70</v>
      </c>
      <c r="AD15" s="111">
        <v>74</v>
      </c>
      <c r="AE15" s="102"/>
      <c r="AF15" s="115">
        <v>69.400000000000006</v>
      </c>
      <c r="AG15" s="114">
        <v>69.2</v>
      </c>
      <c r="AH15" s="102"/>
      <c r="AI15" s="115">
        <v>70.599999999999994</v>
      </c>
      <c r="AJ15" s="115">
        <v>72</v>
      </c>
      <c r="AK15" s="115"/>
      <c r="AL15" s="114">
        <v>68</v>
      </c>
      <c r="AM15" s="102">
        <v>70.8</v>
      </c>
      <c r="AN15" s="111">
        <v>72.400000000000006</v>
      </c>
      <c r="AO15" s="110">
        <v>77.599999999999994</v>
      </c>
      <c r="AP15" s="115"/>
      <c r="AQ15" s="104">
        <v>76.8</v>
      </c>
      <c r="AR15" s="114"/>
      <c r="AS15" s="102"/>
      <c r="AT15" s="114"/>
      <c r="AU15" s="114"/>
      <c r="AV15" s="102"/>
      <c r="AW15" s="114"/>
      <c r="AX15" s="109"/>
      <c r="AY15" s="113"/>
      <c r="AZ15" s="117">
        <f>AVERAGE(AC15,AD15,AN15,AO15,AQ15)</f>
        <v>74.16</v>
      </c>
    </row>
    <row r="16" spans="1:52">
      <c r="A16" s="55" t="s">
        <v>13</v>
      </c>
      <c r="B16" s="34" t="s">
        <v>107</v>
      </c>
      <c r="C16" s="75">
        <v>2014</v>
      </c>
      <c r="D16" s="35" t="s">
        <v>95</v>
      </c>
      <c r="E16" s="35" t="s">
        <v>96</v>
      </c>
      <c r="F16" s="52"/>
      <c r="G16" s="45">
        <v>7</v>
      </c>
      <c r="H16" s="46">
        <v>7</v>
      </c>
      <c r="I16" s="52"/>
      <c r="J16" s="49"/>
      <c r="K16" s="31"/>
      <c r="L16" s="33"/>
      <c r="M16" s="33"/>
      <c r="N16" s="32"/>
      <c r="O16" s="31"/>
      <c r="P16" s="33"/>
      <c r="Q16" s="33"/>
      <c r="R16" s="33"/>
      <c r="S16" s="33"/>
      <c r="T16" s="32"/>
      <c r="U16" s="33"/>
      <c r="V16" s="33"/>
      <c r="W16" s="33"/>
      <c r="X16" s="27"/>
      <c r="Y16" s="31"/>
      <c r="Z16" s="32"/>
      <c r="AA16" s="31"/>
      <c r="AB16" s="32"/>
      <c r="AC16" s="40">
        <v>7</v>
      </c>
      <c r="AD16" s="32"/>
      <c r="AE16" s="31"/>
      <c r="AF16" s="37"/>
      <c r="AG16" s="39"/>
      <c r="AH16" s="36"/>
      <c r="AI16" s="37">
        <v>5</v>
      </c>
      <c r="AJ16" s="38">
        <v>6</v>
      </c>
      <c r="AK16" s="37"/>
      <c r="AL16" s="41">
        <v>9</v>
      </c>
      <c r="AM16" s="36"/>
      <c r="AN16" s="39"/>
      <c r="AO16" s="36"/>
      <c r="AP16" s="37"/>
      <c r="AQ16" s="37"/>
      <c r="AR16" s="39"/>
      <c r="AS16" s="36"/>
      <c r="AT16" s="39"/>
      <c r="AU16" s="39"/>
      <c r="AV16" s="36"/>
      <c r="AW16" s="39"/>
      <c r="AX16" s="47">
        <f t="shared" si="0"/>
        <v>41</v>
      </c>
      <c r="AY16" s="164">
        <f>G16+H16+AC16+AJ16+AL16</f>
        <v>36</v>
      </c>
      <c r="AZ16" s="219"/>
    </row>
    <row r="17" spans="1:52" s="61" customFormat="1">
      <c r="A17" s="105"/>
      <c r="B17" s="106"/>
      <c r="C17" s="107"/>
      <c r="D17" s="108"/>
      <c r="E17" s="108"/>
      <c r="F17" s="112"/>
      <c r="G17" s="110">
        <v>77.2</v>
      </c>
      <c r="H17" s="111">
        <v>72.400000000000006</v>
      </c>
      <c r="I17" s="112"/>
      <c r="J17" s="73"/>
      <c r="K17" s="112"/>
      <c r="L17" s="72"/>
      <c r="M17" s="72"/>
      <c r="N17" s="73"/>
      <c r="O17" s="112"/>
      <c r="P17" s="72"/>
      <c r="Q17" s="72"/>
      <c r="R17" s="72"/>
      <c r="S17" s="72"/>
      <c r="T17" s="73"/>
      <c r="U17" s="72"/>
      <c r="V17" s="72"/>
      <c r="W17" s="72"/>
      <c r="X17" s="126"/>
      <c r="Y17" s="112"/>
      <c r="Z17" s="73"/>
      <c r="AA17" s="112"/>
      <c r="AB17" s="73"/>
      <c r="AC17" s="110">
        <v>68.8</v>
      </c>
      <c r="AD17" s="73"/>
      <c r="AE17" s="102"/>
      <c r="AF17" s="115"/>
      <c r="AG17" s="114"/>
      <c r="AH17" s="102"/>
      <c r="AI17" s="115">
        <v>70.400000000000006</v>
      </c>
      <c r="AJ17" s="104">
        <v>71</v>
      </c>
      <c r="AK17" s="115"/>
      <c r="AL17" s="111">
        <v>73.400000000000006</v>
      </c>
      <c r="AM17" s="102"/>
      <c r="AN17" s="114"/>
      <c r="AO17" s="102"/>
      <c r="AP17" s="115"/>
      <c r="AQ17" s="115"/>
      <c r="AR17" s="114"/>
      <c r="AS17" s="102"/>
      <c r="AT17" s="114"/>
      <c r="AU17" s="114"/>
      <c r="AV17" s="102"/>
      <c r="AW17" s="114"/>
      <c r="AX17" s="109"/>
      <c r="AY17" s="113"/>
      <c r="AZ17" s="117">
        <f>AVERAGE(G17,H17,AC17,AJ17,AL17)</f>
        <v>72.560000000000016</v>
      </c>
    </row>
    <row r="18" spans="1:52">
      <c r="A18" s="55" t="s">
        <v>14</v>
      </c>
      <c r="B18" s="143" t="s">
        <v>122</v>
      </c>
      <c r="C18" s="33">
        <v>2015</v>
      </c>
      <c r="D18" s="186" t="s">
        <v>123</v>
      </c>
      <c r="E18" s="186" t="s">
        <v>124</v>
      </c>
      <c r="F18" s="33"/>
      <c r="G18" s="31"/>
      <c r="H18" s="32"/>
      <c r="I18" s="33"/>
      <c r="J18" s="33"/>
      <c r="K18" s="31"/>
      <c r="L18" s="33"/>
      <c r="M18" s="33"/>
      <c r="N18" s="33"/>
      <c r="O18" s="31"/>
      <c r="P18" s="33"/>
      <c r="Q18" s="33"/>
      <c r="R18" s="33"/>
      <c r="S18" s="33"/>
      <c r="T18" s="32"/>
      <c r="U18" s="33"/>
      <c r="V18" s="33"/>
      <c r="W18" s="33"/>
      <c r="X18" s="27"/>
      <c r="Y18" s="31"/>
      <c r="Z18" s="32"/>
      <c r="AA18" s="31"/>
      <c r="AB18" s="32"/>
      <c r="AC18" s="33">
        <v>9</v>
      </c>
      <c r="AD18" s="33">
        <v>8</v>
      </c>
      <c r="AE18" s="36"/>
      <c r="AF18" s="37"/>
      <c r="AG18" s="39"/>
      <c r="AH18" s="36">
        <v>6</v>
      </c>
      <c r="AI18" s="37">
        <v>0</v>
      </c>
      <c r="AJ18" s="37"/>
      <c r="AK18" s="37">
        <v>6</v>
      </c>
      <c r="AL18" s="39">
        <v>6</v>
      </c>
      <c r="AM18" s="36"/>
      <c r="AN18" s="39"/>
      <c r="AO18" s="36"/>
      <c r="AP18" s="37"/>
      <c r="AQ18" s="37"/>
      <c r="AR18" s="39"/>
      <c r="AS18" s="36"/>
      <c r="AT18" s="39"/>
      <c r="AU18" s="39"/>
      <c r="AV18" s="36"/>
      <c r="AW18" s="39"/>
      <c r="AX18" s="47">
        <f t="shared" si="0"/>
        <v>35</v>
      </c>
      <c r="AY18" s="12">
        <f>AX18</f>
        <v>35</v>
      </c>
      <c r="AZ18" s="219"/>
    </row>
    <row r="19" spans="1:52" s="61" customFormat="1">
      <c r="A19" s="150"/>
      <c r="B19" s="3"/>
      <c r="C19" s="77"/>
      <c r="D19" s="3"/>
      <c r="E19" s="3"/>
      <c r="F19" s="103"/>
      <c r="G19" s="175"/>
      <c r="H19" s="176"/>
      <c r="I19" s="174"/>
      <c r="J19" s="174"/>
      <c r="K19" s="175"/>
      <c r="L19" s="174"/>
      <c r="M19" s="174"/>
      <c r="N19" s="174"/>
      <c r="O19" s="175"/>
      <c r="P19" s="174"/>
      <c r="Q19" s="174"/>
      <c r="R19" s="174"/>
      <c r="S19" s="174"/>
      <c r="T19" s="176"/>
      <c r="U19" s="174"/>
      <c r="V19" s="174"/>
      <c r="W19" s="174"/>
      <c r="X19" s="177"/>
      <c r="Y19" s="175"/>
      <c r="Z19" s="176"/>
      <c r="AA19" s="175"/>
      <c r="AB19" s="176"/>
      <c r="AC19" s="103">
        <v>69.8</v>
      </c>
      <c r="AD19" s="103">
        <v>71</v>
      </c>
      <c r="AE19" s="144"/>
      <c r="AF19" s="3"/>
      <c r="AG19" s="147"/>
      <c r="AH19" s="102">
        <v>74.2</v>
      </c>
      <c r="AI19" s="115">
        <v>67.599999999999994</v>
      </c>
      <c r="AJ19" s="3"/>
      <c r="AK19" s="115">
        <v>72.599999999999994</v>
      </c>
      <c r="AL19" s="190">
        <v>66.8</v>
      </c>
      <c r="AM19" s="144"/>
      <c r="AN19" s="147"/>
      <c r="AO19" s="144"/>
      <c r="AP19" s="3"/>
      <c r="AQ19" s="3"/>
      <c r="AR19" s="147"/>
      <c r="AS19" s="144"/>
      <c r="AT19" s="147"/>
      <c r="AU19" s="147"/>
      <c r="AV19" s="144"/>
      <c r="AW19" s="147"/>
      <c r="AX19" s="9"/>
      <c r="AY19" s="14"/>
      <c r="AZ19" s="117">
        <f>AVERAGE(F19:AD19)</f>
        <v>70.400000000000006</v>
      </c>
    </row>
    <row r="20" spans="1:52">
      <c r="A20" s="55" t="s">
        <v>21</v>
      </c>
      <c r="B20" s="67" t="s">
        <v>79</v>
      </c>
      <c r="C20" s="78">
        <v>2014</v>
      </c>
      <c r="D20" s="68" t="s">
        <v>76</v>
      </c>
      <c r="E20" s="68" t="s">
        <v>105</v>
      </c>
      <c r="F20" s="53">
        <v>10</v>
      </c>
      <c r="G20" s="53"/>
      <c r="H20" s="42"/>
      <c r="I20" s="53"/>
      <c r="J20" s="42"/>
      <c r="K20" s="53"/>
      <c r="L20" s="43"/>
      <c r="M20" s="43"/>
      <c r="N20" s="42"/>
      <c r="O20" s="53"/>
      <c r="P20" s="43"/>
      <c r="Q20" s="43"/>
      <c r="R20" s="43"/>
      <c r="S20" s="43"/>
      <c r="T20" s="42"/>
      <c r="U20" s="43"/>
      <c r="V20" s="43"/>
      <c r="W20" s="43"/>
      <c r="X20" s="54">
        <v>10</v>
      </c>
      <c r="Y20" s="53"/>
      <c r="Z20" s="42"/>
      <c r="AA20" s="53"/>
      <c r="AB20" s="42"/>
      <c r="AC20" s="53"/>
      <c r="AD20" s="42"/>
      <c r="AE20" s="69"/>
      <c r="AF20" s="66"/>
      <c r="AG20" s="70"/>
      <c r="AH20" s="69"/>
      <c r="AI20" s="66"/>
      <c r="AJ20" s="66"/>
      <c r="AK20" s="66"/>
      <c r="AL20" s="70"/>
      <c r="AM20" s="69"/>
      <c r="AN20" s="70"/>
      <c r="AO20" s="69"/>
      <c r="AP20" s="66"/>
      <c r="AQ20" s="66"/>
      <c r="AR20" s="70"/>
      <c r="AS20" s="69">
        <v>7</v>
      </c>
      <c r="AT20" s="70">
        <v>7</v>
      </c>
      <c r="AU20" s="70">
        <v>10</v>
      </c>
      <c r="AV20" s="69"/>
      <c r="AW20" s="70"/>
      <c r="AX20" s="48">
        <f t="shared" si="0"/>
        <v>44</v>
      </c>
      <c r="AY20" s="164">
        <f>AX20</f>
        <v>44</v>
      </c>
      <c r="AZ20" s="219"/>
    </row>
    <row r="21" spans="1:52" s="61" customFormat="1">
      <c r="A21" s="105"/>
      <c r="B21" s="106"/>
      <c r="C21" s="107"/>
      <c r="D21" s="108"/>
      <c r="E21" s="108"/>
      <c r="F21" s="112">
        <v>74.599999999999994</v>
      </c>
      <c r="G21" s="112"/>
      <c r="H21" s="73"/>
      <c r="I21" s="112"/>
      <c r="J21" s="73"/>
      <c r="K21" s="112"/>
      <c r="L21" s="72"/>
      <c r="M21" s="72"/>
      <c r="N21" s="73"/>
      <c r="O21" s="112"/>
      <c r="P21" s="72"/>
      <c r="Q21" s="72"/>
      <c r="R21" s="72"/>
      <c r="S21" s="72"/>
      <c r="T21" s="73"/>
      <c r="U21" s="72"/>
      <c r="V21" s="72"/>
      <c r="W21" s="72"/>
      <c r="X21" s="126">
        <v>73.400000000000006</v>
      </c>
      <c r="Y21" s="112"/>
      <c r="Z21" s="73"/>
      <c r="AA21" s="112"/>
      <c r="AB21" s="73"/>
      <c r="AC21" s="112"/>
      <c r="AD21" s="73"/>
      <c r="AE21" s="102"/>
      <c r="AF21" s="115"/>
      <c r="AG21" s="114"/>
      <c r="AH21" s="102"/>
      <c r="AI21" s="115"/>
      <c r="AJ21" s="115"/>
      <c r="AK21" s="115"/>
      <c r="AL21" s="114"/>
      <c r="AM21" s="102"/>
      <c r="AN21" s="114"/>
      <c r="AO21" s="102"/>
      <c r="AP21" s="115"/>
      <c r="AQ21" s="115"/>
      <c r="AR21" s="114"/>
      <c r="AS21" s="102">
        <v>73.2</v>
      </c>
      <c r="AT21" s="114">
        <v>71</v>
      </c>
      <c r="AU21" s="114">
        <v>67.599999999999994</v>
      </c>
      <c r="AV21" s="102"/>
      <c r="AW21" s="114"/>
      <c r="AX21" s="109"/>
      <c r="AY21" s="113"/>
      <c r="AZ21" s="117">
        <f>AVERAGE(F21:AW21)</f>
        <v>71.959999999999994</v>
      </c>
    </row>
    <row r="22" spans="1:52" s="2" customFormat="1">
      <c r="A22" s="55" t="s">
        <v>15</v>
      </c>
      <c r="B22" s="187" t="s">
        <v>146</v>
      </c>
      <c r="C22" s="78">
        <v>2014</v>
      </c>
      <c r="D22" s="68" t="s">
        <v>94</v>
      </c>
      <c r="E22" s="68" t="s">
        <v>3</v>
      </c>
      <c r="F22" s="53"/>
      <c r="G22" s="53"/>
      <c r="H22" s="42"/>
      <c r="I22" s="53"/>
      <c r="J22" s="42"/>
      <c r="K22" s="53"/>
      <c r="L22" s="43"/>
      <c r="M22" s="43"/>
      <c r="N22" s="42"/>
      <c r="O22" s="53"/>
      <c r="P22" s="43"/>
      <c r="Q22" s="43"/>
      <c r="R22" s="43"/>
      <c r="S22" s="43"/>
      <c r="T22" s="42"/>
      <c r="U22" s="43"/>
      <c r="V22" s="43"/>
      <c r="W22" s="43"/>
      <c r="X22" s="54"/>
      <c r="Y22" s="53"/>
      <c r="Z22" s="42"/>
      <c r="AA22" s="53"/>
      <c r="AB22" s="42"/>
      <c r="AC22" s="53"/>
      <c r="AD22" s="42"/>
      <c r="AE22" s="69">
        <v>0</v>
      </c>
      <c r="AF22" s="66">
        <v>8</v>
      </c>
      <c r="AG22" s="70">
        <v>6</v>
      </c>
      <c r="AH22" s="69">
        <v>5</v>
      </c>
      <c r="AI22" s="66">
        <v>7</v>
      </c>
      <c r="AJ22" s="66">
        <v>8</v>
      </c>
      <c r="AK22" s="66"/>
      <c r="AL22" s="70">
        <v>0</v>
      </c>
      <c r="AM22" s="69"/>
      <c r="AN22" s="70"/>
      <c r="AO22" s="69"/>
      <c r="AP22" s="66"/>
      <c r="AQ22" s="66"/>
      <c r="AR22" s="70"/>
      <c r="AS22" s="69"/>
      <c r="AT22" s="70"/>
      <c r="AU22" s="70"/>
      <c r="AV22" s="69"/>
      <c r="AW22" s="70"/>
      <c r="AX22" s="48">
        <f t="shared" si="0"/>
        <v>34</v>
      </c>
      <c r="AY22" s="164">
        <f>AX22</f>
        <v>34</v>
      </c>
      <c r="AZ22" s="219"/>
    </row>
    <row r="23" spans="1:52" s="61" customFormat="1">
      <c r="A23" s="105"/>
      <c r="B23" s="106"/>
      <c r="C23" s="107"/>
      <c r="D23" s="108"/>
      <c r="E23" s="108"/>
      <c r="F23" s="112"/>
      <c r="G23" s="112"/>
      <c r="H23" s="73"/>
      <c r="I23" s="112"/>
      <c r="J23" s="73"/>
      <c r="K23" s="112"/>
      <c r="L23" s="72"/>
      <c r="M23" s="72"/>
      <c r="N23" s="73"/>
      <c r="O23" s="112"/>
      <c r="P23" s="72"/>
      <c r="Q23" s="72"/>
      <c r="R23" s="72"/>
      <c r="S23" s="72"/>
      <c r="T23" s="73"/>
      <c r="U23" s="72"/>
      <c r="V23" s="72"/>
      <c r="W23" s="72"/>
      <c r="X23" s="126"/>
      <c r="Y23" s="112"/>
      <c r="Z23" s="73"/>
      <c r="AA23" s="112"/>
      <c r="AB23" s="73"/>
      <c r="AC23" s="112"/>
      <c r="AD23" s="73"/>
      <c r="AE23" s="102">
        <v>62</v>
      </c>
      <c r="AF23" s="115">
        <v>70.8</v>
      </c>
      <c r="AG23" s="114">
        <v>69</v>
      </c>
      <c r="AH23" s="102">
        <v>72.599999999999994</v>
      </c>
      <c r="AI23" s="115">
        <v>74.2</v>
      </c>
      <c r="AJ23" s="115">
        <v>74.599999999999994</v>
      </c>
      <c r="AK23" s="115"/>
      <c r="AL23" s="114">
        <v>63.6</v>
      </c>
      <c r="AM23" s="102"/>
      <c r="AN23" s="114"/>
      <c r="AO23" s="102"/>
      <c r="AP23" s="115"/>
      <c r="AQ23" s="115"/>
      <c r="AR23" s="114"/>
      <c r="AS23" s="102"/>
      <c r="AT23" s="114"/>
      <c r="AU23" s="114"/>
      <c r="AV23" s="102"/>
      <c r="AW23" s="114"/>
      <c r="AX23" s="109"/>
      <c r="AY23" s="113"/>
      <c r="AZ23" s="117">
        <f>AVERAGE(F23:AT23)</f>
        <v>69.54285714285713</v>
      </c>
    </row>
    <row r="24" spans="1:52" s="2" customFormat="1" ht="15.75" customHeight="1">
      <c r="A24" s="55" t="s">
        <v>16</v>
      </c>
      <c r="B24" s="34" t="s">
        <v>88</v>
      </c>
      <c r="C24" s="75">
        <v>2014</v>
      </c>
      <c r="D24" s="35" t="s">
        <v>77</v>
      </c>
      <c r="E24" s="35" t="s">
        <v>147</v>
      </c>
      <c r="F24" s="52"/>
      <c r="G24" s="52"/>
      <c r="H24" s="49"/>
      <c r="I24" s="52"/>
      <c r="J24" s="49"/>
      <c r="K24" s="40">
        <v>5</v>
      </c>
      <c r="L24" s="33"/>
      <c r="M24" s="38">
        <v>5</v>
      </c>
      <c r="N24" s="32"/>
      <c r="O24" s="31"/>
      <c r="P24" s="33"/>
      <c r="Q24" s="33"/>
      <c r="R24" s="33"/>
      <c r="S24" s="33"/>
      <c r="T24" s="32"/>
      <c r="U24" s="33"/>
      <c r="V24" s="33"/>
      <c r="W24" s="33"/>
      <c r="X24" s="27"/>
      <c r="Y24" s="31"/>
      <c r="Z24" s="32"/>
      <c r="AA24" s="31"/>
      <c r="AB24" s="49"/>
      <c r="AC24" s="31"/>
      <c r="AD24" s="32"/>
      <c r="AE24" s="50"/>
      <c r="AF24" s="44">
        <v>9</v>
      </c>
      <c r="AG24" s="46">
        <v>8</v>
      </c>
      <c r="AH24" s="69"/>
      <c r="AI24" s="66"/>
      <c r="AJ24" s="66">
        <v>0</v>
      </c>
      <c r="AK24" s="44">
        <v>5</v>
      </c>
      <c r="AL24" s="70">
        <v>5</v>
      </c>
      <c r="AM24" s="50"/>
      <c r="AN24" s="51"/>
      <c r="AO24" s="50"/>
      <c r="AP24" s="189"/>
      <c r="AQ24" s="189"/>
      <c r="AR24" s="51"/>
      <c r="AS24" s="50"/>
      <c r="AT24" s="51"/>
      <c r="AU24" s="51"/>
      <c r="AV24" s="50"/>
      <c r="AW24" s="51"/>
      <c r="AX24" s="47">
        <f t="shared" si="0"/>
        <v>37</v>
      </c>
      <c r="AY24" s="164">
        <f>K24+M24+AF24+AG24+AK24</f>
        <v>32</v>
      </c>
      <c r="AZ24" s="219"/>
    </row>
    <row r="25" spans="1:52" s="61" customFormat="1">
      <c r="A25" s="105"/>
      <c r="B25" s="106"/>
      <c r="C25" s="107"/>
      <c r="D25" s="108"/>
      <c r="E25" s="108"/>
      <c r="F25" s="112"/>
      <c r="G25" s="112"/>
      <c r="H25" s="73"/>
      <c r="I25" s="112"/>
      <c r="J25" s="73"/>
      <c r="K25" s="110">
        <v>66.8</v>
      </c>
      <c r="L25" s="72"/>
      <c r="M25" s="104">
        <v>74.8</v>
      </c>
      <c r="N25" s="73"/>
      <c r="O25" s="112"/>
      <c r="P25" s="72"/>
      <c r="Q25" s="72"/>
      <c r="R25" s="72"/>
      <c r="S25" s="72"/>
      <c r="T25" s="73"/>
      <c r="U25" s="72"/>
      <c r="V25" s="72"/>
      <c r="W25" s="72"/>
      <c r="X25" s="126"/>
      <c r="Y25" s="112"/>
      <c r="Z25" s="73"/>
      <c r="AA25" s="112"/>
      <c r="AB25" s="73"/>
      <c r="AC25" s="112"/>
      <c r="AD25" s="73"/>
      <c r="AE25" s="102"/>
      <c r="AF25" s="104">
        <v>71.400000000000006</v>
      </c>
      <c r="AG25" s="111">
        <v>71.2</v>
      </c>
      <c r="AH25" s="102"/>
      <c r="AI25" s="115"/>
      <c r="AJ25" s="115">
        <v>69.900000000000006</v>
      </c>
      <c r="AK25" s="104">
        <v>71.599999999999994</v>
      </c>
      <c r="AL25" s="114">
        <v>66.2</v>
      </c>
      <c r="AM25" s="102"/>
      <c r="AN25" s="114"/>
      <c r="AO25" s="102"/>
      <c r="AP25" s="115"/>
      <c r="AQ25" s="115"/>
      <c r="AR25" s="114"/>
      <c r="AS25" s="102"/>
      <c r="AT25" s="114"/>
      <c r="AU25" s="114"/>
      <c r="AV25" s="102"/>
      <c r="AW25" s="114"/>
      <c r="AX25" s="109"/>
      <c r="AY25" s="113"/>
      <c r="AZ25" s="117">
        <f>AVERAGE(K25,M25,AF25,AG25,AK25)</f>
        <v>71.16</v>
      </c>
    </row>
    <row r="26" spans="1:52">
      <c r="A26" s="55" t="s">
        <v>22</v>
      </c>
      <c r="B26" s="34" t="s">
        <v>139</v>
      </c>
      <c r="C26" s="75">
        <v>2014</v>
      </c>
      <c r="D26" s="35" t="s">
        <v>94</v>
      </c>
      <c r="E26" s="35" t="s">
        <v>3</v>
      </c>
      <c r="F26" s="31"/>
      <c r="G26" s="31"/>
      <c r="H26" s="32"/>
      <c r="I26" s="31"/>
      <c r="J26" s="32"/>
      <c r="K26" s="31"/>
      <c r="L26" s="33"/>
      <c r="M26" s="33"/>
      <c r="N26" s="32"/>
      <c r="O26" s="31"/>
      <c r="P26" s="33"/>
      <c r="Q26" s="33"/>
      <c r="R26" s="33"/>
      <c r="S26" s="33"/>
      <c r="T26" s="32"/>
      <c r="U26" s="33"/>
      <c r="V26" s="33"/>
      <c r="W26" s="33"/>
      <c r="X26" s="27"/>
      <c r="Y26" s="31"/>
      <c r="Z26" s="32"/>
      <c r="AA26" s="31"/>
      <c r="AB26" s="32"/>
      <c r="AC26" s="31"/>
      <c r="AD26" s="32"/>
      <c r="AE26" s="36">
        <v>4</v>
      </c>
      <c r="AF26" s="37">
        <v>5</v>
      </c>
      <c r="AG26" s="39">
        <v>9</v>
      </c>
      <c r="AH26" s="36"/>
      <c r="AI26" s="37">
        <v>9</v>
      </c>
      <c r="AJ26" s="37"/>
      <c r="AK26" s="37"/>
      <c r="AL26" s="39"/>
      <c r="AM26" s="36"/>
      <c r="AN26" s="39"/>
      <c r="AO26" s="36"/>
      <c r="AP26" s="37"/>
      <c r="AQ26" s="37"/>
      <c r="AR26" s="39"/>
      <c r="AS26" s="36"/>
      <c r="AT26" s="39"/>
      <c r="AU26" s="39"/>
      <c r="AV26" s="36"/>
      <c r="AW26" s="39"/>
      <c r="AX26" s="47">
        <f t="shared" si="0"/>
        <v>27</v>
      </c>
      <c r="AY26" s="12">
        <f>AX26</f>
        <v>27</v>
      </c>
      <c r="AZ26" s="219"/>
    </row>
    <row r="27" spans="1:52" s="61" customFormat="1">
      <c r="A27" s="105"/>
      <c r="B27" s="106"/>
      <c r="C27" s="107"/>
      <c r="D27" s="108"/>
      <c r="E27" s="108"/>
      <c r="F27" s="112"/>
      <c r="G27" s="112"/>
      <c r="H27" s="73"/>
      <c r="I27" s="112"/>
      <c r="J27" s="73"/>
      <c r="K27" s="112"/>
      <c r="L27" s="72"/>
      <c r="M27" s="72"/>
      <c r="N27" s="73"/>
      <c r="O27" s="112"/>
      <c r="P27" s="72"/>
      <c r="Q27" s="72"/>
      <c r="R27" s="72"/>
      <c r="S27" s="72"/>
      <c r="T27" s="73"/>
      <c r="U27" s="72"/>
      <c r="V27" s="72"/>
      <c r="W27" s="72"/>
      <c r="X27" s="126"/>
      <c r="Y27" s="112"/>
      <c r="Z27" s="73"/>
      <c r="AA27" s="112"/>
      <c r="AB27" s="73"/>
      <c r="AC27" s="112"/>
      <c r="AD27" s="73"/>
      <c r="AE27" s="102">
        <v>68.599999999999994</v>
      </c>
      <c r="AF27" s="115">
        <v>68.599999999999994</v>
      </c>
      <c r="AG27" s="114">
        <v>71.599999999999994</v>
      </c>
      <c r="AH27" s="102"/>
      <c r="AI27" s="115">
        <v>75.400000000000006</v>
      </c>
      <c r="AJ27" s="115"/>
      <c r="AK27" s="115"/>
      <c r="AL27" s="114"/>
      <c r="AM27" s="102"/>
      <c r="AN27" s="114"/>
      <c r="AO27" s="102"/>
      <c r="AP27" s="115"/>
      <c r="AQ27" s="115"/>
      <c r="AR27" s="114"/>
      <c r="AS27" s="102"/>
      <c r="AT27" s="114"/>
      <c r="AU27" s="114"/>
      <c r="AV27" s="102"/>
      <c r="AW27" s="114"/>
      <c r="AX27" s="9"/>
      <c r="AY27" s="113"/>
      <c r="AZ27" s="117">
        <f>AVERAGE(F27:AT27)</f>
        <v>71.05</v>
      </c>
    </row>
    <row r="28" spans="1:52" s="61" customFormat="1">
      <c r="A28" s="118" t="s">
        <v>163</v>
      </c>
      <c r="B28" s="119" t="s">
        <v>174</v>
      </c>
      <c r="C28" s="79">
        <v>2013</v>
      </c>
      <c r="D28" s="121" t="s">
        <v>175</v>
      </c>
      <c r="E28" s="121" t="s">
        <v>179</v>
      </c>
      <c r="F28" s="123"/>
      <c r="G28" s="123"/>
      <c r="H28" s="124"/>
      <c r="I28" s="123"/>
      <c r="J28" s="124"/>
      <c r="K28" s="123"/>
      <c r="L28" s="103"/>
      <c r="M28" s="103"/>
      <c r="N28" s="124"/>
      <c r="O28" s="123"/>
      <c r="P28" s="103"/>
      <c r="Q28" s="103"/>
      <c r="R28" s="103"/>
      <c r="S28" s="103"/>
      <c r="T28" s="124"/>
      <c r="U28" s="103"/>
      <c r="V28" s="103"/>
      <c r="W28" s="103"/>
      <c r="X28" s="116"/>
      <c r="Y28" s="123"/>
      <c r="Z28" s="124"/>
      <c r="AA28" s="123"/>
      <c r="AB28" s="124"/>
      <c r="AC28" s="123"/>
      <c r="AD28" s="124"/>
      <c r="AE28" s="191"/>
      <c r="AF28" s="192"/>
      <c r="AG28" s="193"/>
      <c r="AH28" s="191"/>
      <c r="AI28" s="192"/>
      <c r="AJ28" s="192"/>
      <c r="AK28" s="192"/>
      <c r="AL28" s="193"/>
      <c r="AM28" s="191"/>
      <c r="AN28" s="193"/>
      <c r="AO28" s="191"/>
      <c r="AP28" s="192"/>
      <c r="AQ28" s="192"/>
      <c r="AR28" s="193"/>
      <c r="AS28" s="191"/>
      <c r="AT28" s="193"/>
      <c r="AU28" s="193"/>
      <c r="AV28" s="194">
        <v>10</v>
      </c>
      <c r="AW28" s="195">
        <v>10</v>
      </c>
      <c r="AX28" s="47">
        <f t="shared" si="0"/>
        <v>20</v>
      </c>
      <c r="AY28" s="165">
        <f t="shared" ref="AY28" si="1">AX28</f>
        <v>20</v>
      </c>
      <c r="AZ28" s="219"/>
    </row>
    <row r="29" spans="1:52" s="61" customFormat="1">
      <c r="A29" s="118"/>
      <c r="B29" s="119"/>
      <c r="C29" s="120"/>
      <c r="D29" s="121"/>
      <c r="E29" s="121"/>
      <c r="F29" s="123"/>
      <c r="G29" s="123"/>
      <c r="H29" s="124"/>
      <c r="I29" s="123"/>
      <c r="J29" s="124"/>
      <c r="K29" s="123"/>
      <c r="L29" s="103"/>
      <c r="M29" s="103"/>
      <c r="N29" s="124"/>
      <c r="O29" s="123"/>
      <c r="P29" s="103"/>
      <c r="Q29" s="103"/>
      <c r="R29" s="103"/>
      <c r="S29" s="103"/>
      <c r="T29" s="124"/>
      <c r="U29" s="103"/>
      <c r="V29" s="103"/>
      <c r="W29" s="103"/>
      <c r="X29" s="116"/>
      <c r="Y29" s="123"/>
      <c r="Z29" s="124"/>
      <c r="AA29" s="123"/>
      <c r="AB29" s="124"/>
      <c r="AC29" s="123"/>
      <c r="AD29" s="124"/>
      <c r="AE29" s="191"/>
      <c r="AF29" s="192"/>
      <c r="AG29" s="193"/>
      <c r="AH29" s="191"/>
      <c r="AI29" s="192"/>
      <c r="AJ29" s="192"/>
      <c r="AK29" s="192"/>
      <c r="AL29" s="193"/>
      <c r="AM29" s="191"/>
      <c r="AN29" s="193"/>
      <c r="AO29" s="191"/>
      <c r="AP29" s="192"/>
      <c r="AQ29" s="192"/>
      <c r="AR29" s="193"/>
      <c r="AS29" s="191"/>
      <c r="AT29" s="193"/>
      <c r="AU29" s="193"/>
      <c r="AV29" s="102">
        <v>64.8</v>
      </c>
      <c r="AW29" s="114">
        <v>74.400000000000006</v>
      </c>
      <c r="AX29" s="9"/>
      <c r="AY29" s="125"/>
      <c r="AZ29" s="117">
        <f>AVERAGE(F29:AW29)</f>
        <v>69.599999999999994</v>
      </c>
    </row>
    <row r="30" spans="1:52">
      <c r="A30" s="55" t="s">
        <v>164</v>
      </c>
      <c r="B30" s="34" t="s">
        <v>137</v>
      </c>
      <c r="C30" s="75">
        <v>2015</v>
      </c>
      <c r="D30" s="35" t="s">
        <v>138</v>
      </c>
      <c r="E30" s="35" t="s">
        <v>3</v>
      </c>
      <c r="F30" s="31"/>
      <c r="G30" s="31"/>
      <c r="H30" s="32"/>
      <c r="I30" s="31"/>
      <c r="J30" s="49"/>
      <c r="K30" s="31"/>
      <c r="L30" s="33"/>
      <c r="M30" s="33"/>
      <c r="N30" s="32"/>
      <c r="O30" s="31"/>
      <c r="P30" s="33"/>
      <c r="Q30" s="33"/>
      <c r="R30" s="33"/>
      <c r="S30" s="33"/>
      <c r="T30" s="32"/>
      <c r="U30" s="33"/>
      <c r="V30" s="33"/>
      <c r="W30" s="33"/>
      <c r="X30" s="27"/>
      <c r="Y30" s="31"/>
      <c r="Z30" s="32"/>
      <c r="AA30" s="31"/>
      <c r="AB30" s="32"/>
      <c r="AC30" s="31"/>
      <c r="AD30" s="32"/>
      <c r="AE30" s="36">
        <v>5</v>
      </c>
      <c r="AF30" s="37"/>
      <c r="AG30" s="39"/>
      <c r="AH30" s="36">
        <v>3</v>
      </c>
      <c r="AI30" s="37"/>
      <c r="AJ30" s="37"/>
      <c r="AK30" s="37">
        <v>3</v>
      </c>
      <c r="AL30" s="39"/>
      <c r="AM30" s="36"/>
      <c r="AN30" s="39"/>
      <c r="AO30" s="36"/>
      <c r="AP30" s="37"/>
      <c r="AQ30" s="37"/>
      <c r="AR30" s="39"/>
      <c r="AS30" s="36"/>
      <c r="AT30" s="39"/>
      <c r="AU30" s="39"/>
      <c r="AV30" s="36"/>
      <c r="AW30" s="39"/>
      <c r="AX30" s="47">
        <f t="shared" si="0"/>
        <v>11</v>
      </c>
      <c r="AY30" s="12">
        <f>AX30</f>
        <v>11</v>
      </c>
      <c r="AZ30" s="219"/>
    </row>
    <row r="31" spans="1:52" s="61" customFormat="1">
      <c r="A31" s="105"/>
      <c r="B31" s="106"/>
      <c r="C31" s="107"/>
      <c r="D31" s="108"/>
      <c r="E31" s="108"/>
      <c r="F31" s="112"/>
      <c r="G31" s="112"/>
      <c r="H31" s="73"/>
      <c r="I31" s="112"/>
      <c r="J31" s="73"/>
      <c r="K31" s="112"/>
      <c r="L31" s="72"/>
      <c r="M31" s="72"/>
      <c r="N31" s="73"/>
      <c r="O31" s="112"/>
      <c r="P31" s="72"/>
      <c r="Q31" s="72"/>
      <c r="R31" s="72"/>
      <c r="S31" s="72"/>
      <c r="T31" s="73"/>
      <c r="U31" s="72"/>
      <c r="V31" s="72"/>
      <c r="W31" s="72"/>
      <c r="X31" s="126"/>
      <c r="Y31" s="112"/>
      <c r="Z31" s="73"/>
      <c r="AA31" s="112"/>
      <c r="AB31" s="73"/>
      <c r="AC31" s="112"/>
      <c r="AD31" s="73"/>
      <c r="AE31" s="102">
        <v>70.2</v>
      </c>
      <c r="AF31" s="115"/>
      <c r="AG31" s="114"/>
      <c r="AH31" s="102">
        <v>69.400000000000006</v>
      </c>
      <c r="AI31" s="115"/>
      <c r="AJ31" s="115"/>
      <c r="AK31" s="115">
        <v>63</v>
      </c>
      <c r="AL31" s="114"/>
      <c r="AM31" s="102"/>
      <c r="AN31" s="114"/>
      <c r="AO31" s="102"/>
      <c r="AP31" s="115"/>
      <c r="AQ31" s="115"/>
      <c r="AR31" s="114"/>
      <c r="AS31" s="102"/>
      <c r="AT31" s="114"/>
      <c r="AU31" s="114"/>
      <c r="AV31" s="196"/>
      <c r="AW31" s="197"/>
      <c r="AX31" s="109"/>
      <c r="AY31" s="113"/>
      <c r="AZ31" s="117">
        <f>AVERAGE(F31:AT31)</f>
        <v>67.533333333333346</v>
      </c>
    </row>
    <row r="32" spans="1:52">
      <c r="A32" s="57" t="s">
        <v>165</v>
      </c>
      <c r="B32" s="13" t="s">
        <v>157</v>
      </c>
      <c r="C32" s="77">
        <v>2014</v>
      </c>
      <c r="D32" s="3" t="s">
        <v>144</v>
      </c>
      <c r="E32" s="3" t="s">
        <v>145</v>
      </c>
      <c r="F32" s="17"/>
      <c r="G32" s="17"/>
      <c r="H32" s="8"/>
      <c r="I32" s="17"/>
      <c r="J32" s="8"/>
      <c r="K32" s="17"/>
      <c r="L32" s="18"/>
      <c r="M32" s="18"/>
      <c r="N32" s="8"/>
      <c r="O32" s="17"/>
      <c r="P32" s="18"/>
      <c r="Q32" s="18"/>
      <c r="R32" s="18"/>
      <c r="S32" s="18"/>
      <c r="T32" s="8"/>
      <c r="U32" s="18"/>
      <c r="V32" s="18"/>
      <c r="W32" s="18"/>
      <c r="X32" s="21"/>
      <c r="Y32" s="17"/>
      <c r="Z32" s="8"/>
      <c r="AA32" s="17"/>
      <c r="AB32" s="8"/>
      <c r="AC32" s="17"/>
      <c r="AD32" s="8"/>
      <c r="AE32" s="4">
        <v>2</v>
      </c>
      <c r="AF32" s="5"/>
      <c r="AG32" s="6"/>
      <c r="AH32" s="4">
        <v>4</v>
      </c>
      <c r="AI32" s="5"/>
      <c r="AJ32" s="5"/>
      <c r="AK32" s="5">
        <v>4</v>
      </c>
      <c r="AL32" s="6"/>
      <c r="AM32" s="4"/>
      <c r="AN32" s="6"/>
      <c r="AO32" s="4"/>
      <c r="AP32" s="5"/>
      <c r="AQ32" s="5"/>
      <c r="AR32" s="6"/>
      <c r="AS32" s="4"/>
      <c r="AT32" s="6"/>
      <c r="AU32" s="6"/>
      <c r="AV32" s="4"/>
      <c r="AW32" s="6"/>
      <c r="AX32" s="9">
        <f t="shared" si="0"/>
        <v>10</v>
      </c>
      <c r="AY32" s="14">
        <f>AX32</f>
        <v>10</v>
      </c>
      <c r="AZ32" s="219"/>
    </row>
    <row r="33" spans="1:52" s="61" customFormat="1">
      <c r="A33" s="105"/>
      <c r="B33" s="106"/>
      <c r="C33" s="107"/>
      <c r="D33" s="108"/>
      <c r="E33" s="108"/>
      <c r="F33" s="112"/>
      <c r="G33" s="112"/>
      <c r="H33" s="73"/>
      <c r="I33" s="112"/>
      <c r="J33" s="73"/>
      <c r="K33" s="112"/>
      <c r="L33" s="72"/>
      <c r="M33" s="72"/>
      <c r="N33" s="73"/>
      <c r="O33" s="112"/>
      <c r="P33" s="72"/>
      <c r="Q33" s="72"/>
      <c r="R33" s="72"/>
      <c r="S33" s="72"/>
      <c r="T33" s="73"/>
      <c r="U33" s="72"/>
      <c r="V33" s="72"/>
      <c r="W33" s="72"/>
      <c r="X33" s="126"/>
      <c r="Y33" s="112"/>
      <c r="Z33" s="73"/>
      <c r="AA33" s="112"/>
      <c r="AB33" s="73"/>
      <c r="AC33" s="112"/>
      <c r="AD33" s="73"/>
      <c r="AE33" s="102">
        <v>62.6</v>
      </c>
      <c r="AF33" s="115"/>
      <c r="AG33" s="114"/>
      <c r="AH33" s="102">
        <v>69.8</v>
      </c>
      <c r="AI33" s="115"/>
      <c r="AJ33" s="115"/>
      <c r="AK33" s="115">
        <v>69.400000000000006</v>
      </c>
      <c r="AL33" s="114"/>
      <c r="AM33" s="102"/>
      <c r="AN33" s="114"/>
      <c r="AO33" s="102"/>
      <c r="AP33" s="115"/>
      <c r="AQ33" s="115"/>
      <c r="AR33" s="114"/>
      <c r="AS33" s="102"/>
      <c r="AT33" s="114"/>
      <c r="AU33" s="114"/>
      <c r="AV33" s="102"/>
      <c r="AW33" s="114"/>
      <c r="AX33" s="109"/>
      <c r="AY33" s="113"/>
      <c r="AZ33" s="117">
        <f>AVERAGE(F33:AT33)</f>
        <v>67.266666666666666</v>
      </c>
    </row>
    <row r="34" spans="1:52">
      <c r="A34" s="57" t="s">
        <v>166</v>
      </c>
      <c r="B34" s="128" t="s">
        <v>109</v>
      </c>
      <c r="C34" s="79">
        <v>2013</v>
      </c>
      <c r="D34" s="129" t="s">
        <v>110</v>
      </c>
      <c r="E34" s="129" t="s">
        <v>111</v>
      </c>
      <c r="F34" s="71"/>
      <c r="G34" s="71"/>
      <c r="H34" s="26"/>
      <c r="I34" s="71"/>
      <c r="J34" s="26">
        <v>8</v>
      </c>
      <c r="K34" s="71"/>
      <c r="L34" s="130"/>
      <c r="M34" s="130"/>
      <c r="N34" s="26"/>
      <c r="O34" s="71"/>
      <c r="P34" s="130"/>
      <c r="Q34" s="130"/>
      <c r="R34" s="130"/>
      <c r="S34" s="130"/>
      <c r="T34" s="26"/>
      <c r="U34" s="130"/>
      <c r="V34" s="130"/>
      <c r="W34" s="130"/>
      <c r="X34" s="28"/>
      <c r="Y34" s="71"/>
      <c r="Z34" s="26"/>
      <c r="AA34" s="71"/>
      <c r="AB34" s="26"/>
      <c r="AC34" s="71"/>
      <c r="AD34" s="26"/>
      <c r="AE34" s="71"/>
      <c r="AF34" s="130"/>
      <c r="AG34" s="26"/>
      <c r="AH34" s="71"/>
      <c r="AI34" s="130"/>
      <c r="AJ34" s="130"/>
      <c r="AK34" s="130"/>
      <c r="AL34" s="26"/>
      <c r="AM34" s="71"/>
      <c r="AN34" s="26"/>
      <c r="AO34" s="71"/>
      <c r="AP34" s="130"/>
      <c r="AQ34" s="130"/>
      <c r="AR34" s="26"/>
      <c r="AS34" s="71"/>
      <c r="AT34" s="26"/>
      <c r="AU34" s="26"/>
      <c r="AV34" s="71"/>
      <c r="AW34" s="26"/>
      <c r="AX34" s="65">
        <f t="shared" si="0"/>
        <v>8</v>
      </c>
      <c r="AY34" s="165">
        <f>AX34</f>
        <v>8</v>
      </c>
      <c r="AZ34" s="219"/>
    </row>
    <row r="35" spans="1:52">
      <c r="A35" s="118"/>
      <c r="B35" s="119"/>
      <c r="C35" s="120"/>
      <c r="D35" s="121"/>
      <c r="E35" s="121"/>
      <c r="F35" s="123"/>
      <c r="G35" s="123"/>
      <c r="H35" s="124"/>
      <c r="I35" s="123"/>
      <c r="J35" s="124">
        <v>63.4</v>
      </c>
      <c r="K35" s="123"/>
      <c r="L35" s="103"/>
      <c r="M35" s="103"/>
      <c r="N35" s="124"/>
      <c r="O35" s="123"/>
      <c r="P35" s="103"/>
      <c r="Q35" s="103"/>
      <c r="R35" s="103"/>
      <c r="S35" s="103"/>
      <c r="T35" s="124"/>
      <c r="U35" s="103"/>
      <c r="V35" s="103"/>
      <c r="W35" s="103"/>
      <c r="X35" s="116"/>
      <c r="Y35" s="123"/>
      <c r="Z35" s="124"/>
      <c r="AA35" s="123"/>
      <c r="AB35" s="124"/>
      <c r="AC35" s="123"/>
      <c r="AD35" s="124"/>
      <c r="AE35" s="123"/>
      <c r="AF35" s="103"/>
      <c r="AG35" s="124"/>
      <c r="AH35" s="123"/>
      <c r="AI35" s="103"/>
      <c r="AJ35" s="103"/>
      <c r="AK35" s="103"/>
      <c r="AL35" s="124"/>
      <c r="AM35" s="123"/>
      <c r="AN35" s="124"/>
      <c r="AO35" s="123"/>
      <c r="AP35" s="103"/>
      <c r="AQ35" s="103"/>
      <c r="AR35" s="124"/>
      <c r="AS35" s="123"/>
      <c r="AT35" s="124"/>
      <c r="AU35" s="124"/>
      <c r="AV35" s="123"/>
      <c r="AW35" s="124"/>
      <c r="AX35" s="122"/>
      <c r="AY35" s="125"/>
      <c r="AZ35" s="117">
        <f>AVERAGE(F35:AD35)</f>
        <v>63.4</v>
      </c>
    </row>
    <row r="36" spans="1:52" s="2" customFormat="1">
      <c r="A36" s="151" t="s">
        <v>167</v>
      </c>
      <c r="B36" s="34" t="s">
        <v>125</v>
      </c>
      <c r="C36" s="37">
        <v>2015</v>
      </c>
      <c r="D36" s="186" t="s">
        <v>126</v>
      </c>
      <c r="E36" s="186" t="s">
        <v>34</v>
      </c>
      <c r="F36" s="178"/>
      <c r="G36" s="179"/>
      <c r="H36" s="180"/>
      <c r="I36" s="178"/>
      <c r="J36" s="178"/>
      <c r="K36" s="179"/>
      <c r="L36" s="178"/>
      <c r="M36" s="178"/>
      <c r="N36" s="178"/>
      <c r="O36" s="179"/>
      <c r="P36" s="178"/>
      <c r="Q36" s="178"/>
      <c r="R36" s="178"/>
      <c r="S36" s="178"/>
      <c r="T36" s="180"/>
      <c r="U36" s="178"/>
      <c r="V36" s="178"/>
      <c r="W36" s="178"/>
      <c r="X36" s="181"/>
      <c r="Y36" s="179"/>
      <c r="Z36" s="180"/>
      <c r="AA36" s="179"/>
      <c r="AB36" s="180"/>
      <c r="AC36" s="33">
        <v>6</v>
      </c>
      <c r="AD36" s="178"/>
      <c r="AE36" s="145"/>
      <c r="AF36" s="35"/>
      <c r="AG36" s="148"/>
      <c r="AH36" s="36">
        <v>2</v>
      </c>
      <c r="AI36" s="35"/>
      <c r="AJ36" s="35"/>
      <c r="AK36" s="35"/>
      <c r="AL36" s="148"/>
      <c r="AM36" s="145"/>
      <c r="AN36" s="148"/>
      <c r="AO36" s="145"/>
      <c r="AP36" s="35"/>
      <c r="AQ36" s="35"/>
      <c r="AR36" s="148"/>
      <c r="AS36" s="145"/>
      <c r="AT36" s="148"/>
      <c r="AU36" s="148"/>
      <c r="AV36" s="145"/>
      <c r="AW36" s="148"/>
      <c r="AX36" s="47">
        <f t="shared" si="0"/>
        <v>8</v>
      </c>
      <c r="AY36" s="12">
        <f>AX36</f>
        <v>8</v>
      </c>
      <c r="AZ36" s="219"/>
    </row>
    <row r="37" spans="1:52" s="61" customFormat="1">
      <c r="A37" s="152"/>
      <c r="B37" s="10"/>
      <c r="C37" s="76"/>
      <c r="D37" s="10"/>
      <c r="E37" s="10"/>
      <c r="F37" s="182"/>
      <c r="G37" s="183"/>
      <c r="H37" s="184"/>
      <c r="I37" s="182"/>
      <c r="J37" s="182"/>
      <c r="K37" s="183"/>
      <c r="L37" s="182"/>
      <c r="M37" s="182"/>
      <c r="N37" s="182"/>
      <c r="O37" s="183"/>
      <c r="P37" s="182"/>
      <c r="Q37" s="182"/>
      <c r="R37" s="182"/>
      <c r="S37" s="182"/>
      <c r="T37" s="184"/>
      <c r="U37" s="182"/>
      <c r="V37" s="182"/>
      <c r="W37" s="182"/>
      <c r="X37" s="185"/>
      <c r="Y37" s="183"/>
      <c r="Z37" s="184"/>
      <c r="AA37" s="183"/>
      <c r="AB37" s="184"/>
      <c r="AC37" s="72">
        <v>61.2</v>
      </c>
      <c r="AD37" s="182"/>
      <c r="AE37" s="146"/>
      <c r="AF37" s="10"/>
      <c r="AG37" s="149"/>
      <c r="AH37" s="102">
        <v>61.4</v>
      </c>
      <c r="AI37" s="10"/>
      <c r="AJ37" s="10"/>
      <c r="AK37" s="10"/>
      <c r="AL37" s="149"/>
      <c r="AM37" s="146"/>
      <c r="AN37" s="149"/>
      <c r="AO37" s="146"/>
      <c r="AP37" s="10"/>
      <c r="AQ37" s="10"/>
      <c r="AR37" s="149"/>
      <c r="AS37" s="146"/>
      <c r="AT37" s="149"/>
      <c r="AU37" s="149"/>
      <c r="AV37" s="146"/>
      <c r="AW37" s="149"/>
      <c r="AX37" s="11"/>
      <c r="AY37" s="166"/>
      <c r="AZ37" s="117">
        <f>AVERAGE(F37:AD37)</f>
        <v>61.2</v>
      </c>
    </row>
    <row r="38" spans="1:52">
      <c r="A38" s="55" t="s">
        <v>168</v>
      </c>
      <c r="B38" s="34" t="s">
        <v>35</v>
      </c>
      <c r="C38" s="75">
        <v>2013</v>
      </c>
      <c r="D38" s="35" t="s">
        <v>36</v>
      </c>
      <c r="E38" s="35" t="s">
        <v>37</v>
      </c>
      <c r="F38" s="52"/>
      <c r="G38" s="52"/>
      <c r="H38" s="49"/>
      <c r="I38" s="52"/>
      <c r="J38" s="49"/>
      <c r="K38" s="31"/>
      <c r="L38" s="33"/>
      <c r="M38" s="33"/>
      <c r="N38" s="32"/>
      <c r="O38" s="31"/>
      <c r="P38" s="33"/>
      <c r="Q38" s="33"/>
      <c r="R38" s="33"/>
      <c r="S38" s="33"/>
      <c r="T38" s="32"/>
      <c r="U38" s="33"/>
      <c r="V38" s="33"/>
      <c r="W38" s="33"/>
      <c r="X38" s="27"/>
      <c r="Y38" s="31"/>
      <c r="Z38" s="32"/>
      <c r="AA38" s="31"/>
      <c r="AB38" s="32"/>
      <c r="AC38" s="31"/>
      <c r="AD38" s="32"/>
      <c r="AE38" s="36"/>
      <c r="AF38" s="37"/>
      <c r="AG38" s="39"/>
      <c r="AH38" s="36"/>
      <c r="AI38" s="37">
        <v>0</v>
      </c>
      <c r="AJ38" s="37">
        <v>5</v>
      </c>
      <c r="AK38" s="37"/>
      <c r="AL38" s="39">
        <v>0</v>
      </c>
      <c r="AM38" s="36"/>
      <c r="AN38" s="39"/>
      <c r="AO38" s="36"/>
      <c r="AP38" s="37"/>
      <c r="AQ38" s="37"/>
      <c r="AR38" s="39"/>
      <c r="AS38" s="36"/>
      <c r="AT38" s="39"/>
      <c r="AU38" s="39"/>
      <c r="AV38" s="36"/>
      <c r="AW38" s="39"/>
      <c r="AX38" s="47">
        <f t="shared" si="0"/>
        <v>5</v>
      </c>
      <c r="AY38" s="12">
        <f>AX38</f>
        <v>5</v>
      </c>
      <c r="AZ38" s="219"/>
    </row>
    <row r="39" spans="1:52" s="61" customFormat="1">
      <c r="A39" s="105"/>
      <c r="B39" s="106"/>
      <c r="C39" s="107"/>
      <c r="D39" s="108"/>
      <c r="E39" s="108"/>
      <c r="F39" s="112"/>
      <c r="G39" s="112"/>
      <c r="H39" s="73"/>
      <c r="I39" s="112"/>
      <c r="J39" s="73"/>
      <c r="K39" s="112"/>
      <c r="L39" s="72"/>
      <c r="M39" s="72"/>
      <c r="N39" s="73"/>
      <c r="O39" s="112"/>
      <c r="P39" s="72"/>
      <c r="Q39" s="72"/>
      <c r="R39" s="72"/>
      <c r="S39" s="72"/>
      <c r="T39" s="73"/>
      <c r="U39" s="72"/>
      <c r="V39" s="72"/>
      <c r="W39" s="72"/>
      <c r="X39" s="126"/>
      <c r="Y39" s="112"/>
      <c r="Z39" s="73"/>
      <c r="AA39" s="112"/>
      <c r="AB39" s="73"/>
      <c r="AC39" s="112"/>
      <c r="AD39" s="73"/>
      <c r="AE39" s="102"/>
      <c r="AF39" s="115"/>
      <c r="AG39" s="114"/>
      <c r="AH39" s="102"/>
      <c r="AI39" s="115">
        <v>66.7</v>
      </c>
      <c r="AJ39" s="115">
        <v>70.8</v>
      </c>
      <c r="AK39" s="115"/>
      <c r="AL39" s="114">
        <v>59.4</v>
      </c>
      <c r="AM39" s="102"/>
      <c r="AN39" s="114"/>
      <c r="AO39" s="102"/>
      <c r="AP39" s="115"/>
      <c r="AQ39" s="115"/>
      <c r="AR39" s="114"/>
      <c r="AS39" s="102"/>
      <c r="AT39" s="114"/>
      <c r="AU39" s="114"/>
      <c r="AV39" s="102"/>
      <c r="AW39" s="114"/>
      <c r="AX39" s="109"/>
      <c r="AY39" s="113"/>
      <c r="AZ39" s="117">
        <f>AVERAGE(F39:AT39)</f>
        <v>65.63333333333334</v>
      </c>
    </row>
    <row r="40" spans="1:52">
      <c r="A40" s="55" t="s">
        <v>169</v>
      </c>
      <c r="B40" s="34" t="s">
        <v>140</v>
      </c>
      <c r="C40" s="75">
        <v>2014</v>
      </c>
      <c r="D40" s="35" t="s">
        <v>141</v>
      </c>
      <c r="E40" s="35" t="s">
        <v>142</v>
      </c>
      <c r="F40" s="25"/>
      <c r="G40" s="53"/>
      <c r="H40" s="49"/>
      <c r="I40" s="52"/>
      <c r="J40" s="49"/>
      <c r="K40" s="31"/>
      <c r="L40" s="33"/>
      <c r="M40" s="33"/>
      <c r="N40" s="32"/>
      <c r="O40" s="31"/>
      <c r="P40" s="33"/>
      <c r="Q40" s="33"/>
      <c r="R40" s="33"/>
      <c r="S40" s="33"/>
      <c r="T40" s="32"/>
      <c r="U40" s="33"/>
      <c r="V40" s="33"/>
      <c r="W40" s="33"/>
      <c r="X40" s="27"/>
      <c r="Y40" s="31"/>
      <c r="Z40" s="32"/>
      <c r="AA40" s="31"/>
      <c r="AB40" s="32"/>
      <c r="AC40" s="31"/>
      <c r="AD40" s="32"/>
      <c r="AE40" s="36">
        <v>3</v>
      </c>
      <c r="AF40" s="37">
        <v>0</v>
      </c>
      <c r="AG40" s="39"/>
      <c r="AH40" s="36"/>
      <c r="AI40" s="37"/>
      <c r="AJ40" s="37"/>
      <c r="AK40" s="37"/>
      <c r="AL40" s="39"/>
      <c r="AM40" s="36"/>
      <c r="AN40" s="39"/>
      <c r="AO40" s="36"/>
      <c r="AP40" s="37"/>
      <c r="AQ40" s="37"/>
      <c r="AR40" s="39"/>
      <c r="AS40" s="36"/>
      <c r="AT40" s="39"/>
      <c r="AU40" s="39"/>
      <c r="AV40" s="36"/>
      <c r="AW40" s="39"/>
      <c r="AX40" s="47">
        <f t="shared" si="0"/>
        <v>3</v>
      </c>
      <c r="AY40" s="12">
        <f>AX40</f>
        <v>3</v>
      </c>
      <c r="AZ40" s="219"/>
    </row>
    <row r="41" spans="1:52" s="61" customFormat="1">
      <c r="A41" s="56"/>
      <c r="B41" s="16"/>
      <c r="C41" s="76"/>
      <c r="D41" s="10"/>
      <c r="E41" s="10"/>
      <c r="F41" s="167"/>
      <c r="G41" s="29"/>
      <c r="H41" s="168"/>
      <c r="I41" s="29"/>
      <c r="J41" s="168"/>
      <c r="K41" s="169"/>
      <c r="L41" s="170"/>
      <c r="M41" s="170"/>
      <c r="N41" s="171"/>
      <c r="O41" s="169"/>
      <c r="P41" s="170"/>
      <c r="Q41" s="170"/>
      <c r="R41" s="170"/>
      <c r="S41" s="170"/>
      <c r="T41" s="171"/>
      <c r="U41" s="170"/>
      <c r="V41" s="170"/>
      <c r="W41" s="170"/>
      <c r="X41" s="172"/>
      <c r="Y41" s="169"/>
      <c r="Z41" s="171"/>
      <c r="AA41" s="112"/>
      <c r="AB41" s="73"/>
      <c r="AC41" s="169"/>
      <c r="AD41" s="171"/>
      <c r="AE41" s="102">
        <v>65.2</v>
      </c>
      <c r="AF41" s="115">
        <v>68.400000000000006</v>
      </c>
      <c r="AG41" s="114"/>
      <c r="AH41" s="102"/>
      <c r="AI41" s="115"/>
      <c r="AJ41" s="115"/>
      <c r="AK41" s="115"/>
      <c r="AL41" s="114"/>
      <c r="AM41" s="102"/>
      <c r="AN41" s="114"/>
      <c r="AO41" s="102"/>
      <c r="AP41" s="115"/>
      <c r="AQ41" s="115"/>
      <c r="AR41" s="114"/>
      <c r="AS41" s="102"/>
      <c r="AT41" s="114"/>
      <c r="AU41" s="114"/>
      <c r="AV41" s="102"/>
      <c r="AW41" s="114"/>
      <c r="AX41" s="11"/>
      <c r="AY41" s="166"/>
      <c r="AZ41" s="117">
        <f>AVERAGE(F41:AT41)</f>
        <v>66.800000000000011</v>
      </c>
    </row>
    <row r="42" spans="1:52" s="61" customFormat="1">
      <c r="A42" s="57" t="s">
        <v>170</v>
      </c>
      <c r="B42" s="13" t="s">
        <v>149</v>
      </c>
      <c r="C42" s="77">
        <v>2014</v>
      </c>
      <c r="D42" s="22" t="s">
        <v>150</v>
      </c>
      <c r="E42" s="3" t="s">
        <v>3</v>
      </c>
      <c r="F42" s="7"/>
      <c r="G42" s="7"/>
      <c r="H42" s="173"/>
      <c r="I42" s="7"/>
      <c r="J42" s="173"/>
      <c r="K42" s="17"/>
      <c r="L42" s="18"/>
      <c r="M42" s="18"/>
      <c r="N42" s="8"/>
      <c r="O42" s="17"/>
      <c r="P42" s="18"/>
      <c r="Q42" s="18"/>
      <c r="R42" s="18"/>
      <c r="S42" s="18"/>
      <c r="T42" s="8"/>
      <c r="U42" s="18"/>
      <c r="V42" s="18"/>
      <c r="W42" s="18"/>
      <c r="X42" s="21"/>
      <c r="Y42" s="17"/>
      <c r="Z42" s="8"/>
      <c r="AA42" s="17"/>
      <c r="AB42" s="8"/>
      <c r="AC42" s="17"/>
      <c r="AD42" s="8"/>
      <c r="AE42" s="4"/>
      <c r="AF42" s="5"/>
      <c r="AG42" s="6"/>
      <c r="AH42" s="4">
        <v>0</v>
      </c>
      <c r="AI42" s="5"/>
      <c r="AJ42" s="5"/>
      <c r="AK42" s="5">
        <v>2</v>
      </c>
      <c r="AL42" s="6"/>
      <c r="AM42" s="4"/>
      <c r="AN42" s="6"/>
      <c r="AO42" s="4"/>
      <c r="AP42" s="5"/>
      <c r="AQ42" s="5"/>
      <c r="AR42" s="6"/>
      <c r="AS42" s="4"/>
      <c r="AT42" s="6"/>
      <c r="AU42" s="6"/>
      <c r="AV42" s="4"/>
      <c r="AW42" s="6"/>
      <c r="AX42" s="9">
        <f t="shared" si="0"/>
        <v>2</v>
      </c>
      <c r="AY42" s="14">
        <f>AX42</f>
        <v>2</v>
      </c>
      <c r="AZ42" s="219"/>
    </row>
    <row r="43" spans="1:52" s="61" customFormat="1">
      <c r="A43" s="105"/>
      <c r="B43" s="106"/>
      <c r="C43" s="107"/>
      <c r="D43" s="108"/>
      <c r="E43" s="108"/>
      <c r="F43" s="112"/>
      <c r="G43" s="112"/>
      <c r="H43" s="73"/>
      <c r="I43" s="112"/>
      <c r="J43" s="73"/>
      <c r="K43" s="112"/>
      <c r="L43" s="72"/>
      <c r="M43" s="72"/>
      <c r="N43" s="73"/>
      <c r="O43" s="112"/>
      <c r="P43" s="72"/>
      <c r="Q43" s="72"/>
      <c r="R43" s="72"/>
      <c r="S43" s="72"/>
      <c r="T43" s="73"/>
      <c r="U43" s="72"/>
      <c r="V43" s="72"/>
      <c r="W43" s="72"/>
      <c r="X43" s="126"/>
      <c r="Y43" s="112"/>
      <c r="Z43" s="73"/>
      <c r="AA43" s="112"/>
      <c r="AB43" s="73"/>
      <c r="AC43" s="112"/>
      <c r="AD43" s="73"/>
      <c r="AE43" s="102"/>
      <c r="AF43" s="115"/>
      <c r="AG43" s="114"/>
      <c r="AH43" s="102">
        <v>55.9</v>
      </c>
      <c r="AI43" s="115"/>
      <c r="AJ43" s="115"/>
      <c r="AK43" s="115">
        <v>58.9</v>
      </c>
      <c r="AL43" s="114"/>
      <c r="AM43" s="102"/>
      <c r="AN43" s="114"/>
      <c r="AO43" s="102"/>
      <c r="AP43" s="115"/>
      <c r="AQ43" s="115"/>
      <c r="AR43" s="114"/>
      <c r="AS43" s="102"/>
      <c r="AT43" s="114"/>
      <c r="AU43" s="114"/>
      <c r="AV43" s="102"/>
      <c r="AW43" s="114"/>
      <c r="AX43" s="109"/>
      <c r="AY43" s="113"/>
      <c r="AZ43" s="117">
        <f>AVERAGE(AH43:AK43)</f>
        <v>57.4</v>
      </c>
    </row>
    <row r="44" spans="1:52">
      <c r="A44" s="55" t="s">
        <v>180</v>
      </c>
      <c r="B44" s="67" t="s">
        <v>78</v>
      </c>
      <c r="C44" s="78">
        <v>2013</v>
      </c>
      <c r="D44" s="68" t="s">
        <v>76</v>
      </c>
      <c r="E44" s="68" t="s">
        <v>105</v>
      </c>
      <c r="F44" s="53"/>
      <c r="G44" s="53"/>
      <c r="H44" s="42"/>
      <c r="I44" s="53"/>
      <c r="J44" s="42"/>
      <c r="K44" s="53"/>
      <c r="L44" s="43"/>
      <c r="M44" s="43"/>
      <c r="N44" s="42"/>
      <c r="O44" s="53"/>
      <c r="P44" s="43"/>
      <c r="Q44" s="43"/>
      <c r="R44" s="43"/>
      <c r="S44" s="43"/>
      <c r="T44" s="42"/>
      <c r="U44" s="43"/>
      <c r="V44" s="43"/>
      <c r="W44" s="43"/>
      <c r="X44" s="54"/>
      <c r="Y44" s="53"/>
      <c r="Z44" s="42"/>
      <c r="AA44" s="53"/>
      <c r="AB44" s="42"/>
      <c r="AC44" s="53"/>
      <c r="AD44" s="42"/>
      <c r="AE44" s="69"/>
      <c r="AF44" s="66"/>
      <c r="AG44" s="70"/>
      <c r="AH44" s="69"/>
      <c r="AI44" s="66"/>
      <c r="AJ44" s="66"/>
      <c r="AK44" s="66"/>
      <c r="AL44" s="70"/>
      <c r="AM44" s="69"/>
      <c r="AN44" s="70"/>
      <c r="AO44" s="69"/>
      <c r="AP44" s="66"/>
      <c r="AQ44" s="66"/>
      <c r="AR44" s="70"/>
      <c r="AS44" s="69" t="s">
        <v>85</v>
      </c>
      <c r="AT44" s="70" t="s">
        <v>85</v>
      </c>
      <c r="AU44" s="70"/>
      <c r="AV44" s="69"/>
      <c r="AW44" s="70"/>
      <c r="AX44" s="48">
        <f t="shared" si="0"/>
        <v>0</v>
      </c>
      <c r="AY44" s="164">
        <v>0</v>
      </c>
      <c r="AZ44" s="219"/>
    </row>
    <row r="45" spans="1:52" s="61" customFormat="1">
      <c r="A45" s="105"/>
      <c r="B45" s="106"/>
      <c r="C45" s="107"/>
      <c r="D45" s="108"/>
      <c r="E45" s="108"/>
      <c r="F45" s="112"/>
      <c r="G45" s="112"/>
      <c r="H45" s="73"/>
      <c r="I45" s="112"/>
      <c r="J45" s="73"/>
      <c r="K45" s="112"/>
      <c r="L45" s="72"/>
      <c r="M45" s="72"/>
      <c r="N45" s="73"/>
      <c r="O45" s="112"/>
      <c r="P45" s="72"/>
      <c r="Q45" s="72"/>
      <c r="R45" s="72"/>
      <c r="S45" s="72"/>
      <c r="T45" s="73"/>
      <c r="U45" s="72"/>
      <c r="V45" s="72"/>
      <c r="W45" s="72"/>
      <c r="X45" s="126"/>
      <c r="Y45" s="112"/>
      <c r="Z45" s="73"/>
      <c r="AA45" s="112"/>
      <c r="AB45" s="73"/>
      <c r="AC45" s="112"/>
      <c r="AD45" s="73"/>
      <c r="AE45" s="102"/>
      <c r="AF45" s="115"/>
      <c r="AG45" s="114"/>
      <c r="AH45" s="102"/>
      <c r="AI45" s="115"/>
      <c r="AJ45" s="115"/>
      <c r="AK45" s="115"/>
      <c r="AL45" s="114"/>
      <c r="AM45" s="102"/>
      <c r="AN45" s="114"/>
      <c r="AO45" s="102"/>
      <c r="AP45" s="115"/>
      <c r="AQ45" s="115"/>
      <c r="AR45" s="114"/>
      <c r="AS45" s="102"/>
      <c r="AT45" s="114"/>
      <c r="AU45" s="114"/>
      <c r="AV45" s="102"/>
      <c r="AW45" s="114"/>
      <c r="AX45" s="109"/>
      <c r="AY45" s="113"/>
      <c r="AZ45" s="117">
        <v>0</v>
      </c>
    </row>
  </sheetData>
  <mergeCells count="20">
    <mergeCell ref="AV3:AW3"/>
    <mergeCell ref="G3:H3"/>
    <mergeCell ref="I3:J3"/>
    <mergeCell ref="O3:T3"/>
    <mergeCell ref="U3:W3"/>
    <mergeCell ref="AC3:AD3"/>
    <mergeCell ref="AA3:AB3"/>
    <mergeCell ref="K3:N3"/>
    <mergeCell ref="Y3:Z3"/>
    <mergeCell ref="AE3:AG3"/>
    <mergeCell ref="AH3:AL3"/>
    <mergeCell ref="AM3:AN3"/>
    <mergeCell ref="AO3:AR3"/>
    <mergeCell ref="AS3:AT3"/>
    <mergeCell ref="A1:E1"/>
    <mergeCell ref="B3:B5"/>
    <mergeCell ref="C3:C5"/>
    <mergeCell ref="D3:D5"/>
    <mergeCell ref="E3:E5"/>
    <mergeCell ref="A3:A5"/>
  </mergeCells>
  <pageMargins left="0.15" right="0.12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7"/>
  <sheetViews>
    <sheetView workbookViewId="0">
      <selection sqref="A1:G1"/>
    </sheetView>
  </sheetViews>
  <sheetFormatPr defaultRowHeight="15"/>
  <cols>
    <col min="1" max="1" width="10.85546875" customWidth="1"/>
    <col min="2" max="2" width="24.85546875" customWidth="1"/>
    <col min="3" max="3" width="7.28515625" style="1" customWidth="1"/>
    <col min="4" max="4" width="19.5703125" customWidth="1"/>
    <col min="5" max="5" width="27" customWidth="1"/>
    <col min="6" max="6" width="7" style="61" customWidth="1"/>
    <col min="7" max="7" width="6.140625" style="19" customWidth="1"/>
  </cols>
  <sheetData>
    <row r="1" spans="1:7" ht="23.25">
      <c r="A1" s="215" t="s">
        <v>102</v>
      </c>
      <c r="B1" s="215"/>
      <c r="C1" s="215"/>
      <c r="D1" s="215"/>
      <c r="E1" s="215"/>
      <c r="F1" s="215"/>
      <c r="G1" s="215"/>
    </row>
    <row r="2" spans="1:7" ht="18.75">
      <c r="A2" s="20"/>
      <c r="B2" s="20"/>
      <c r="C2" s="20"/>
      <c r="D2" s="20"/>
      <c r="E2" s="20"/>
      <c r="F2" s="81"/>
      <c r="G2" s="62"/>
    </row>
    <row r="3" spans="1:7" ht="18.75">
      <c r="A3" s="20"/>
      <c r="B3" s="20"/>
      <c r="C3" s="20"/>
      <c r="D3" s="20"/>
      <c r="E3" s="20"/>
      <c r="F3" s="81"/>
      <c r="G3" s="62"/>
    </row>
    <row r="4" spans="1:7">
      <c r="A4" s="59"/>
      <c r="B4" s="59"/>
      <c r="C4" s="59"/>
      <c r="D4" s="59"/>
      <c r="E4" s="59"/>
      <c r="F4" s="82"/>
      <c r="G4" s="63"/>
    </row>
    <row r="5" spans="1:7" ht="15" customHeight="1">
      <c r="A5" s="153" t="s">
        <v>104</v>
      </c>
      <c r="B5" s="99"/>
      <c r="C5" s="94"/>
      <c r="D5" s="94"/>
      <c r="E5" s="94"/>
      <c r="F5" s="100"/>
      <c r="G5" s="101"/>
    </row>
    <row r="6" spans="1:7" ht="15" customHeight="1">
      <c r="A6" s="15" t="s">
        <v>29</v>
      </c>
      <c r="B6" s="15" t="s">
        <v>97</v>
      </c>
      <c r="C6" s="85"/>
      <c r="D6" s="60"/>
      <c r="E6" s="60"/>
      <c r="F6" s="83" t="s">
        <v>17</v>
      </c>
      <c r="G6" s="64" t="s">
        <v>23</v>
      </c>
    </row>
    <row r="7" spans="1:7" ht="15" customHeight="1">
      <c r="A7" s="60" t="s">
        <v>8</v>
      </c>
      <c r="B7" s="25" t="s">
        <v>79</v>
      </c>
      <c r="C7" s="85">
        <v>2014</v>
      </c>
      <c r="D7" s="60" t="s">
        <v>76</v>
      </c>
      <c r="E7" s="154" t="s">
        <v>105</v>
      </c>
      <c r="F7" s="84">
        <v>74.599999999999994</v>
      </c>
      <c r="G7" s="64">
        <v>10</v>
      </c>
    </row>
    <row r="8" spans="1:7" ht="15" customHeight="1">
      <c r="A8" s="60"/>
      <c r="B8" s="60"/>
      <c r="C8" s="85"/>
      <c r="D8" s="60"/>
      <c r="E8" s="60"/>
      <c r="F8" s="84"/>
      <c r="G8" s="64"/>
    </row>
    <row r="9" spans="1:7" ht="15" customHeight="1">
      <c r="A9" s="60"/>
      <c r="B9" s="60"/>
      <c r="C9" s="85"/>
      <c r="D9" s="60"/>
      <c r="E9" s="60"/>
      <c r="F9" s="84"/>
      <c r="G9" s="64"/>
    </row>
    <row r="10" spans="1:7" ht="15" customHeight="1">
      <c r="A10" s="92" t="s">
        <v>106</v>
      </c>
      <c r="B10" s="96"/>
      <c r="C10" s="95"/>
      <c r="D10" s="96"/>
      <c r="E10" s="96"/>
      <c r="F10" s="97"/>
      <c r="G10" s="98"/>
    </row>
    <row r="11" spans="1:7" ht="15" customHeight="1">
      <c r="A11" s="15" t="s">
        <v>28</v>
      </c>
      <c r="B11" s="15" t="s">
        <v>0</v>
      </c>
      <c r="C11" s="85"/>
      <c r="D11" s="60"/>
      <c r="E11" s="60"/>
      <c r="F11" s="84"/>
      <c r="G11" s="64"/>
    </row>
    <row r="12" spans="1:7" ht="15" customHeight="1">
      <c r="A12" s="60" t="s">
        <v>8</v>
      </c>
      <c r="B12" t="s">
        <v>107</v>
      </c>
      <c r="C12" s="85">
        <v>2014</v>
      </c>
      <c r="D12" t="s">
        <v>95</v>
      </c>
      <c r="E12" t="s">
        <v>96</v>
      </c>
      <c r="F12" s="84">
        <v>77.2</v>
      </c>
      <c r="G12" s="64">
        <v>7</v>
      </c>
    </row>
    <row r="13" spans="1:7" ht="15" customHeight="1">
      <c r="A13" s="25"/>
      <c r="B13" s="25"/>
      <c r="C13" s="85"/>
      <c r="D13" s="60"/>
      <c r="E13" s="60"/>
      <c r="F13" s="84"/>
      <c r="G13" s="64"/>
    </row>
    <row r="14" spans="1:7" ht="15" customHeight="1">
      <c r="A14" s="15" t="s">
        <v>28</v>
      </c>
      <c r="B14" s="15" t="s">
        <v>0</v>
      </c>
      <c r="C14" s="85"/>
      <c r="D14" s="60"/>
      <c r="E14" s="60"/>
      <c r="F14" s="84"/>
      <c r="G14" s="64"/>
    </row>
    <row r="15" spans="1:7" ht="15" customHeight="1">
      <c r="A15" s="60" t="s">
        <v>8</v>
      </c>
      <c r="B15" t="s">
        <v>107</v>
      </c>
      <c r="C15" s="85">
        <v>2014</v>
      </c>
      <c r="D15" t="s">
        <v>95</v>
      </c>
      <c r="E15" t="s">
        <v>96</v>
      </c>
      <c r="F15" s="84">
        <v>72.400000000000006</v>
      </c>
      <c r="G15" s="64">
        <v>7</v>
      </c>
    </row>
    <row r="16" spans="1:7" ht="15" customHeight="1">
      <c r="A16" s="60"/>
      <c r="C16" s="85"/>
      <c r="F16" s="84"/>
      <c r="G16" s="64"/>
    </row>
    <row r="17" spans="1:7" ht="15" customHeight="1">
      <c r="A17" s="25"/>
      <c r="B17" s="25"/>
      <c r="C17" s="85"/>
      <c r="D17" s="60"/>
      <c r="E17" s="60"/>
      <c r="F17" s="84"/>
      <c r="G17" s="64"/>
    </row>
    <row r="18" spans="1:7" ht="15" customHeight="1">
      <c r="A18" s="92" t="s">
        <v>108</v>
      </c>
      <c r="B18" s="91"/>
      <c r="C18" s="95"/>
      <c r="D18" s="96"/>
      <c r="E18" s="96"/>
      <c r="F18" s="97"/>
      <c r="G18" s="98"/>
    </row>
    <row r="19" spans="1:7" ht="15" customHeight="1">
      <c r="A19" s="15" t="s">
        <v>28</v>
      </c>
      <c r="B19" s="15" t="s">
        <v>0</v>
      </c>
      <c r="C19" s="85"/>
      <c r="D19" s="60"/>
      <c r="E19" s="60"/>
      <c r="F19" s="84"/>
      <c r="G19" s="64"/>
    </row>
    <row r="20" spans="1:7" ht="15" customHeight="1">
      <c r="A20" s="25"/>
      <c r="B20" s="25" t="s">
        <v>78</v>
      </c>
      <c r="C20" s="85">
        <v>2013</v>
      </c>
      <c r="D20" s="60" t="s">
        <v>76</v>
      </c>
      <c r="E20" s="154" t="s">
        <v>105</v>
      </c>
      <c r="F20" s="84">
        <v>77</v>
      </c>
      <c r="G20" s="19" t="s">
        <v>85</v>
      </c>
    </row>
    <row r="21" spans="1:7" ht="15" customHeight="1">
      <c r="A21" s="25"/>
      <c r="B21" s="25"/>
      <c r="C21" s="85"/>
      <c r="D21" s="60"/>
      <c r="E21" s="60"/>
      <c r="F21" s="84"/>
      <c r="G21" s="64"/>
    </row>
    <row r="22" spans="1:7" ht="15" customHeight="1">
      <c r="A22" s="15" t="s">
        <v>28</v>
      </c>
      <c r="B22" s="15" t="s">
        <v>81</v>
      </c>
      <c r="C22" s="85"/>
      <c r="D22" s="60"/>
      <c r="E22" s="60"/>
      <c r="F22" s="84"/>
      <c r="G22" s="64"/>
    </row>
    <row r="23" spans="1:7" ht="15" customHeight="1">
      <c r="B23" s="25" t="s">
        <v>78</v>
      </c>
      <c r="C23" s="85">
        <v>2013</v>
      </c>
      <c r="D23" s="60" t="s">
        <v>76</v>
      </c>
      <c r="E23" s="154" t="s">
        <v>105</v>
      </c>
      <c r="F23" s="84">
        <v>75.8</v>
      </c>
      <c r="G23" s="19" t="s">
        <v>85</v>
      </c>
    </row>
    <row r="24" spans="1:7" ht="15" customHeight="1">
      <c r="B24" s="25"/>
      <c r="C24" s="85"/>
      <c r="D24" s="60"/>
      <c r="E24" s="154"/>
      <c r="F24" s="84"/>
      <c r="G24" s="64"/>
    </row>
    <row r="25" spans="1:7" ht="15" customHeight="1">
      <c r="A25" s="15" t="s">
        <v>28</v>
      </c>
      <c r="B25" s="15" t="s">
        <v>0</v>
      </c>
      <c r="C25" s="85"/>
      <c r="D25" s="60"/>
      <c r="E25" s="60"/>
      <c r="F25" s="84"/>
      <c r="G25" s="64"/>
    </row>
    <row r="26" spans="1:7" ht="15" customHeight="1">
      <c r="A26" s="25"/>
      <c r="B26" s="25" t="s">
        <v>78</v>
      </c>
      <c r="C26" s="85">
        <v>2013</v>
      </c>
      <c r="D26" s="60" t="s">
        <v>76</v>
      </c>
      <c r="E26" s="154" t="s">
        <v>105</v>
      </c>
      <c r="F26" s="84">
        <v>70.400000000000006</v>
      </c>
      <c r="G26" s="19" t="s">
        <v>85</v>
      </c>
    </row>
    <row r="27" spans="1:7" ht="15" customHeight="1">
      <c r="B27" s="25"/>
      <c r="C27" s="85"/>
      <c r="D27" s="60"/>
      <c r="E27" s="154"/>
      <c r="F27" s="84"/>
      <c r="G27" s="64"/>
    </row>
    <row r="28" spans="1:7" ht="15" customHeight="1">
      <c r="B28" s="25"/>
      <c r="C28" s="85"/>
      <c r="D28" s="60"/>
      <c r="E28" s="154"/>
      <c r="F28" s="84"/>
      <c r="G28" s="64"/>
    </row>
    <row r="29" spans="1:7" ht="15" customHeight="1">
      <c r="A29" s="86" t="s">
        <v>114</v>
      </c>
      <c r="B29" s="91"/>
      <c r="C29" s="95"/>
      <c r="D29" s="96"/>
      <c r="E29" s="96"/>
      <c r="F29" s="97"/>
      <c r="G29" s="98"/>
    </row>
    <row r="30" spans="1:7" ht="15" customHeight="1">
      <c r="A30" s="15" t="s">
        <v>28</v>
      </c>
      <c r="B30" s="15" t="s">
        <v>0</v>
      </c>
      <c r="C30" s="85"/>
      <c r="D30" s="60"/>
      <c r="E30" s="60"/>
      <c r="F30" s="84"/>
      <c r="G30" s="64"/>
    </row>
    <row r="31" spans="1:7" ht="15" customHeight="1">
      <c r="A31" s="25" t="s">
        <v>8</v>
      </c>
      <c r="B31" s="25" t="s">
        <v>92</v>
      </c>
      <c r="C31" s="1">
        <v>2014</v>
      </c>
      <c r="D31" t="s">
        <v>4</v>
      </c>
      <c r="E31" t="s">
        <v>3</v>
      </c>
      <c r="F31" s="84">
        <v>73.400000000000006</v>
      </c>
      <c r="G31" s="64">
        <v>7</v>
      </c>
    </row>
    <row r="32" spans="1:7" ht="15" customHeight="1">
      <c r="A32" s="25" t="s">
        <v>9</v>
      </c>
      <c r="B32" s="25" t="s">
        <v>89</v>
      </c>
      <c r="C32" s="1">
        <v>2014</v>
      </c>
      <c r="D32" t="s">
        <v>90</v>
      </c>
      <c r="E32" t="s">
        <v>91</v>
      </c>
      <c r="F32" s="84">
        <v>66.400000000000006</v>
      </c>
      <c r="G32" s="64">
        <v>6</v>
      </c>
    </row>
    <row r="33" spans="1:7" ht="15" customHeight="1">
      <c r="A33" s="60"/>
      <c r="B33" s="25"/>
      <c r="C33" s="85"/>
      <c r="D33" s="60"/>
      <c r="E33" s="60"/>
      <c r="F33" s="84"/>
      <c r="G33" s="64"/>
    </row>
    <row r="34" spans="1:7" ht="15" customHeight="1">
      <c r="A34" s="15" t="s">
        <v>29</v>
      </c>
      <c r="B34" s="15" t="s">
        <v>5</v>
      </c>
      <c r="C34" s="85"/>
      <c r="D34" s="60"/>
      <c r="E34" s="60"/>
      <c r="F34" s="84"/>
      <c r="G34" s="64"/>
    </row>
    <row r="35" spans="1:7" ht="15" customHeight="1">
      <c r="A35" s="25" t="s">
        <v>8</v>
      </c>
      <c r="B35" s="25" t="s">
        <v>92</v>
      </c>
      <c r="C35" s="1">
        <v>2014</v>
      </c>
      <c r="D35" t="s">
        <v>4</v>
      </c>
      <c r="E35" t="s">
        <v>3</v>
      </c>
      <c r="F35" s="84">
        <v>73.599999999999994</v>
      </c>
      <c r="G35" s="64">
        <v>10</v>
      </c>
    </row>
    <row r="36" spans="1:7" ht="15" customHeight="1">
      <c r="A36" s="25" t="s">
        <v>9</v>
      </c>
      <c r="B36" s="25" t="s">
        <v>89</v>
      </c>
      <c r="C36" s="1">
        <v>2014</v>
      </c>
      <c r="D36" t="s">
        <v>90</v>
      </c>
      <c r="E36" t="s">
        <v>91</v>
      </c>
      <c r="F36" s="84">
        <v>73</v>
      </c>
      <c r="G36" s="64">
        <v>9</v>
      </c>
    </row>
    <row r="37" spans="1:7" ht="15" customHeight="1">
      <c r="A37" s="25" t="s">
        <v>10</v>
      </c>
      <c r="B37" s="25" t="s">
        <v>109</v>
      </c>
      <c r="C37" s="1">
        <v>2013</v>
      </c>
      <c r="D37" t="s">
        <v>110</v>
      </c>
      <c r="E37" t="s">
        <v>111</v>
      </c>
      <c r="F37" s="84">
        <v>63.4</v>
      </c>
      <c r="G37" s="64">
        <v>8</v>
      </c>
    </row>
    <row r="38" spans="1:7" ht="15" customHeight="1">
      <c r="A38" s="25"/>
      <c r="B38" s="25"/>
      <c r="F38" s="84"/>
      <c r="G38" s="64"/>
    </row>
    <row r="39" spans="1:7" ht="14.25" customHeight="1">
      <c r="A39" s="60"/>
      <c r="B39" s="25"/>
      <c r="C39" s="85"/>
      <c r="D39" s="60"/>
      <c r="E39" s="60"/>
      <c r="F39" s="84"/>
      <c r="G39" s="64"/>
    </row>
    <row r="40" spans="1:7" ht="15" customHeight="1">
      <c r="A40" s="86" t="s">
        <v>113</v>
      </c>
      <c r="B40" s="87"/>
      <c r="C40" s="88"/>
      <c r="D40" s="87"/>
      <c r="E40" s="87"/>
      <c r="F40" s="89"/>
      <c r="G40" s="90"/>
    </row>
    <row r="41" spans="1:7" ht="15" customHeight="1">
      <c r="A41" s="15" t="s">
        <v>28</v>
      </c>
      <c r="B41" s="15" t="s">
        <v>0</v>
      </c>
    </row>
    <row r="42" spans="1:7" ht="15" customHeight="1">
      <c r="A42" t="s">
        <v>8</v>
      </c>
      <c r="B42" s="25" t="s">
        <v>92</v>
      </c>
      <c r="C42" s="1">
        <v>2014</v>
      </c>
      <c r="D42" t="s">
        <v>4</v>
      </c>
      <c r="E42" t="s">
        <v>3</v>
      </c>
      <c r="F42" s="61">
        <v>75</v>
      </c>
      <c r="G42" s="19">
        <v>7</v>
      </c>
    </row>
    <row r="43" spans="1:7" ht="15" customHeight="1">
      <c r="A43" s="25" t="s">
        <v>9</v>
      </c>
      <c r="B43" s="25" t="s">
        <v>89</v>
      </c>
      <c r="C43" s="1">
        <v>2014</v>
      </c>
      <c r="D43" t="s">
        <v>90</v>
      </c>
      <c r="E43" t="s">
        <v>91</v>
      </c>
      <c r="F43" s="61">
        <v>68</v>
      </c>
      <c r="G43" s="19">
        <v>6</v>
      </c>
    </row>
    <row r="44" spans="1:7" ht="15" customHeight="1">
      <c r="A44" s="25" t="s">
        <v>10</v>
      </c>
      <c r="B44" s="25" t="s">
        <v>88</v>
      </c>
      <c r="C44" s="85">
        <v>2014</v>
      </c>
      <c r="D44" s="60" t="s">
        <v>77</v>
      </c>
      <c r="E44" s="60" t="s">
        <v>147</v>
      </c>
      <c r="F44" s="61">
        <v>66.8</v>
      </c>
      <c r="G44" s="19">
        <v>5</v>
      </c>
    </row>
    <row r="45" spans="1:7" ht="15" customHeight="1">
      <c r="A45" s="25"/>
      <c r="B45" s="25"/>
      <c r="C45" s="85"/>
      <c r="D45" s="60"/>
      <c r="E45" s="60"/>
    </row>
    <row r="46" spans="1:7" ht="15" customHeight="1">
      <c r="A46" s="15" t="s">
        <v>82</v>
      </c>
      <c r="B46" s="15" t="s">
        <v>83</v>
      </c>
      <c r="C46" s="85"/>
      <c r="D46" s="60"/>
      <c r="E46" s="60"/>
    </row>
    <row r="47" spans="1:7" ht="15" customHeight="1">
      <c r="A47" t="s">
        <v>8</v>
      </c>
      <c r="B47" t="s">
        <v>1</v>
      </c>
      <c r="C47" s="1">
        <v>2012</v>
      </c>
      <c r="D47" t="s">
        <v>2</v>
      </c>
      <c r="E47" t="s">
        <v>3</v>
      </c>
      <c r="F47" s="61">
        <v>72.418000000000006</v>
      </c>
      <c r="G47" s="19">
        <v>15</v>
      </c>
    </row>
    <row r="48" spans="1:7" ht="15" customHeight="1">
      <c r="B48" t="s">
        <v>7</v>
      </c>
      <c r="C48" s="85"/>
      <c r="D48" s="60"/>
      <c r="E48" s="60"/>
    </row>
    <row r="49" spans="1:7" ht="15" customHeight="1">
      <c r="A49" s="15" t="s">
        <v>28</v>
      </c>
      <c r="B49" s="15" t="s">
        <v>0</v>
      </c>
    </row>
    <row r="50" spans="1:7" ht="15" customHeight="1">
      <c r="A50" t="s">
        <v>8</v>
      </c>
      <c r="B50" s="25" t="s">
        <v>92</v>
      </c>
      <c r="C50" s="1">
        <v>2014</v>
      </c>
      <c r="D50" t="s">
        <v>4</v>
      </c>
      <c r="E50" t="s">
        <v>3</v>
      </c>
      <c r="F50" s="61">
        <v>78.599999999999994</v>
      </c>
      <c r="G50" s="19">
        <v>7</v>
      </c>
    </row>
    <row r="51" spans="1:7" ht="15" customHeight="1">
      <c r="A51" s="25" t="s">
        <v>9</v>
      </c>
      <c r="B51" s="25" t="s">
        <v>89</v>
      </c>
      <c r="C51" s="1">
        <v>2014</v>
      </c>
      <c r="D51" t="s">
        <v>90</v>
      </c>
      <c r="E51" t="s">
        <v>91</v>
      </c>
      <c r="F51" s="61">
        <v>75.8</v>
      </c>
      <c r="G51" s="19">
        <v>6</v>
      </c>
    </row>
    <row r="52" spans="1:7" ht="15" customHeight="1">
      <c r="A52" s="25" t="s">
        <v>10</v>
      </c>
      <c r="B52" s="25" t="s">
        <v>88</v>
      </c>
      <c r="C52" s="85">
        <v>2014</v>
      </c>
      <c r="D52" s="60" t="s">
        <v>77</v>
      </c>
      <c r="E52" s="60" t="s">
        <v>147</v>
      </c>
      <c r="F52" s="61">
        <v>74.8</v>
      </c>
      <c r="G52" s="19">
        <v>5</v>
      </c>
    </row>
    <row r="53" spans="1:7" ht="15" customHeight="1">
      <c r="B53" s="25"/>
      <c r="C53" s="85"/>
      <c r="D53" s="60"/>
      <c r="E53" s="60"/>
    </row>
    <row r="54" spans="1:7" ht="15" customHeight="1">
      <c r="A54" s="15" t="s">
        <v>82</v>
      </c>
      <c r="B54" s="15" t="s">
        <v>84</v>
      </c>
      <c r="C54" s="85"/>
      <c r="D54" s="60"/>
      <c r="E54" s="60"/>
    </row>
    <row r="55" spans="1:7" ht="15" customHeight="1">
      <c r="A55" t="s">
        <v>8</v>
      </c>
      <c r="B55" t="s">
        <v>1</v>
      </c>
      <c r="C55" s="1">
        <v>2012</v>
      </c>
      <c r="D55" t="s">
        <v>2</v>
      </c>
      <c r="E55" t="s">
        <v>3</v>
      </c>
      <c r="F55" s="61">
        <v>69.557000000000002</v>
      </c>
      <c r="G55" s="19">
        <v>15</v>
      </c>
    </row>
    <row r="56" spans="1:7" ht="15" customHeight="1">
      <c r="B56" s="25"/>
      <c r="C56" s="85"/>
      <c r="D56" s="60"/>
      <c r="E56" s="60"/>
    </row>
    <row r="57" spans="1:7" ht="15" customHeight="1">
      <c r="A57" s="15"/>
      <c r="B57" s="15"/>
    </row>
    <row r="58" spans="1:7" ht="15" customHeight="1">
      <c r="A58" s="86" t="s">
        <v>112</v>
      </c>
      <c r="B58" s="91"/>
      <c r="C58" s="95"/>
      <c r="D58" s="96"/>
      <c r="E58" s="96"/>
      <c r="F58" s="97"/>
      <c r="G58" s="98"/>
    </row>
    <row r="59" spans="1:7" ht="15" customHeight="1">
      <c r="A59" s="15" t="s">
        <v>28</v>
      </c>
      <c r="B59" s="15" t="s">
        <v>0</v>
      </c>
      <c r="C59" s="85"/>
      <c r="D59" s="60"/>
      <c r="E59" s="60"/>
      <c r="F59" s="84"/>
      <c r="G59" s="64"/>
    </row>
    <row r="60" spans="1:7">
      <c r="A60" s="25" t="s">
        <v>8</v>
      </c>
      <c r="B60" s="25" t="s">
        <v>92</v>
      </c>
      <c r="C60" s="1">
        <v>2014</v>
      </c>
      <c r="D60" t="s">
        <v>4</v>
      </c>
      <c r="E60" t="s">
        <v>3</v>
      </c>
      <c r="F60" s="84">
        <v>74.599999999999994</v>
      </c>
      <c r="G60" s="64">
        <v>7</v>
      </c>
    </row>
    <row r="61" spans="1:7">
      <c r="A61" s="23"/>
      <c r="B61" s="25"/>
      <c r="C61" s="85"/>
      <c r="D61" s="60"/>
      <c r="E61" s="60"/>
      <c r="F61" s="84"/>
      <c r="G61" s="64"/>
    </row>
    <row r="62" spans="1:7">
      <c r="A62" s="15" t="s">
        <v>29</v>
      </c>
      <c r="B62" s="15" t="s">
        <v>5</v>
      </c>
      <c r="C62" s="85"/>
      <c r="D62" s="60"/>
      <c r="E62" s="60"/>
      <c r="F62" s="84"/>
      <c r="G62" s="64"/>
    </row>
    <row r="63" spans="1:7">
      <c r="A63" t="s">
        <v>8</v>
      </c>
      <c r="B63" s="25" t="s">
        <v>92</v>
      </c>
      <c r="C63" s="1">
        <v>2014</v>
      </c>
      <c r="D63" t="s">
        <v>4</v>
      </c>
      <c r="E63" t="s">
        <v>3</v>
      </c>
      <c r="F63" s="84">
        <v>70.400000000000006</v>
      </c>
      <c r="G63" s="64">
        <v>10</v>
      </c>
    </row>
    <row r="64" spans="1:7">
      <c r="A64" s="60"/>
      <c r="B64" s="25"/>
      <c r="C64" s="85"/>
      <c r="D64" s="60"/>
      <c r="E64" s="60"/>
      <c r="F64" s="84"/>
      <c r="G64" s="64"/>
    </row>
    <row r="65" spans="1:7">
      <c r="A65" s="15" t="s">
        <v>82</v>
      </c>
      <c r="B65" s="15" t="s">
        <v>83</v>
      </c>
      <c r="C65" s="85"/>
      <c r="D65" s="60"/>
      <c r="E65" s="60"/>
      <c r="F65" s="84"/>
      <c r="G65" s="64"/>
    </row>
    <row r="66" spans="1:7">
      <c r="A66" t="s">
        <v>8</v>
      </c>
      <c r="B66" t="s">
        <v>1</v>
      </c>
      <c r="C66" s="1">
        <v>2012</v>
      </c>
      <c r="D66" t="s">
        <v>2</v>
      </c>
      <c r="E66" t="s">
        <v>3</v>
      </c>
      <c r="F66" s="84">
        <v>68.781999999999996</v>
      </c>
      <c r="G66" s="64">
        <v>15</v>
      </c>
    </row>
    <row r="67" spans="1:7">
      <c r="F67" s="84"/>
      <c r="G67" s="64"/>
    </row>
    <row r="68" spans="1:7">
      <c r="A68" s="15" t="s">
        <v>28</v>
      </c>
      <c r="B68" s="15" t="s">
        <v>0</v>
      </c>
      <c r="C68" s="85"/>
      <c r="D68" s="60"/>
      <c r="E68" s="60"/>
      <c r="F68" s="84"/>
      <c r="G68" s="64"/>
    </row>
    <row r="69" spans="1:7">
      <c r="A69" s="25" t="s">
        <v>8</v>
      </c>
      <c r="B69" s="25" t="s">
        <v>92</v>
      </c>
      <c r="C69" s="1">
        <v>2014</v>
      </c>
      <c r="D69" t="s">
        <v>4</v>
      </c>
      <c r="E69" t="s">
        <v>3</v>
      </c>
      <c r="F69" s="84">
        <v>73.400000000000006</v>
      </c>
      <c r="G69" s="64">
        <v>7</v>
      </c>
    </row>
    <row r="70" spans="1:7">
      <c r="A70" s="25"/>
      <c r="B70" s="25"/>
      <c r="F70" s="84"/>
      <c r="G70" s="64"/>
    </row>
    <row r="71" spans="1:7">
      <c r="A71" s="15" t="s">
        <v>29</v>
      </c>
      <c r="B71" s="15" t="s">
        <v>6</v>
      </c>
      <c r="C71" s="85"/>
      <c r="D71" s="60"/>
      <c r="E71" s="60"/>
      <c r="F71" s="84"/>
      <c r="G71" s="64"/>
    </row>
    <row r="72" spans="1:7">
      <c r="A72" t="s">
        <v>8</v>
      </c>
      <c r="B72" s="25" t="s">
        <v>92</v>
      </c>
      <c r="C72" s="1">
        <v>2014</v>
      </c>
      <c r="D72" t="s">
        <v>4</v>
      </c>
      <c r="E72" t="s">
        <v>3</v>
      </c>
      <c r="F72" s="84">
        <v>71.8</v>
      </c>
      <c r="G72" s="64">
        <v>10</v>
      </c>
    </row>
    <row r="73" spans="1:7">
      <c r="A73" s="25"/>
      <c r="B73" s="25"/>
      <c r="F73" s="84"/>
      <c r="G73" s="64"/>
    </row>
    <row r="74" spans="1:7">
      <c r="A74" s="15" t="s">
        <v>82</v>
      </c>
      <c r="B74" s="15" t="s">
        <v>84</v>
      </c>
      <c r="C74" s="85"/>
      <c r="D74" s="60"/>
      <c r="E74" s="60"/>
      <c r="F74" s="84"/>
      <c r="G74" s="64"/>
    </row>
    <row r="75" spans="1:7">
      <c r="A75" t="s">
        <v>8</v>
      </c>
      <c r="B75" t="s">
        <v>1</v>
      </c>
      <c r="C75" s="1">
        <v>2012</v>
      </c>
      <c r="D75" t="s">
        <v>2</v>
      </c>
      <c r="E75" t="s">
        <v>3</v>
      </c>
      <c r="F75" s="84">
        <v>63.470999999999997</v>
      </c>
      <c r="G75" s="64">
        <v>15</v>
      </c>
    </row>
    <row r="76" spans="1:7">
      <c r="A76" s="60"/>
      <c r="B76" s="25"/>
      <c r="C76" s="85"/>
      <c r="D76" s="60"/>
      <c r="E76" s="60"/>
      <c r="F76" s="84"/>
      <c r="G76" s="64"/>
    </row>
    <row r="78" spans="1:7">
      <c r="A78" s="86" t="s">
        <v>115</v>
      </c>
      <c r="B78" s="87"/>
      <c r="C78" s="88"/>
      <c r="D78" s="87"/>
      <c r="E78" s="87"/>
      <c r="F78" s="89"/>
      <c r="G78" s="90"/>
    </row>
    <row r="79" spans="1:7">
      <c r="A79" s="15" t="s">
        <v>28</v>
      </c>
      <c r="B79" s="15" t="s">
        <v>0</v>
      </c>
    </row>
    <row r="80" spans="1:7">
      <c r="A80" t="s">
        <v>8</v>
      </c>
      <c r="B80" s="25" t="s">
        <v>89</v>
      </c>
      <c r="C80" s="1">
        <v>2014</v>
      </c>
      <c r="D80" t="s">
        <v>90</v>
      </c>
      <c r="E80" t="s">
        <v>91</v>
      </c>
      <c r="F80" s="61">
        <v>71.599999999999994</v>
      </c>
      <c r="G80" s="19">
        <v>7</v>
      </c>
    </row>
    <row r="82" spans="1:7">
      <c r="A82" s="15" t="s">
        <v>29</v>
      </c>
      <c r="B82" s="15" t="s">
        <v>5</v>
      </c>
    </row>
    <row r="83" spans="1:7">
      <c r="A83" t="s">
        <v>8</v>
      </c>
      <c r="B83" s="25" t="s">
        <v>89</v>
      </c>
      <c r="C83" s="1">
        <v>2014</v>
      </c>
      <c r="D83" t="s">
        <v>90</v>
      </c>
      <c r="E83" t="s">
        <v>91</v>
      </c>
      <c r="F83" s="61">
        <v>66.599999999999994</v>
      </c>
      <c r="G83" s="19">
        <v>10</v>
      </c>
    </row>
    <row r="84" spans="1:7">
      <c r="A84" s="25"/>
    </row>
    <row r="85" spans="1:7">
      <c r="A85" s="15" t="s">
        <v>28</v>
      </c>
      <c r="B85" s="15" t="s">
        <v>0</v>
      </c>
    </row>
    <row r="86" spans="1:7">
      <c r="A86" t="s">
        <v>8</v>
      </c>
      <c r="B86" s="25" t="s">
        <v>89</v>
      </c>
      <c r="C86" s="1">
        <v>2014</v>
      </c>
      <c r="D86" t="s">
        <v>90</v>
      </c>
      <c r="E86" t="s">
        <v>91</v>
      </c>
      <c r="F86" s="61">
        <v>77.8</v>
      </c>
      <c r="G86" s="19">
        <v>7</v>
      </c>
    </row>
    <row r="87" spans="1:7">
      <c r="A87" s="25"/>
    </row>
    <row r="89" spans="1:7">
      <c r="A89" s="86" t="s">
        <v>116</v>
      </c>
      <c r="B89" s="87"/>
      <c r="C89" s="88"/>
      <c r="D89" s="87"/>
      <c r="E89" s="87"/>
      <c r="F89" s="89"/>
      <c r="G89" s="90"/>
    </row>
    <row r="90" spans="1:7">
      <c r="A90" s="15" t="s">
        <v>29</v>
      </c>
      <c r="B90" s="15" t="s">
        <v>117</v>
      </c>
    </row>
    <row r="91" spans="1:7">
      <c r="B91" s="25" t="s">
        <v>75</v>
      </c>
      <c r="C91" s="85">
        <v>2012</v>
      </c>
      <c r="D91" s="60" t="s">
        <v>76</v>
      </c>
      <c r="E91" s="154" t="s">
        <v>105</v>
      </c>
      <c r="F91" s="61">
        <v>62.237000000000002</v>
      </c>
      <c r="G91" s="19" t="s">
        <v>85</v>
      </c>
    </row>
    <row r="92" spans="1:7">
      <c r="A92" s="25"/>
    </row>
    <row r="93" spans="1:7">
      <c r="A93" s="15" t="s">
        <v>29</v>
      </c>
      <c r="B93" s="15" t="s">
        <v>117</v>
      </c>
    </row>
    <row r="94" spans="1:7">
      <c r="A94" t="s">
        <v>8</v>
      </c>
      <c r="B94" s="25" t="s">
        <v>79</v>
      </c>
      <c r="C94" s="85">
        <v>2014</v>
      </c>
      <c r="D94" s="60" t="s">
        <v>76</v>
      </c>
      <c r="E94" s="154" t="s">
        <v>105</v>
      </c>
      <c r="F94" s="61">
        <v>73.400000000000006</v>
      </c>
      <c r="G94" s="19">
        <v>10</v>
      </c>
    </row>
    <row r="95" spans="1:7">
      <c r="A95" s="23"/>
    </row>
    <row r="96" spans="1:7">
      <c r="A96" s="25"/>
    </row>
    <row r="97" spans="1:7">
      <c r="A97" s="86" t="s">
        <v>118</v>
      </c>
      <c r="B97" s="87"/>
      <c r="C97" s="88"/>
      <c r="D97" s="87"/>
      <c r="E97" s="87"/>
      <c r="F97" s="89"/>
      <c r="G97" s="90"/>
    </row>
    <row r="98" spans="1:7">
      <c r="A98" s="15" t="s">
        <v>30</v>
      </c>
      <c r="B98" s="15" t="s">
        <v>31</v>
      </c>
    </row>
    <row r="99" spans="1:7">
      <c r="A99" s="25" t="s">
        <v>8</v>
      </c>
      <c r="B99" t="s">
        <v>80</v>
      </c>
      <c r="C99" s="85">
        <v>2013</v>
      </c>
      <c r="D99" s="154" t="s">
        <v>33</v>
      </c>
      <c r="E99" s="154" t="s">
        <v>119</v>
      </c>
      <c r="F99" s="61">
        <v>71.599999999999994</v>
      </c>
      <c r="G99" s="19">
        <v>13</v>
      </c>
    </row>
    <row r="100" spans="1:7">
      <c r="B100" s="25"/>
      <c r="C100" s="85"/>
      <c r="D100" s="60"/>
      <c r="E100" s="60"/>
    </row>
    <row r="101" spans="1:7">
      <c r="A101" s="15" t="s">
        <v>30</v>
      </c>
      <c r="B101" s="15" t="s">
        <v>32</v>
      </c>
    </row>
    <row r="102" spans="1:7">
      <c r="A102" s="25" t="s">
        <v>8</v>
      </c>
      <c r="B102" t="s">
        <v>80</v>
      </c>
      <c r="C102" s="85">
        <v>2013</v>
      </c>
      <c r="D102" s="154" t="s">
        <v>33</v>
      </c>
      <c r="E102" s="154" t="s">
        <v>119</v>
      </c>
      <c r="F102" s="61">
        <v>71.599999999999994</v>
      </c>
      <c r="G102" s="19">
        <v>13</v>
      </c>
    </row>
    <row r="103" spans="1:7">
      <c r="B103" s="25"/>
      <c r="C103" s="85"/>
      <c r="D103" s="60"/>
      <c r="E103" s="60"/>
    </row>
    <row r="105" spans="1:7">
      <c r="A105" s="86" t="s">
        <v>120</v>
      </c>
      <c r="B105" s="93"/>
      <c r="C105" s="88"/>
      <c r="D105" s="87"/>
      <c r="E105" s="87"/>
      <c r="F105" s="89"/>
      <c r="G105" s="90"/>
    </row>
    <row r="106" spans="1:7">
      <c r="A106" s="15" t="s">
        <v>30</v>
      </c>
      <c r="B106" s="15" t="s">
        <v>31</v>
      </c>
    </row>
    <row r="107" spans="1:7">
      <c r="A107" s="25" t="s">
        <v>8</v>
      </c>
      <c r="B107" t="s">
        <v>80</v>
      </c>
      <c r="C107" s="85">
        <v>2013</v>
      </c>
      <c r="D107" s="154" t="s">
        <v>33</v>
      </c>
      <c r="E107" s="154" t="s">
        <v>119</v>
      </c>
      <c r="F107" s="61">
        <v>73.2</v>
      </c>
      <c r="G107" s="19">
        <v>13</v>
      </c>
    </row>
    <row r="108" spans="1:7">
      <c r="B108" s="25"/>
      <c r="C108" s="85"/>
      <c r="D108" s="60"/>
      <c r="E108" s="60"/>
    </row>
    <row r="109" spans="1:7">
      <c r="A109" s="15" t="s">
        <v>30</v>
      </c>
      <c r="B109" s="15" t="s">
        <v>32</v>
      </c>
    </row>
    <row r="110" spans="1:7">
      <c r="A110" s="25" t="s">
        <v>8</v>
      </c>
      <c r="B110" t="s">
        <v>80</v>
      </c>
      <c r="C110" s="85">
        <v>2013</v>
      </c>
      <c r="D110" s="154" t="s">
        <v>33</v>
      </c>
      <c r="E110" s="154" t="s">
        <v>119</v>
      </c>
      <c r="F110" s="61">
        <v>74.2</v>
      </c>
      <c r="G110" s="19">
        <v>13</v>
      </c>
    </row>
    <row r="111" spans="1:7">
      <c r="A111" s="25"/>
      <c r="C111" s="85"/>
      <c r="D111" s="154"/>
      <c r="E111" s="154"/>
    </row>
    <row r="113" spans="1:11">
      <c r="A113" s="86" t="s">
        <v>121</v>
      </c>
      <c r="B113" s="87"/>
      <c r="C113" s="88"/>
      <c r="D113" s="87"/>
      <c r="E113" s="87"/>
      <c r="F113" s="89"/>
      <c r="G113" s="90"/>
    </row>
    <row r="114" spans="1:11">
      <c r="A114" s="15" t="s">
        <v>29</v>
      </c>
      <c r="B114" s="15" t="s">
        <v>5</v>
      </c>
    </row>
    <row r="115" spans="1:11">
      <c r="A115" s="25" t="s">
        <v>8</v>
      </c>
      <c r="B115" s="25" t="s">
        <v>93</v>
      </c>
      <c r="C115" s="1">
        <v>2014</v>
      </c>
      <c r="D115" t="s">
        <v>94</v>
      </c>
      <c r="E115" t="s">
        <v>3</v>
      </c>
      <c r="F115" s="61">
        <v>70</v>
      </c>
      <c r="G115" s="19">
        <v>10</v>
      </c>
    </row>
    <row r="116" spans="1:11">
      <c r="A116" t="s">
        <v>9</v>
      </c>
      <c r="B116" s="25" t="s">
        <v>92</v>
      </c>
      <c r="C116" s="1">
        <v>2014</v>
      </c>
      <c r="D116" t="s">
        <v>4</v>
      </c>
      <c r="E116" t="s">
        <v>3</v>
      </c>
      <c r="F116" s="61">
        <v>69.8</v>
      </c>
      <c r="G116" s="19">
        <v>9</v>
      </c>
    </row>
    <row r="117" spans="1:11">
      <c r="A117" t="s">
        <v>9</v>
      </c>
      <c r="B117" s="25" t="s">
        <v>122</v>
      </c>
      <c r="C117" s="1">
        <v>2015</v>
      </c>
      <c r="D117" t="s">
        <v>123</v>
      </c>
      <c r="E117" t="s">
        <v>124</v>
      </c>
      <c r="F117" s="61">
        <v>69.8</v>
      </c>
      <c r="G117" s="19">
        <v>9</v>
      </c>
    </row>
    <row r="118" spans="1:11">
      <c r="A118" t="s">
        <v>11</v>
      </c>
      <c r="B118" t="s">
        <v>107</v>
      </c>
      <c r="C118" s="85">
        <v>2014</v>
      </c>
      <c r="D118" t="s">
        <v>95</v>
      </c>
      <c r="E118" t="s">
        <v>96</v>
      </c>
      <c r="F118" s="61">
        <v>68.8</v>
      </c>
      <c r="G118" s="19">
        <v>7</v>
      </c>
    </row>
    <row r="119" spans="1:11">
      <c r="A119" t="s">
        <v>12</v>
      </c>
      <c r="B119" s="25" t="s">
        <v>125</v>
      </c>
      <c r="C119" s="1">
        <v>2015</v>
      </c>
      <c r="D119" t="s">
        <v>126</v>
      </c>
      <c r="E119" t="s">
        <v>34</v>
      </c>
      <c r="F119" s="61">
        <v>61.2</v>
      </c>
      <c r="G119" s="19">
        <v>6</v>
      </c>
    </row>
    <row r="120" spans="1:11">
      <c r="B120" s="25"/>
    </row>
    <row r="122" spans="1:11">
      <c r="A122" s="15" t="s">
        <v>29</v>
      </c>
      <c r="B122" s="15" t="s">
        <v>5</v>
      </c>
    </row>
    <row r="123" spans="1:11">
      <c r="A123" t="s">
        <v>8</v>
      </c>
      <c r="B123" s="25" t="s">
        <v>92</v>
      </c>
      <c r="C123" s="1">
        <v>2014</v>
      </c>
      <c r="D123" t="s">
        <v>4</v>
      </c>
      <c r="E123" t="s">
        <v>3</v>
      </c>
      <c r="F123" s="61">
        <v>74.8</v>
      </c>
      <c r="G123" s="19">
        <v>10</v>
      </c>
      <c r="K123" t="s">
        <v>7</v>
      </c>
    </row>
    <row r="124" spans="1:11">
      <c r="A124" t="s">
        <v>9</v>
      </c>
      <c r="B124" s="25" t="s">
        <v>93</v>
      </c>
      <c r="C124" s="1">
        <v>2014</v>
      </c>
      <c r="D124" t="s">
        <v>94</v>
      </c>
      <c r="E124" t="s">
        <v>3</v>
      </c>
      <c r="F124" s="61">
        <v>74</v>
      </c>
      <c r="G124" s="19">
        <v>9</v>
      </c>
    </row>
    <row r="125" spans="1:11">
      <c r="A125" t="s">
        <v>10</v>
      </c>
      <c r="B125" s="25" t="s">
        <v>122</v>
      </c>
      <c r="C125" s="1">
        <v>2015</v>
      </c>
      <c r="D125" t="s">
        <v>123</v>
      </c>
      <c r="E125" t="s">
        <v>124</v>
      </c>
      <c r="F125" s="61">
        <v>71</v>
      </c>
      <c r="G125" s="19">
        <v>8</v>
      </c>
    </row>
    <row r="128" spans="1:11">
      <c r="A128" s="86" t="s">
        <v>136</v>
      </c>
      <c r="B128" s="87"/>
      <c r="C128" s="88"/>
      <c r="D128" s="87"/>
      <c r="E128" s="87"/>
      <c r="F128" s="89"/>
      <c r="G128" s="90"/>
    </row>
    <row r="129" spans="1:7">
      <c r="A129" s="15" t="s">
        <v>28</v>
      </c>
      <c r="B129" s="15" t="s">
        <v>0</v>
      </c>
    </row>
    <row r="130" spans="1:7">
      <c r="A130" t="s">
        <v>8</v>
      </c>
      <c r="B130" s="25" t="s">
        <v>92</v>
      </c>
      <c r="C130" s="1">
        <v>2014</v>
      </c>
      <c r="D130" t="s">
        <v>4</v>
      </c>
      <c r="E130" t="s">
        <v>3</v>
      </c>
      <c r="F130" s="61">
        <v>76.8</v>
      </c>
      <c r="G130" s="19">
        <v>7</v>
      </c>
    </row>
    <row r="131" spans="1:7">
      <c r="A131" t="s">
        <v>9</v>
      </c>
      <c r="B131" s="25" t="s">
        <v>89</v>
      </c>
      <c r="C131" s="1">
        <v>2014</v>
      </c>
      <c r="D131" t="s">
        <v>90</v>
      </c>
      <c r="E131" t="s">
        <v>91</v>
      </c>
      <c r="F131" s="61">
        <v>73.599999999999994</v>
      </c>
      <c r="G131" s="19">
        <v>6</v>
      </c>
    </row>
    <row r="132" spans="1:7">
      <c r="A132" t="s">
        <v>10</v>
      </c>
      <c r="B132" s="25" t="s">
        <v>137</v>
      </c>
      <c r="C132" s="1">
        <v>2015</v>
      </c>
      <c r="D132" t="s">
        <v>138</v>
      </c>
      <c r="E132" t="s">
        <v>3</v>
      </c>
      <c r="F132" s="61">
        <v>70.2</v>
      </c>
      <c r="G132" s="19">
        <v>5</v>
      </c>
    </row>
    <row r="133" spans="1:7">
      <c r="A133" t="s">
        <v>11</v>
      </c>
      <c r="B133" s="25" t="s">
        <v>139</v>
      </c>
      <c r="C133" s="1">
        <v>2014</v>
      </c>
      <c r="D133" t="s">
        <v>94</v>
      </c>
      <c r="E133" t="s">
        <v>3</v>
      </c>
      <c r="F133" s="61">
        <v>68.599999999999994</v>
      </c>
      <c r="G133" s="19">
        <v>4</v>
      </c>
    </row>
    <row r="134" spans="1:7">
      <c r="A134" t="s">
        <v>12</v>
      </c>
      <c r="B134" s="25" t="s">
        <v>140</v>
      </c>
      <c r="C134" s="1">
        <v>2014</v>
      </c>
      <c r="D134" t="s">
        <v>141</v>
      </c>
      <c r="E134" t="s">
        <v>142</v>
      </c>
      <c r="F134" s="61">
        <v>65.2</v>
      </c>
      <c r="G134" s="19">
        <v>3</v>
      </c>
    </row>
    <row r="135" spans="1:7">
      <c r="A135" t="s">
        <v>13</v>
      </c>
      <c r="B135" s="25" t="s">
        <v>143</v>
      </c>
      <c r="C135" s="1">
        <v>2014</v>
      </c>
      <c r="D135" t="s">
        <v>144</v>
      </c>
      <c r="E135" t="s">
        <v>145</v>
      </c>
      <c r="F135" s="61">
        <v>62.6</v>
      </c>
      <c r="G135" s="19">
        <v>2</v>
      </c>
    </row>
    <row r="136" spans="1:7">
      <c r="A136" t="s">
        <v>14</v>
      </c>
      <c r="B136" s="25" t="s">
        <v>146</v>
      </c>
      <c r="C136" s="1">
        <v>2014</v>
      </c>
      <c r="D136" t="s">
        <v>94</v>
      </c>
      <c r="E136" t="s">
        <v>3</v>
      </c>
      <c r="F136" s="61">
        <v>62</v>
      </c>
      <c r="G136" s="19">
        <v>0</v>
      </c>
    </row>
    <row r="138" spans="1:7">
      <c r="A138" s="15" t="s">
        <v>29</v>
      </c>
      <c r="B138" s="15" t="s">
        <v>5</v>
      </c>
    </row>
    <row r="139" spans="1:7">
      <c r="A139" t="s">
        <v>8</v>
      </c>
      <c r="B139" s="25" t="s">
        <v>89</v>
      </c>
      <c r="C139" s="1">
        <v>2014</v>
      </c>
      <c r="D139" t="s">
        <v>90</v>
      </c>
      <c r="E139" t="s">
        <v>91</v>
      </c>
      <c r="F139" s="61">
        <v>78</v>
      </c>
      <c r="G139" s="19">
        <v>10</v>
      </c>
    </row>
    <row r="140" spans="1:7">
      <c r="A140" t="s">
        <v>9</v>
      </c>
      <c r="B140" s="25" t="s">
        <v>88</v>
      </c>
      <c r="C140" s="85">
        <v>2014</v>
      </c>
      <c r="D140" s="60" t="s">
        <v>77</v>
      </c>
      <c r="E140" s="60" t="s">
        <v>147</v>
      </c>
      <c r="F140" s="61">
        <v>71.400000000000006</v>
      </c>
      <c r="G140" s="19">
        <v>9</v>
      </c>
    </row>
    <row r="141" spans="1:7">
      <c r="A141" t="s">
        <v>10</v>
      </c>
      <c r="B141" s="25" t="s">
        <v>146</v>
      </c>
      <c r="C141" s="1">
        <v>2014</v>
      </c>
      <c r="D141" t="s">
        <v>94</v>
      </c>
      <c r="E141" t="s">
        <v>3</v>
      </c>
      <c r="F141" s="61">
        <v>70.8</v>
      </c>
      <c r="G141" s="19">
        <v>8</v>
      </c>
    </row>
    <row r="142" spans="1:7">
      <c r="A142" t="s">
        <v>11</v>
      </c>
      <c r="B142" s="25" t="s">
        <v>92</v>
      </c>
      <c r="C142" s="1">
        <v>2014</v>
      </c>
      <c r="D142" t="s">
        <v>4</v>
      </c>
      <c r="E142" t="s">
        <v>3</v>
      </c>
      <c r="F142" s="61">
        <v>70.599999999999994</v>
      </c>
      <c r="G142" s="19">
        <v>7</v>
      </c>
    </row>
    <row r="143" spans="1:7">
      <c r="A143" t="s">
        <v>12</v>
      </c>
      <c r="B143" s="25" t="s">
        <v>93</v>
      </c>
      <c r="C143" s="1">
        <v>2014</v>
      </c>
      <c r="D143" t="s">
        <v>94</v>
      </c>
      <c r="E143" t="s">
        <v>3</v>
      </c>
      <c r="F143" s="61">
        <v>69.400000000000006</v>
      </c>
      <c r="G143" s="19">
        <v>6</v>
      </c>
    </row>
    <row r="144" spans="1:7">
      <c r="A144" t="s">
        <v>13</v>
      </c>
      <c r="B144" s="25" t="s">
        <v>139</v>
      </c>
      <c r="C144" s="1">
        <v>2014</v>
      </c>
      <c r="D144" t="s">
        <v>94</v>
      </c>
      <c r="E144" t="s">
        <v>3</v>
      </c>
      <c r="F144" s="61">
        <v>68.599999999999994</v>
      </c>
      <c r="G144" s="19">
        <v>5</v>
      </c>
    </row>
    <row r="145" spans="1:7">
      <c r="A145" t="s">
        <v>14</v>
      </c>
      <c r="B145" s="25" t="s">
        <v>140</v>
      </c>
      <c r="C145" s="1">
        <v>2014</v>
      </c>
      <c r="D145" t="s">
        <v>141</v>
      </c>
      <c r="E145" t="s">
        <v>142</v>
      </c>
      <c r="F145" s="61">
        <v>68.400000000000006</v>
      </c>
      <c r="G145" s="19">
        <v>0</v>
      </c>
    </row>
    <row r="147" spans="1:7">
      <c r="A147" s="15" t="s">
        <v>29</v>
      </c>
      <c r="B147" s="15" t="s">
        <v>6</v>
      </c>
    </row>
    <row r="148" spans="1:7">
      <c r="A148" t="s">
        <v>8</v>
      </c>
      <c r="B148" s="25" t="s">
        <v>92</v>
      </c>
      <c r="C148" s="1">
        <v>2014</v>
      </c>
      <c r="D148" t="s">
        <v>4</v>
      </c>
      <c r="E148" t="s">
        <v>3</v>
      </c>
      <c r="F148" s="61">
        <v>73.3</v>
      </c>
      <c r="G148" s="19">
        <v>10</v>
      </c>
    </row>
    <row r="149" spans="1:7">
      <c r="A149" t="s">
        <v>9</v>
      </c>
      <c r="B149" s="25" t="s">
        <v>139</v>
      </c>
      <c r="C149" s="1">
        <v>2014</v>
      </c>
      <c r="D149" t="s">
        <v>94</v>
      </c>
      <c r="E149" t="s">
        <v>3</v>
      </c>
      <c r="F149" s="61">
        <v>71.599999999999994</v>
      </c>
      <c r="G149" s="19">
        <v>9</v>
      </c>
    </row>
    <row r="150" spans="1:7">
      <c r="A150" t="s">
        <v>10</v>
      </c>
      <c r="B150" s="25" t="s">
        <v>88</v>
      </c>
      <c r="C150" s="85">
        <v>2014</v>
      </c>
      <c r="D150" s="60" t="s">
        <v>77</v>
      </c>
      <c r="E150" s="60" t="s">
        <v>147</v>
      </c>
      <c r="F150" s="61">
        <v>71.2</v>
      </c>
      <c r="G150" s="19">
        <v>8</v>
      </c>
    </row>
    <row r="151" spans="1:7">
      <c r="A151" t="s">
        <v>11</v>
      </c>
      <c r="B151" s="25" t="s">
        <v>93</v>
      </c>
      <c r="C151" s="1">
        <v>2014</v>
      </c>
      <c r="D151" t="s">
        <v>94</v>
      </c>
      <c r="E151" t="s">
        <v>3</v>
      </c>
      <c r="F151" s="61">
        <v>69.2</v>
      </c>
      <c r="G151" s="19">
        <v>7</v>
      </c>
    </row>
    <row r="152" spans="1:7">
      <c r="A152" t="s">
        <v>12</v>
      </c>
      <c r="B152" s="25" t="s">
        <v>146</v>
      </c>
      <c r="C152" s="1">
        <v>2014</v>
      </c>
      <c r="D152" t="s">
        <v>94</v>
      </c>
      <c r="E152" t="s">
        <v>3</v>
      </c>
      <c r="F152" s="61">
        <v>69</v>
      </c>
      <c r="G152" s="19">
        <v>6</v>
      </c>
    </row>
    <row r="155" spans="1:7">
      <c r="A155" s="86" t="s">
        <v>148</v>
      </c>
      <c r="B155" s="87"/>
      <c r="C155" s="88"/>
      <c r="D155" s="87"/>
      <c r="E155" s="87"/>
      <c r="F155" s="89"/>
      <c r="G155" s="90"/>
    </row>
    <row r="156" spans="1:7">
      <c r="A156" s="15" t="s">
        <v>28</v>
      </c>
      <c r="B156" s="15" t="s">
        <v>0</v>
      </c>
    </row>
    <row r="157" spans="1:7">
      <c r="A157" t="s">
        <v>8</v>
      </c>
      <c r="B157" s="25" t="s">
        <v>89</v>
      </c>
      <c r="C157" s="1">
        <v>2014</v>
      </c>
      <c r="D157" t="s">
        <v>90</v>
      </c>
      <c r="E157" t="s">
        <v>91</v>
      </c>
      <c r="F157" s="61">
        <v>80.400000000000006</v>
      </c>
      <c r="G157" s="19">
        <v>7</v>
      </c>
    </row>
    <row r="158" spans="1:7">
      <c r="A158" t="s">
        <v>9</v>
      </c>
      <c r="B158" s="25" t="s">
        <v>122</v>
      </c>
      <c r="C158" s="1">
        <v>2015</v>
      </c>
      <c r="D158" t="s">
        <v>123</v>
      </c>
      <c r="E158" t="s">
        <v>124</v>
      </c>
      <c r="F158" s="61">
        <v>74.2</v>
      </c>
      <c r="G158" s="19">
        <v>6</v>
      </c>
    </row>
    <row r="159" spans="1:7">
      <c r="A159" t="s">
        <v>10</v>
      </c>
      <c r="B159" s="25" t="s">
        <v>146</v>
      </c>
      <c r="C159" s="1">
        <v>2014</v>
      </c>
      <c r="D159" t="s">
        <v>94</v>
      </c>
      <c r="E159" t="s">
        <v>3</v>
      </c>
      <c r="F159" s="61">
        <v>72.599999999999994</v>
      </c>
      <c r="G159" s="19">
        <v>5</v>
      </c>
    </row>
    <row r="160" spans="1:7">
      <c r="A160" t="s">
        <v>11</v>
      </c>
      <c r="B160" s="25" t="s">
        <v>143</v>
      </c>
      <c r="C160" s="1">
        <v>2014</v>
      </c>
      <c r="D160" t="s">
        <v>144</v>
      </c>
      <c r="E160" t="s">
        <v>145</v>
      </c>
      <c r="F160" s="61">
        <v>69.8</v>
      </c>
      <c r="G160" s="19">
        <v>4</v>
      </c>
    </row>
    <row r="161" spans="1:7">
      <c r="A161" t="s">
        <v>12</v>
      </c>
      <c r="B161" s="25" t="s">
        <v>137</v>
      </c>
      <c r="C161" s="1">
        <v>2015</v>
      </c>
      <c r="D161" t="s">
        <v>138</v>
      </c>
      <c r="E161" t="s">
        <v>3</v>
      </c>
      <c r="F161" s="61">
        <v>69.400000000000006</v>
      </c>
      <c r="G161" s="19">
        <v>3</v>
      </c>
    </row>
    <row r="162" spans="1:7">
      <c r="A162" t="s">
        <v>13</v>
      </c>
      <c r="B162" s="25" t="s">
        <v>125</v>
      </c>
      <c r="C162" s="1">
        <v>2015</v>
      </c>
      <c r="D162" t="s">
        <v>126</v>
      </c>
      <c r="E162" t="s">
        <v>34</v>
      </c>
      <c r="F162" s="61">
        <v>61.4</v>
      </c>
      <c r="G162" s="19">
        <v>2</v>
      </c>
    </row>
    <row r="163" spans="1:7">
      <c r="A163" t="s">
        <v>14</v>
      </c>
      <c r="B163" s="25" t="s">
        <v>149</v>
      </c>
      <c r="C163" s="1">
        <v>2014</v>
      </c>
      <c r="D163" t="s">
        <v>150</v>
      </c>
      <c r="E163" t="s">
        <v>3</v>
      </c>
      <c r="F163" s="61">
        <v>55.9</v>
      </c>
      <c r="G163" s="19">
        <v>0</v>
      </c>
    </row>
    <row r="165" spans="1:7">
      <c r="A165" s="15" t="s">
        <v>29</v>
      </c>
      <c r="B165" s="15" t="s">
        <v>5</v>
      </c>
    </row>
    <row r="166" spans="1:7">
      <c r="A166" t="s">
        <v>8</v>
      </c>
      <c r="B166" s="25" t="s">
        <v>92</v>
      </c>
      <c r="C166" s="1">
        <v>2014</v>
      </c>
      <c r="D166" t="s">
        <v>4</v>
      </c>
      <c r="E166" t="s">
        <v>3</v>
      </c>
      <c r="F166" s="61">
        <v>76</v>
      </c>
      <c r="G166" s="19">
        <v>10</v>
      </c>
    </row>
    <row r="167" spans="1:7">
      <c r="A167" t="s">
        <v>9</v>
      </c>
      <c r="B167" s="25" t="s">
        <v>139</v>
      </c>
      <c r="C167" s="1">
        <v>2014</v>
      </c>
      <c r="D167" t="s">
        <v>94</v>
      </c>
      <c r="E167" t="s">
        <v>3</v>
      </c>
      <c r="F167" s="61">
        <v>75.400000000000006</v>
      </c>
      <c r="G167" s="19">
        <v>9</v>
      </c>
    </row>
    <row r="168" spans="1:7">
      <c r="A168" t="s">
        <v>10</v>
      </c>
      <c r="B168" s="25" t="s">
        <v>89</v>
      </c>
      <c r="C168" s="1">
        <v>2014</v>
      </c>
      <c r="D168" t="s">
        <v>90</v>
      </c>
      <c r="E168" t="s">
        <v>91</v>
      </c>
      <c r="F168" s="61">
        <v>75.2</v>
      </c>
      <c r="G168" s="19">
        <v>8</v>
      </c>
    </row>
    <row r="169" spans="1:7">
      <c r="A169" t="s">
        <v>11</v>
      </c>
      <c r="B169" s="25" t="s">
        <v>146</v>
      </c>
      <c r="C169" s="1">
        <v>2014</v>
      </c>
      <c r="D169" t="s">
        <v>94</v>
      </c>
      <c r="E169" t="s">
        <v>3</v>
      </c>
      <c r="F169" s="61">
        <v>74.2</v>
      </c>
      <c r="G169" s="19">
        <v>7</v>
      </c>
    </row>
    <row r="170" spans="1:7">
      <c r="A170" t="s">
        <v>12</v>
      </c>
      <c r="B170" s="25" t="s">
        <v>93</v>
      </c>
      <c r="C170" s="1">
        <v>2014</v>
      </c>
      <c r="D170" t="s">
        <v>94</v>
      </c>
      <c r="E170" t="s">
        <v>3</v>
      </c>
      <c r="F170" s="61">
        <v>70.599999999999994</v>
      </c>
      <c r="G170" s="19">
        <v>6</v>
      </c>
    </row>
    <row r="171" spans="1:7">
      <c r="A171" t="s">
        <v>13</v>
      </c>
      <c r="B171" t="s">
        <v>107</v>
      </c>
      <c r="C171" s="85">
        <v>2014</v>
      </c>
      <c r="D171" t="s">
        <v>95</v>
      </c>
      <c r="E171" t="s">
        <v>96</v>
      </c>
      <c r="F171" s="61">
        <v>70.400000000000006</v>
      </c>
      <c r="G171" s="19">
        <v>5</v>
      </c>
    </row>
    <row r="172" spans="1:7">
      <c r="A172" t="s">
        <v>14</v>
      </c>
      <c r="B172" s="25" t="s">
        <v>122</v>
      </c>
      <c r="C172" s="1">
        <v>2015</v>
      </c>
      <c r="D172" t="s">
        <v>123</v>
      </c>
      <c r="E172" t="s">
        <v>124</v>
      </c>
      <c r="F172" s="61">
        <v>67.599999999999994</v>
      </c>
      <c r="G172" s="19">
        <v>0</v>
      </c>
    </row>
    <row r="173" spans="1:7">
      <c r="A173" t="s">
        <v>21</v>
      </c>
      <c r="B173" s="25" t="s">
        <v>151</v>
      </c>
      <c r="C173" s="1">
        <v>2013</v>
      </c>
      <c r="D173" t="s">
        <v>36</v>
      </c>
      <c r="E173" t="s">
        <v>37</v>
      </c>
      <c r="F173" s="61">
        <v>66.7</v>
      </c>
      <c r="G173" s="19">
        <v>0</v>
      </c>
    </row>
    <row r="175" spans="1:7">
      <c r="A175" s="15" t="s">
        <v>29</v>
      </c>
      <c r="B175" s="15" t="s">
        <v>5</v>
      </c>
    </row>
    <row r="176" spans="1:7">
      <c r="A176" t="s">
        <v>8</v>
      </c>
      <c r="B176" s="25" t="s">
        <v>89</v>
      </c>
      <c r="C176" s="1">
        <v>2014</v>
      </c>
      <c r="D176" t="s">
        <v>90</v>
      </c>
      <c r="E176" t="s">
        <v>91</v>
      </c>
      <c r="F176" s="61">
        <v>78</v>
      </c>
      <c r="G176" s="19">
        <v>10</v>
      </c>
    </row>
    <row r="177" spans="1:7">
      <c r="A177" t="s">
        <v>9</v>
      </c>
      <c r="B177" s="25" t="s">
        <v>92</v>
      </c>
      <c r="C177" s="1">
        <v>2014</v>
      </c>
      <c r="D177" t="s">
        <v>4</v>
      </c>
      <c r="E177" t="s">
        <v>3</v>
      </c>
      <c r="F177" s="61">
        <v>75.8</v>
      </c>
      <c r="G177" s="19">
        <v>9</v>
      </c>
    </row>
    <row r="178" spans="1:7">
      <c r="A178" t="s">
        <v>10</v>
      </c>
      <c r="B178" s="25" t="s">
        <v>146</v>
      </c>
      <c r="C178" s="1">
        <v>2014</v>
      </c>
      <c r="D178" t="s">
        <v>94</v>
      </c>
      <c r="E178" t="s">
        <v>3</v>
      </c>
      <c r="F178" s="61">
        <v>74.599999999999994</v>
      </c>
      <c r="G178" s="19">
        <v>8</v>
      </c>
    </row>
    <row r="179" spans="1:7">
      <c r="A179" t="s">
        <v>11</v>
      </c>
      <c r="B179" s="25" t="s">
        <v>93</v>
      </c>
      <c r="C179" s="1">
        <v>2014</v>
      </c>
      <c r="D179" t="s">
        <v>94</v>
      </c>
      <c r="E179" t="s">
        <v>3</v>
      </c>
      <c r="F179" s="61">
        <v>72</v>
      </c>
      <c r="G179" s="19">
        <v>7</v>
      </c>
    </row>
    <row r="180" spans="1:7">
      <c r="A180" t="s">
        <v>12</v>
      </c>
      <c r="B180" t="s">
        <v>107</v>
      </c>
      <c r="C180" s="85">
        <v>2014</v>
      </c>
      <c r="D180" t="s">
        <v>95</v>
      </c>
      <c r="E180" t="s">
        <v>96</v>
      </c>
      <c r="F180" s="61">
        <v>71</v>
      </c>
      <c r="G180" s="19">
        <v>6</v>
      </c>
    </row>
    <row r="181" spans="1:7">
      <c r="A181" t="s">
        <v>13</v>
      </c>
      <c r="B181" s="25" t="s">
        <v>151</v>
      </c>
      <c r="C181" s="1">
        <v>2013</v>
      </c>
      <c r="D181" t="s">
        <v>36</v>
      </c>
      <c r="E181" t="s">
        <v>37</v>
      </c>
      <c r="F181" s="61">
        <v>70.8</v>
      </c>
      <c r="G181" s="19">
        <v>5</v>
      </c>
    </row>
    <row r="182" spans="1:7">
      <c r="A182" t="s">
        <v>14</v>
      </c>
      <c r="B182" s="25" t="s">
        <v>88</v>
      </c>
      <c r="C182" s="85">
        <v>2014</v>
      </c>
      <c r="D182" s="60" t="s">
        <v>77</v>
      </c>
      <c r="E182" s="60" t="s">
        <v>147</v>
      </c>
      <c r="F182" s="61">
        <v>69.900000000000006</v>
      </c>
      <c r="G182" s="19">
        <v>0</v>
      </c>
    </row>
    <row r="184" spans="1:7">
      <c r="A184" s="15" t="s">
        <v>28</v>
      </c>
      <c r="B184" s="15" t="s">
        <v>0</v>
      </c>
    </row>
    <row r="185" spans="1:7">
      <c r="A185" t="s">
        <v>8</v>
      </c>
      <c r="B185" s="25" t="s">
        <v>92</v>
      </c>
      <c r="C185" s="1">
        <v>2014</v>
      </c>
      <c r="D185" t="s">
        <v>4</v>
      </c>
      <c r="E185" t="s">
        <v>3</v>
      </c>
      <c r="F185" s="61">
        <v>73.8</v>
      </c>
      <c r="G185" s="19">
        <v>7</v>
      </c>
    </row>
    <row r="186" spans="1:7">
      <c r="A186" t="s">
        <v>9</v>
      </c>
      <c r="B186" s="25" t="s">
        <v>122</v>
      </c>
      <c r="C186" s="1">
        <v>2015</v>
      </c>
      <c r="D186" t="s">
        <v>123</v>
      </c>
      <c r="E186" t="s">
        <v>124</v>
      </c>
      <c r="F186" s="61">
        <v>72.599999999999994</v>
      </c>
      <c r="G186" s="19">
        <v>6</v>
      </c>
    </row>
    <row r="187" spans="1:7">
      <c r="A187" t="s">
        <v>10</v>
      </c>
      <c r="B187" s="25" t="s">
        <v>88</v>
      </c>
      <c r="C187" s="85">
        <v>2014</v>
      </c>
      <c r="D187" s="60" t="s">
        <v>77</v>
      </c>
      <c r="E187" s="60" t="s">
        <v>147</v>
      </c>
      <c r="F187" s="61">
        <v>71.599999999999994</v>
      </c>
      <c r="G187" s="19">
        <v>5</v>
      </c>
    </row>
    <row r="188" spans="1:7">
      <c r="A188" t="s">
        <v>11</v>
      </c>
      <c r="B188" s="25" t="s">
        <v>143</v>
      </c>
      <c r="C188" s="1">
        <v>2014</v>
      </c>
      <c r="D188" t="s">
        <v>144</v>
      </c>
      <c r="E188" t="s">
        <v>145</v>
      </c>
      <c r="F188" s="61">
        <v>69.400000000000006</v>
      </c>
      <c r="G188" s="19">
        <v>4</v>
      </c>
    </row>
    <row r="189" spans="1:7">
      <c r="A189" t="s">
        <v>12</v>
      </c>
      <c r="B189" s="25" t="s">
        <v>137</v>
      </c>
      <c r="C189" s="1">
        <v>2015</v>
      </c>
      <c r="D189" t="s">
        <v>138</v>
      </c>
      <c r="E189" t="s">
        <v>3</v>
      </c>
      <c r="F189" s="61">
        <v>63</v>
      </c>
      <c r="G189" s="19">
        <v>3</v>
      </c>
    </row>
    <row r="190" spans="1:7">
      <c r="A190" t="s">
        <v>13</v>
      </c>
      <c r="B190" s="25" t="s">
        <v>149</v>
      </c>
      <c r="C190" s="1">
        <v>2014</v>
      </c>
      <c r="D190" t="s">
        <v>150</v>
      </c>
      <c r="E190" t="s">
        <v>3</v>
      </c>
      <c r="F190" s="61">
        <v>58.9</v>
      </c>
      <c r="G190" s="19">
        <v>2</v>
      </c>
    </row>
    <row r="192" spans="1:7">
      <c r="A192" s="15" t="s">
        <v>29</v>
      </c>
      <c r="B192" s="15" t="s">
        <v>6</v>
      </c>
    </row>
    <row r="193" spans="1:7">
      <c r="A193" t="s">
        <v>8</v>
      </c>
      <c r="B193" s="25" t="s">
        <v>89</v>
      </c>
      <c r="C193" s="1">
        <v>2014</v>
      </c>
      <c r="D193" t="s">
        <v>90</v>
      </c>
      <c r="E193" t="s">
        <v>91</v>
      </c>
      <c r="F193" s="61">
        <v>74.400000000000006</v>
      </c>
      <c r="G193" s="19">
        <v>10</v>
      </c>
    </row>
    <row r="194" spans="1:7">
      <c r="A194" t="s">
        <v>9</v>
      </c>
      <c r="B194" t="s">
        <v>107</v>
      </c>
      <c r="C194" s="85">
        <v>2014</v>
      </c>
      <c r="D194" t="s">
        <v>95</v>
      </c>
      <c r="E194" t="s">
        <v>96</v>
      </c>
      <c r="F194" s="61">
        <v>73.400000000000006</v>
      </c>
      <c r="G194" s="19">
        <v>9</v>
      </c>
    </row>
    <row r="195" spans="1:7">
      <c r="A195" t="s">
        <v>10</v>
      </c>
      <c r="B195" s="25" t="s">
        <v>92</v>
      </c>
      <c r="C195" s="1">
        <v>2014</v>
      </c>
      <c r="D195" t="s">
        <v>4</v>
      </c>
      <c r="E195" t="s">
        <v>3</v>
      </c>
      <c r="F195" s="61">
        <v>70.2</v>
      </c>
      <c r="G195" s="19">
        <v>8</v>
      </c>
    </row>
    <row r="196" spans="1:7">
      <c r="A196" t="s">
        <v>11</v>
      </c>
      <c r="B196" s="25" t="s">
        <v>93</v>
      </c>
      <c r="C196" s="1">
        <v>2014</v>
      </c>
      <c r="D196" t="s">
        <v>94</v>
      </c>
      <c r="E196" t="s">
        <v>3</v>
      </c>
      <c r="F196" s="61">
        <v>68</v>
      </c>
      <c r="G196" s="19">
        <v>7</v>
      </c>
    </row>
    <row r="197" spans="1:7">
      <c r="A197" t="s">
        <v>12</v>
      </c>
      <c r="B197" s="25" t="s">
        <v>122</v>
      </c>
      <c r="C197" s="1">
        <v>2015</v>
      </c>
      <c r="D197" t="s">
        <v>123</v>
      </c>
      <c r="E197" t="s">
        <v>124</v>
      </c>
      <c r="F197" s="61">
        <v>66.8</v>
      </c>
      <c r="G197" s="19">
        <v>6</v>
      </c>
    </row>
    <row r="198" spans="1:7">
      <c r="A198" t="s">
        <v>13</v>
      </c>
      <c r="B198" s="25" t="s">
        <v>88</v>
      </c>
      <c r="C198" s="85">
        <v>2014</v>
      </c>
      <c r="D198" s="60" t="s">
        <v>77</v>
      </c>
      <c r="E198" s="60" t="s">
        <v>147</v>
      </c>
      <c r="F198" s="61">
        <v>66.2</v>
      </c>
      <c r="G198" s="19">
        <v>5</v>
      </c>
    </row>
    <row r="199" spans="1:7">
      <c r="A199" t="s">
        <v>14</v>
      </c>
      <c r="B199" s="25" t="s">
        <v>146</v>
      </c>
      <c r="C199" s="1">
        <v>2014</v>
      </c>
      <c r="D199" t="s">
        <v>94</v>
      </c>
      <c r="E199" t="s">
        <v>3</v>
      </c>
      <c r="F199" s="61">
        <v>63.6</v>
      </c>
      <c r="G199" s="19">
        <v>0</v>
      </c>
    </row>
    <row r="200" spans="1:7">
      <c r="A200" t="s">
        <v>21</v>
      </c>
      <c r="B200" s="25" t="s">
        <v>151</v>
      </c>
      <c r="C200" s="1">
        <v>2013</v>
      </c>
      <c r="D200" t="s">
        <v>36</v>
      </c>
      <c r="E200" t="s">
        <v>37</v>
      </c>
      <c r="F200" s="61">
        <v>59.4</v>
      </c>
      <c r="G200" s="19">
        <v>0</v>
      </c>
    </row>
    <row r="203" spans="1:7">
      <c r="A203" s="86" t="s">
        <v>152</v>
      </c>
      <c r="B203" s="87"/>
      <c r="C203" s="88"/>
      <c r="D203" s="87"/>
      <c r="E203" s="87"/>
      <c r="F203" s="89"/>
      <c r="G203" s="90"/>
    </row>
    <row r="204" spans="1:7">
      <c r="A204" s="15" t="s">
        <v>29</v>
      </c>
      <c r="B204" s="15" t="s">
        <v>5</v>
      </c>
    </row>
    <row r="205" spans="1:7">
      <c r="A205" t="s">
        <v>8</v>
      </c>
      <c r="B205" s="25" t="s">
        <v>92</v>
      </c>
      <c r="C205" s="1">
        <v>2014</v>
      </c>
      <c r="D205" t="s">
        <v>4</v>
      </c>
      <c r="E205" t="s">
        <v>3</v>
      </c>
      <c r="F205" s="61">
        <v>75</v>
      </c>
      <c r="G205" s="19">
        <v>10</v>
      </c>
    </row>
    <row r="206" spans="1:7">
      <c r="A206" t="s">
        <v>9</v>
      </c>
      <c r="B206" s="25" t="s">
        <v>89</v>
      </c>
      <c r="C206" s="1">
        <v>2014</v>
      </c>
      <c r="D206" t="s">
        <v>90</v>
      </c>
      <c r="E206" t="s">
        <v>91</v>
      </c>
      <c r="F206" s="61">
        <v>74.400000000000006</v>
      </c>
      <c r="G206" s="19">
        <v>9</v>
      </c>
    </row>
    <row r="207" spans="1:7">
      <c r="A207" t="s">
        <v>10</v>
      </c>
      <c r="B207" s="25" t="s">
        <v>93</v>
      </c>
      <c r="C207" s="1">
        <v>2014</v>
      </c>
      <c r="D207" t="s">
        <v>94</v>
      </c>
      <c r="E207" t="s">
        <v>3</v>
      </c>
      <c r="F207" s="61">
        <v>70.8</v>
      </c>
      <c r="G207" s="19">
        <v>8</v>
      </c>
    </row>
    <row r="209" spans="1:7">
      <c r="A209" s="15" t="s">
        <v>29</v>
      </c>
      <c r="B209" s="15" t="s">
        <v>6</v>
      </c>
    </row>
    <row r="210" spans="1:7">
      <c r="A210" t="s">
        <v>8</v>
      </c>
      <c r="B210" s="25" t="s">
        <v>89</v>
      </c>
      <c r="C210" s="1">
        <v>2014</v>
      </c>
      <c r="D210" t="s">
        <v>90</v>
      </c>
      <c r="E210" t="s">
        <v>91</v>
      </c>
      <c r="F210" s="61">
        <v>75.599999999999994</v>
      </c>
      <c r="G210" s="19">
        <v>10</v>
      </c>
    </row>
    <row r="211" spans="1:7">
      <c r="A211" t="s">
        <v>9</v>
      </c>
      <c r="B211" s="25" t="s">
        <v>92</v>
      </c>
      <c r="C211" s="1">
        <v>2014</v>
      </c>
      <c r="D211" t="s">
        <v>4</v>
      </c>
      <c r="E211" t="s">
        <v>3</v>
      </c>
      <c r="F211" s="61">
        <v>73.400000000000006</v>
      </c>
      <c r="G211" s="19">
        <v>9</v>
      </c>
    </row>
    <row r="212" spans="1:7">
      <c r="A212" t="s">
        <v>10</v>
      </c>
      <c r="B212" s="25" t="s">
        <v>93</v>
      </c>
      <c r="C212" s="1">
        <v>2014</v>
      </c>
      <c r="D212" t="s">
        <v>94</v>
      </c>
      <c r="E212" t="s">
        <v>3</v>
      </c>
      <c r="F212" s="61">
        <v>72.400000000000006</v>
      </c>
      <c r="G212" s="19">
        <v>8</v>
      </c>
    </row>
    <row r="215" spans="1:7">
      <c r="A215" s="86" t="s">
        <v>153</v>
      </c>
      <c r="B215" s="87"/>
      <c r="C215" s="88"/>
      <c r="D215" s="87"/>
      <c r="E215" s="87"/>
      <c r="F215" s="89"/>
      <c r="G215" s="90"/>
    </row>
    <row r="216" spans="1:7">
      <c r="A216" s="15" t="s">
        <v>29</v>
      </c>
      <c r="B216" s="15" t="s">
        <v>5</v>
      </c>
    </row>
    <row r="217" spans="1:7">
      <c r="A217" t="s">
        <v>8</v>
      </c>
      <c r="B217" s="25" t="s">
        <v>93</v>
      </c>
      <c r="C217" s="1">
        <v>2014</v>
      </c>
      <c r="D217" t="s">
        <v>94</v>
      </c>
      <c r="E217" t="s">
        <v>3</v>
      </c>
      <c r="F217" s="61">
        <v>77.599999999999994</v>
      </c>
      <c r="G217" s="19">
        <v>10</v>
      </c>
    </row>
    <row r="218" spans="1:7">
      <c r="A218" t="s">
        <v>9</v>
      </c>
      <c r="B218" s="25" t="s">
        <v>89</v>
      </c>
      <c r="C218" s="1">
        <v>2014</v>
      </c>
      <c r="D218" t="s">
        <v>90</v>
      </c>
      <c r="E218" t="s">
        <v>91</v>
      </c>
      <c r="F218" s="61">
        <v>76.599999999999994</v>
      </c>
      <c r="G218" s="19">
        <v>9</v>
      </c>
    </row>
    <row r="219" spans="1:7">
      <c r="A219" t="s">
        <v>10</v>
      </c>
      <c r="B219" s="25" t="s">
        <v>92</v>
      </c>
      <c r="C219" s="1">
        <v>2014</v>
      </c>
      <c r="D219" t="s">
        <v>4</v>
      </c>
      <c r="E219" t="s">
        <v>3</v>
      </c>
      <c r="F219" s="61">
        <v>75.8</v>
      </c>
      <c r="G219" s="19">
        <v>8</v>
      </c>
    </row>
    <row r="221" spans="1:7">
      <c r="A221" s="15" t="s">
        <v>82</v>
      </c>
      <c r="B221" s="15" t="s">
        <v>83</v>
      </c>
    </row>
    <row r="222" spans="1:7">
      <c r="A222" t="s">
        <v>8</v>
      </c>
      <c r="B222" t="s">
        <v>1</v>
      </c>
      <c r="C222" s="1">
        <v>2012</v>
      </c>
      <c r="D222" t="s">
        <v>2</v>
      </c>
      <c r="E222" t="s">
        <v>3</v>
      </c>
      <c r="F222" s="61">
        <v>69.513999999999996</v>
      </c>
      <c r="G222" s="19">
        <v>15</v>
      </c>
    </row>
    <row r="224" spans="1:7">
      <c r="A224" s="15" t="s">
        <v>29</v>
      </c>
      <c r="B224" s="15" t="s">
        <v>6</v>
      </c>
    </row>
    <row r="225" spans="1:7">
      <c r="A225" t="s">
        <v>8</v>
      </c>
      <c r="B225" s="25" t="s">
        <v>92</v>
      </c>
      <c r="C225" s="1">
        <v>2014</v>
      </c>
      <c r="D225" t="s">
        <v>4</v>
      </c>
      <c r="E225" t="s">
        <v>3</v>
      </c>
      <c r="F225" s="61">
        <v>77</v>
      </c>
      <c r="G225" s="19">
        <v>10</v>
      </c>
    </row>
    <row r="226" spans="1:7">
      <c r="A226" t="s">
        <v>9</v>
      </c>
      <c r="B226" s="25" t="s">
        <v>89</v>
      </c>
      <c r="C226" s="1">
        <v>2014</v>
      </c>
      <c r="D226" t="s">
        <v>90</v>
      </c>
      <c r="E226" t="s">
        <v>91</v>
      </c>
      <c r="F226" s="61">
        <v>76.8</v>
      </c>
      <c r="G226" s="19">
        <v>9</v>
      </c>
    </row>
    <row r="227" spans="1:7">
      <c r="A227" t="s">
        <v>9</v>
      </c>
      <c r="B227" s="25" t="s">
        <v>93</v>
      </c>
      <c r="C227" s="1">
        <v>2014</v>
      </c>
      <c r="D227" t="s">
        <v>94</v>
      </c>
      <c r="E227" t="s">
        <v>3</v>
      </c>
      <c r="F227" s="61">
        <v>76.8</v>
      </c>
      <c r="G227" s="19">
        <v>9</v>
      </c>
    </row>
    <row r="229" spans="1:7">
      <c r="A229" s="15" t="s">
        <v>82</v>
      </c>
      <c r="B229" s="15" t="s">
        <v>84</v>
      </c>
    </row>
    <row r="230" spans="1:7">
      <c r="A230" t="s">
        <v>8</v>
      </c>
      <c r="B230" t="s">
        <v>1</v>
      </c>
      <c r="C230" s="1">
        <v>2012</v>
      </c>
      <c r="D230" t="s">
        <v>2</v>
      </c>
      <c r="E230" t="s">
        <v>3</v>
      </c>
      <c r="F230" s="61">
        <v>70.376999999999995</v>
      </c>
      <c r="G230" s="19">
        <v>15</v>
      </c>
    </row>
    <row r="233" spans="1:7">
      <c r="A233" s="86" t="s">
        <v>154</v>
      </c>
      <c r="B233" s="87"/>
      <c r="C233" s="88"/>
      <c r="D233" s="87"/>
      <c r="E233" s="87"/>
      <c r="F233" s="89"/>
      <c r="G233" s="90"/>
    </row>
    <row r="234" spans="1:7">
      <c r="A234" s="15" t="s">
        <v>28</v>
      </c>
      <c r="B234" s="15" t="s">
        <v>155</v>
      </c>
    </row>
    <row r="235" spans="1:7">
      <c r="B235" s="25" t="s">
        <v>78</v>
      </c>
      <c r="C235" s="85">
        <v>2013</v>
      </c>
      <c r="D235" s="60" t="s">
        <v>76</v>
      </c>
      <c r="E235" s="154" t="s">
        <v>105</v>
      </c>
      <c r="F235" s="61">
        <v>74.599999999999994</v>
      </c>
      <c r="G235" s="19" t="s">
        <v>85</v>
      </c>
    </row>
    <row r="236" spans="1:7">
      <c r="A236" t="s">
        <v>8</v>
      </c>
      <c r="B236" s="25" t="s">
        <v>79</v>
      </c>
      <c r="C236" s="85">
        <v>2014</v>
      </c>
      <c r="D236" s="60" t="s">
        <v>76</v>
      </c>
      <c r="E236" s="154" t="s">
        <v>105</v>
      </c>
      <c r="F236" s="61">
        <v>73.2</v>
      </c>
      <c r="G236" s="19">
        <v>7</v>
      </c>
    </row>
    <row r="238" spans="1:7">
      <c r="A238" s="15" t="s">
        <v>28</v>
      </c>
      <c r="B238" s="15" t="s">
        <v>156</v>
      </c>
    </row>
    <row r="239" spans="1:7">
      <c r="B239" s="25" t="s">
        <v>78</v>
      </c>
      <c r="C239" s="85">
        <v>2013</v>
      </c>
      <c r="D239" s="60" t="s">
        <v>76</v>
      </c>
      <c r="E239" s="154" t="s">
        <v>105</v>
      </c>
      <c r="F239" s="61">
        <v>75.599999999999994</v>
      </c>
      <c r="G239" s="19" t="s">
        <v>85</v>
      </c>
    </row>
    <row r="240" spans="1:7">
      <c r="A240" t="s">
        <v>8</v>
      </c>
      <c r="B240" s="25" t="s">
        <v>79</v>
      </c>
      <c r="C240" s="85">
        <v>2014</v>
      </c>
      <c r="D240" s="60" t="s">
        <v>76</v>
      </c>
      <c r="E240" s="154" t="s">
        <v>105</v>
      </c>
      <c r="F240" s="61">
        <v>71</v>
      </c>
      <c r="G240" s="19">
        <v>7</v>
      </c>
    </row>
    <row r="243" spans="1:7">
      <c r="A243" s="86" t="s">
        <v>171</v>
      </c>
      <c r="B243" s="87"/>
      <c r="C243" s="88"/>
      <c r="D243" s="87"/>
      <c r="E243" s="87"/>
      <c r="F243" s="89"/>
      <c r="G243" s="90"/>
    </row>
    <row r="244" spans="1:7">
      <c r="A244" s="15" t="s">
        <v>29</v>
      </c>
      <c r="B244" s="15" t="s">
        <v>5</v>
      </c>
    </row>
    <row r="245" spans="1:7">
      <c r="A245" t="s">
        <v>8</v>
      </c>
      <c r="B245" s="25" t="s">
        <v>79</v>
      </c>
      <c r="C245" s="85">
        <v>2014</v>
      </c>
      <c r="D245" s="60" t="s">
        <v>76</v>
      </c>
      <c r="E245" s="154" t="s">
        <v>105</v>
      </c>
      <c r="F245" s="61">
        <v>67.599999999999994</v>
      </c>
      <c r="G245" s="19">
        <v>10</v>
      </c>
    </row>
    <row r="248" spans="1:7">
      <c r="A248" s="86" t="s">
        <v>172</v>
      </c>
      <c r="B248" s="87"/>
      <c r="C248" s="88"/>
      <c r="D248" s="87"/>
      <c r="E248" s="87"/>
      <c r="F248" s="89"/>
      <c r="G248" s="90"/>
    </row>
    <row r="249" spans="1:7">
      <c r="A249" s="15" t="s">
        <v>29</v>
      </c>
      <c r="B249" s="15" t="s">
        <v>5</v>
      </c>
    </row>
    <row r="250" spans="1:7">
      <c r="A250" t="s">
        <v>173</v>
      </c>
      <c r="B250" t="s">
        <v>174</v>
      </c>
      <c r="C250" s="1">
        <v>2013</v>
      </c>
      <c r="D250" t="s">
        <v>175</v>
      </c>
      <c r="E250" t="s">
        <v>176</v>
      </c>
      <c r="F250" s="61">
        <v>64.8</v>
      </c>
      <c r="G250" s="19">
        <v>10</v>
      </c>
    </row>
    <row r="252" spans="1:7">
      <c r="A252" s="15" t="s">
        <v>29</v>
      </c>
      <c r="B252" s="15" t="s">
        <v>5</v>
      </c>
    </row>
    <row r="253" spans="1:7">
      <c r="A253" t="s">
        <v>173</v>
      </c>
      <c r="B253" t="s">
        <v>174</v>
      </c>
      <c r="C253" s="1">
        <v>2013</v>
      </c>
      <c r="D253" t="s">
        <v>175</v>
      </c>
      <c r="E253" t="s">
        <v>176</v>
      </c>
      <c r="F253" s="61">
        <v>74.400000000000006</v>
      </c>
      <c r="G253" s="19">
        <v>10</v>
      </c>
    </row>
    <row r="257" spans="4:4">
      <c r="D257" t="s">
        <v>7</v>
      </c>
    </row>
  </sheetData>
  <mergeCells count="1">
    <mergeCell ref="A1:G1"/>
  </mergeCells>
  <pageMargins left="0.23622047244094491" right="0.23622047244094491" top="0.35433070866141736" bottom="0.17" header="0.31496062992125984" footer="0.18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sqref="A1:I1"/>
    </sheetView>
  </sheetViews>
  <sheetFormatPr defaultRowHeight="15"/>
  <sheetData>
    <row r="1" spans="1:9" ht="18.75">
      <c r="A1" s="216" t="s">
        <v>101</v>
      </c>
      <c r="B1" s="216"/>
      <c r="C1" s="216"/>
      <c r="D1" s="216"/>
      <c r="E1" s="216"/>
      <c r="F1" s="216"/>
      <c r="G1" s="216"/>
      <c r="H1" s="216"/>
      <c r="I1" s="216"/>
    </row>
    <row r="3" spans="1:9" ht="18" customHeight="1">
      <c r="A3" s="24" t="s">
        <v>103</v>
      </c>
    </row>
    <row r="4" spans="1:9" ht="18" customHeight="1">
      <c r="A4" t="s">
        <v>74</v>
      </c>
    </row>
    <row r="5" spans="1:9" ht="18" customHeight="1">
      <c r="A5" t="s">
        <v>66</v>
      </c>
    </row>
    <row r="6" spans="1:9" ht="18" customHeight="1">
      <c r="A6" t="s">
        <v>67</v>
      </c>
    </row>
    <row r="7" spans="1:9" ht="18" customHeight="1">
      <c r="A7" t="s">
        <v>68</v>
      </c>
    </row>
    <row r="8" spans="1:9" ht="18" customHeight="1">
      <c r="A8" t="s">
        <v>69</v>
      </c>
    </row>
    <row r="9" spans="1:9" ht="18" customHeight="1">
      <c r="A9" t="s">
        <v>72</v>
      </c>
    </row>
    <row r="10" spans="1:9" ht="18" customHeight="1">
      <c r="A10" t="s">
        <v>70</v>
      </c>
    </row>
    <row r="11" spans="1:9" ht="18" customHeight="1">
      <c r="A11" t="s">
        <v>71</v>
      </c>
    </row>
    <row r="12" spans="1:9" ht="18" customHeight="1">
      <c r="A12" t="s">
        <v>73</v>
      </c>
    </row>
    <row r="14" spans="1:9" ht="15.75">
      <c r="B14" s="30" t="s">
        <v>38</v>
      </c>
      <c r="C14" s="30" t="s">
        <v>44</v>
      </c>
      <c r="D14" s="30" t="s">
        <v>40</v>
      </c>
      <c r="E14" s="30" t="s">
        <v>45</v>
      </c>
    </row>
    <row r="15" spans="1:9" ht="15.75">
      <c r="A15" s="30" t="s">
        <v>46</v>
      </c>
      <c r="B15" s="30" t="s">
        <v>47</v>
      </c>
      <c r="C15" s="30" t="s">
        <v>48</v>
      </c>
      <c r="D15" s="30" t="s">
        <v>49</v>
      </c>
      <c r="E15" s="30" t="s">
        <v>50</v>
      </c>
    </row>
    <row r="16" spans="1:9" ht="15.75">
      <c r="A16" s="30" t="s">
        <v>51</v>
      </c>
      <c r="B16" s="30" t="s">
        <v>52</v>
      </c>
      <c r="C16" s="30" t="s">
        <v>53</v>
      </c>
      <c r="D16" s="30" t="s">
        <v>54</v>
      </c>
      <c r="E16" s="30" t="s">
        <v>55</v>
      </c>
    </row>
    <row r="17" spans="1:5" ht="15.75">
      <c r="A17" s="30" t="s">
        <v>56</v>
      </c>
      <c r="B17" s="30" t="s">
        <v>57</v>
      </c>
      <c r="C17" s="30" t="s">
        <v>58</v>
      </c>
      <c r="D17" s="30" t="s">
        <v>59</v>
      </c>
      <c r="E17" s="30" t="s">
        <v>49</v>
      </c>
    </row>
    <row r="18" spans="1:5" ht="15.75">
      <c r="A18" s="30" t="s">
        <v>60</v>
      </c>
      <c r="B18" s="30" t="s">
        <v>61</v>
      </c>
      <c r="C18" s="30" t="s">
        <v>47</v>
      </c>
      <c r="D18" s="30" t="s">
        <v>48</v>
      </c>
      <c r="E18" s="30" t="s">
        <v>54</v>
      </c>
    </row>
    <row r="19" spans="1:5" ht="15.75">
      <c r="A19" s="30" t="s">
        <v>62</v>
      </c>
      <c r="B19" s="30" t="s">
        <v>63</v>
      </c>
      <c r="C19" s="30" t="s">
        <v>52</v>
      </c>
      <c r="D19" s="30" t="s">
        <v>53</v>
      </c>
      <c r="E19" s="30" t="s">
        <v>59</v>
      </c>
    </row>
    <row r="20" spans="1:5" ht="15.75">
      <c r="A20" s="30" t="s">
        <v>64</v>
      </c>
      <c r="B20" s="30" t="s">
        <v>65</v>
      </c>
      <c r="C20" s="30" t="s">
        <v>57</v>
      </c>
      <c r="D20" s="30" t="s">
        <v>58</v>
      </c>
      <c r="E20" s="30" t="s">
        <v>48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Celkové výsledky</vt:lpstr>
      <vt:lpstr>Výsledky jednotlivých súťaží</vt:lpstr>
      <vt:lpstr>Pravidlá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Eva</cp:lastModifiedBy>
  <cp:lastPrinted>2019-11-21T09:38:00Z</cp:lastPrinted>
  <dcterms:created xsi:type="dcterms:W3CDTF">2016-09-16T08:09:15Z</dcterms:created>
  <dcterms:modified xsi:type="dcterms:W3CDTF">2019-11-24T20:25:10Z</dcterms:modified>
</cp:coreProperties>
</file>