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hny\Desktop\"/>
    </mc:Choice>
  </mc:AlternateContent>
  <xr:revisionPtr revIDLastSave="0" documentId="8_{26356F89-6E84-46EE-83BC-271354C6E9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niori" sheetId="1" r:id="rId1"/>
    <sheet name="Mladí jazdci" sheetId="2" r:id="rId2"/>
    <sheet name="Juniori" sheetId="3" r:id="rId3"/>
    <sheet name="Deti" sheetId="4" r:id="rId4"/>
    <sheet name="Kôň roka" sheetId="5" r:id="rId5"/>
    <sheet name="Mladý kôň roka" sheetId="6" r:id="rId6"/>
  </sheets>
  <definedNames>
    <definedName name="_29.1.2022">Seniori!$K$6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3" l="1"/>
  <c r="J20" i="3" a="1"/>
  <c r="J20" i="3" s="1"/>
  <c r="J73" i="5" a="1"/>
  <c r="J73" i="5" s="1"/>
  <c r="J60" i="5" a="1"/>
  <c r="J60" i="5" s="1"/>
  <c r="J54" i="5" a="1"/>
  <c r="J54" i="5" s="1"/>
  <c r="J51" i="5" a="1"/>
  <c r="J51" i="5" s="1"/>
  <c r="J39" i="5" a="1"/>
  <c r="J39" i="5" s="1"/>
  <c r="J44" i="5" a="1"/>
  <c r="J44" i="5" s="1"/>
  <c r="J27" i="5" a="1"/>
  <c r="J27" i="5" s="1"/>
  <c r="J32" i="5" a="1"/>
  <c r="J32" i="5" s="1"/>
  <c r="J25" i="5" a="1"/>
  <c r="J25" i="5" s="1"/>
  <c r="J14" i="5" a="1"/>
  <c r="J14" i="5" s="1"/>
  <c r="J12" i="5" a="1"/>
  <c r="J12" i="5" s="1"/>
  <c r="J10" i="5" a="1"/>
  <c r="J10" i="5" s="1"/>
  <c r="J15" i="5" a="1"/>
  <c r="J15" i="5" s="1"/>
  <c r="J22" i="5" a="1"/>
  <c r="J22" i="5" s="1"/>
  <c r="I106" i="5"/>
  <c r="I33" i="4"/>
  <c r="J36" i="4" a="1"/>
  <c r="J36" i="4" s="1"/>
  <c r="J31" i="4" a="1"/>
  <c r="J31" i="4" s="1"/>
  <c r="J35" i="4" a="1"/>
  <c r="J35" i="4" s="1"/>
  <c r="J34" i="4" a="1"/>
  <c r="J34" i="4" s="1"/>
  <c r="J27" i="4" a="1"/>
  <c r="J27" i="4" s="1"/>
  <c r="J25" i="4" a="1"/>
  <c r="J25" i="4" s="1"/>
  <c r="J19" i="4" a="1"/>
  <c r="J19" i="4" s="1"/>
  <c r="J12" i="4" a="1"/>
  <c r="J12" i="4" s="1"/>
  <c r="J9" i="4" a="1"/>
  <c r="J9" i="4" s="1"/>
  <c r="J23" i="3" a="1"/>
  <c r="J23" i="3" s="1"/>
  <c r="J13" i="3" a="1"/>
  <c r="J13" i="3" s="1"/>
  <c r="J18" i="3" a="1"/>
  <c r="J18" i="3" s="1"/>
  <c r="J9" i="3" a="1"/>
  <c r="J9" i="3" s="1"/>
  <c r="J37" i="1" a="1"/>
  <c r="J37" i="1" s="1"/>
  <c r="J31" i="1" a="1"/>
  <c r="J31" i="1" s="1"/>
  <c r="J30" i="5" l="1" a="1"/>
  <c r="J30" i="5" s="1"/>
  <c r="J19" i="5" a="1"/>
  <c r="J19" i="5" s="1"/>
  <c r="J14" i="6" a="1"/>
  <c r="J14" i="6" s="1"/>
  <c r="J23" i="1" a="1"/>
  <c r="J23" i="1" s="1"/>
  <c r="J11" i="1" a="1"/>
  <c r="J11" i="1" s="1"/>
  <c r="J9" i="1" a="1"/>
  <c r="J9" i="1" s="1"/>
  <c r="I9" i="1"/>
  <c r="I17" i="1"/>
  <c r="J20" i="5" a="1"/>
  <c r="J20" i="5" s="1"/>
  <c r="J18" i="5" a="1"/>
  <c r="J18" i="5" s="1"/>
  <c r="J16" i="5" a="1"/>
  <c r="J16" i="5" s="1"/>
  <c r="I68" i="4"/>
  <c r="J68" i="4" s="1"/>
  <c r="I69" i="4"/>
  <c r="J69" i="4" s="1"/>
  <c r="I50" i="6" l="1"/>
  <c r="J50" i="6" s="1"/>
  <c r="I32" i="2"/>
  <c r="I131" i="5"/>
  <c r="J131" i="5" s="1"/>
  <c r="BJ69" i="5"/>
  <c r="I69" i="5" s="1"/>
  <c r="J69" i="5" s="1"/>
  <c r="NC8" i="6"/>
  <c r="ND8" i="6"/>
  <c r="NE8" i="6"/>
  <c r="NF8" i="6"/>
  <c r="NG8" i="6"/>
  <c r="NH8" i="6"/>
  <c r="NI8" i="6"/>
  <c r="NJ8" i="6"/>
  <c r="NK8" i="6"/>
  <c r="NL8" i="6"/>
  <c r="NM8" i="6"/>
  <c r="NN8" i="6"/>
  <c r="NO8" i="6"/>
  <c r="NP8" i="6"/>
  <c r="NQ8" i="6"/>
  <c r="NR8" i="6"/>
  <c r="NS8" i="6"/>
  <c r="NT8" i="6"/>
  <c r="NU8" i="6"/>
  <c r="NV8" i="6"/>
  <c r="NW8" i="6"/>
  <c r="NX8" i="6"/>
  <c r="NI9" i="5"/>
  <c r="NJ9" i="5"/>
  <c r="NK9" i="5"/>
  <c r="NL9" i="5"/>
  <c r="NM9" i="5"/>
  <c r="NN9" i="5"/>
  <c r="NO9" i="5"/>
  <c r="NP9" i="5"/>
  <c r="NQ9" i="5"/>
  <c r="NR9" i="5"/>
  <c r="NS9" i="5"/>
  <c r="NT9" i="5"/>
  <c r="NU9" i="5"/>
  <c r="NV9" i="5"/>
  <c r="NW9" i="5"/>
  <c r="NX9" i="5"/>
  <c r="NY9" i="5"/>
  <c r="NZ9" i="5"/>
  <c r="OA9" i="5"/>
  <c r="OB9" i="5"/>
  <c r="OC9" i="5"/>
  <c r="OD9" i="5"/>
  <c r="OE9" i="5"/>
  <c r="NQ8" i="4"/>
  <c r="NR8" i="4"/>
  <c r="NS8" i="4"/>
  <c r="NT8" i="4"/>
  <c r="NU8" i="4"/>
  <c r="NV8" i="4"/>
  <c r="NW8" i="4"/>
  <c r="NX8" i="4"/>
  <c r="NY8" i="4"/>
  <c r="NZ8" i="4"/>
  <c r="OA8" i="4"/>
  <c r="OB8" i="4"/>
  <c r="OC8" i="4"/>
  <c r="NV8" i="3"/>
  <c r="NW8" i="3"/>
  <c r="NX8" i="3"/>
  <c r="NY8" i="3"/>
  <c r="NI8" i="3"/>
  <c r="NJ8" i="3"/>
  <c r="NK8" i="3"/>
  <c r="NL8" i="3"/>
  <c r="NM8" i="3"/>
  <c r="NN8" i="3"/>
  <c r="NO8" i="3"/>
  <c r="NP8" i="3"/>
  <c r="NQ8" i="3"/>
  <c r="NR8" i="3"/>
  <c r="NS8" i="3"/>
  <c r="NT8" i="3"/>
  <c r="NU8" i="3"/>
  <c r="NI8" i="2"/>
  <c r="NJ8" i="2"/>
  <c r="NK8" i="2"/>
  <c r="NL8" i="2"/>
  <c r="NM8" i="2"/>
  <c r="NN8" i="2"/>
  <c r="NO8" i="2"/>
  <c r="NP8" i="2"/>
  <c r="NQ8" i="2"/>
  <c r="NR8" i="2"/>
  <c r="NS8" i="2"/>
  <c r="NT8" i="2"/>
  <c r="NU8" i="2"/>
  <c r="NV8" i="2"/>
  <c r="NW8" i="2"/>
  <c r="NX8" i="2"/>
  <c r="NY8" i="2"/>
  <c r="NZ8" i="2"/>
  <c r="I72" i="1" l="1"/>
  <c r="BJ152" i="5"/>
  <c r="I152" i="5" s="1"/>
  <c r="I53" i="4"/>
  <c r="I49" i="6"/>
  <c r="J49" i="6" s="1"/>
  <c r="I26" i="1"/>
  <c r="MW8" i="6"/>
  <c r="MX8" i="6"/>
  <c r="MY8" i="6"/>
  <c r="MZ8" i="6"/>
  <c r="NA8" i="6"/>
  <c r="NB8" i="6"/>
  <c r="MM8" i="6"/>
  <c r="MN8" i="6"/>
  <c r="MO8" i="6"/>
  <c r="MP8" i="6"/>
  <c r="MQ8" i="6"/>
  <c r="MR8" i="6"/>
  <c r="MS8" i="6"/>
  <c r="MT8" i="6"/>
  <c r="MU8" i="6"/>
  <c r="MV8" i="6"/>
  <c r="MJ8" i="4"/>
  <c r="MK8" i="4"/>
  <c r="ML8" i="4"/>
  <c r="MM8" i="4"/>
  <c r="MN8" i="4"/>
  <c r="MO8" i="4"/>
  <c r="MP8" i="4"/>
  <c r="MQ8" i="4"/>
  <c r="MR8" i="4"/>
  <c r="MS8" i="4"/>
  <c r="MT8" i="4"/>
  <c r="MU8" i="4"/>
  <c r="MV8" i="4"/>
  <c r="MW8" i="4"/>
  <c r="MX8" i="4"/>
  <c r="MY8" i="4"/>
  <c r="MZ8" i="4"/>
  <c r="NA8" i="4"/>
  <c r="NB8" i="4"/>
  <c r="NC8" i="4"/>
  <c r="ND8" i="4"/>
  <c r="NE8" i="4"/>
  <c r="NF8" i="4"/>
  <c r="NG8" i="4"/>
  <c r="NH8" i="4"/>
  <c r="NI8" i="4"/>
  <c r="NJ8" i="4"/>
  <c r="NK8" i="4"/>
  <c r="NL8" i="4"/>
  <c r="NM8" i="4"/>
  <c r="NN8" i="4"/>
  <c r="NO8" i="4"/>
  <c r="NP8" i="4"/>
  <c r="MU8" i="3"/>
  <c r="MV8" i="3"/>
  <c r="MW8" i="3"/>
  <c r="MX8" i="3"/>
  <c r="MY8" i="3"/>
  <c r="MZ8" i="3"/>
  <c r="NA8" i="3"/>
  <c r="NB8" i="3"/>
  <c r="NC8" i="3"/>
  <c r="ND8" i="3"/>
  <c r="NE8" i="3"/>
  <c r="NF8" i="3"/>
  <c r="NG8" i="3"/>
  <c r="NH8" i="3"/>
  <c r="MQ8" i="2"/>
  <c r="MR8" i="2"/>
  <c r="MS8" i="2"/>
  <c r="MT8" i="2"/>
  <c r="MU8" i="2"/>
  <c r="MV8" i="2"/>
  <c r="MW8" i="2"/>
  <c r="MX8" i="2"/>
  <c r="MY8" i="2"/>
  <c r="MZ8" i="2"/>
  <c r="NA8" i="2"/>
  <c r="NB8" i="2"/>
  <c r="NC8" i="2"/>
  <c r="ND8" i="2"/>
  <c r="NE8" i="2"/>
  <c r="NF8" i="2"/>
  <c r="NG8" i="2"/>
  <c r="NH8" i="2"/>
  <c r="MK8" i="2"/>
  <c r="ML8" i="2"/>
  <c r="MM8" i="2"/>
  <c r="MN8" i="2"/>
  <c r="MO8" i="2"/>
  <c r="MP8" i="2"/>
  <c r="I111" i="5" l="1"/>
  <c r="J111" i="5" s="1"/>
  <c r="I128" i="5"/>
  <c r="J128" i="5" s="1"/>
  <c r="J17" i="5" a="1"/>
  <c r="J17" i="5" s="1"/>
  <c r="J16" i="2" a="1"/>
  <c r="J16" i="2" s="1"/>
  <c r="J22" i="2" a="1"/>
  <c r="J22" i="2" s="1"/>
  <c r="J10" i="2" a="1"/>
  <c r="J10" i="2" s="1"/>
  <c r="J9" i="2" a="1"/>
  <c r="J9" i="2" s="1"/>
  <c r="I9" i="3"/>
  <c r="J28" i="1" a="1"/>
  <c r="J28" i="1" s="1"/>
  <c r="J21" i="1" a="1"/>
  <c r="J21" i="1" s="1"/>
  <c r="J17" i="1" a="1"/>
  <c r="J17" i="1" s="1"/>
  <c r="J10" i="6" a="1"/>
  <c r="J10" i="6" s="1"/>
  <c r="I10" i="5"/>
  <c r="I12" i="5"/>
  <c r="I20" i="2"/>
  <c r="I56" i="6"/>
  <c r="J56" i="6" s="1"/>
  <c r="I147" i="5"/>
  <c r="J147" i="5" s="1"/>
  <c r="I162" i="5"/>
  <c r="J162" i="5" s="1"/>
  <c r="I30" i="3"/>
  <c r="I47" i="4"/>
  <c r="J47" i="4" s="1"/>
  <c r="I56" i="4"/>
  <c r="I137" i="5"/>
  <c r="J137" i="5" s="1"/>
  <c r="I127" i="5"/>
  <c r="I146" i="5" l="1"/>
  <c r="J146" i="5" s="1"/>
  <c r="ML8" i="6"/>
  <c r="MK8" i="6"/>
  <c r="MJ8" i="6"/>
  <c r="MI8" i="6"/>
  <c r="MH8" i="6"/>
  <c r="MG8" i="6"/>
  <c r="MF8" i="6"/>
  <c r="ME8" i="6"/>
  <c r="MD8" i="6"/>
  <c r="MC8" i="6"/>
  <c r="MB8" i="6"/>
  <c r="MA8" i="6"/>
  <c r="LZ8" i="6"/>
  <c r="LY8" i="6"/>
  <c r="LX8" i="6"/>
  <c r="LW8" i="6"/>
  <c r="LV8" i="6"/>
  <c r="LU8" i="6"/>
  <c r="LT8" i="6"/>
  <c r="LS8" i="6"/>
  <c r="LR8" i="6"/>
  <c r="LQ8" i="6"/>
  <c r="LP8" i="6"/>
  <c r="LO8" i="6"/>
  <c r="LN8" i="6"/>
  <c r="LM8" i="6"/>
  <c r="LL8" i="6"/>
  <c r="LK8" i="6"/>
  <c r="LJ8" i="6"/>
  <c r="LI8" i="6"/>
  <c r="LG8" i="6"/>
  <c r="LF8" i="6"/>
  <c r="LE8" i="6"/>
  <c r="LD8" i="6"/>
  <c r="LC8" i="6"/>
  <c r="LB8" i="6"/>
  <c r="MI8" i="4"/>
  <c r="MH8" i="4"/>
  <c r="MG8" i="4"/>
  <c r="MF8" i="4"/>
  <c r="ME8" i="4"/>
  <c r="MD8" i="4"/>
  <c r="MC8" i="4"/>
  <c r="MB8" i="4"/>
  <c r="MA8" i="4"/>
  <c r="LZ8" i="4"/>
  <c r="LY8" i="4"/>
  <c r="LX8" i="4"/>
  <c r="LW8" i="4"/>
  <c r="LV8" i="4"/>
  <c r="LU8" i="4"/>
  <c r="LT8" i="4"/>
  <c r="LS8" i="4"/>
  <c r="LR8" i="4"/>
  <c r="LQ8" i="4"/>
  <c r="MT8" i="3"/>
  <c r="MS8" i="3"/>
  <c r="MR8" i="3"/>
  <c r="MQ8" i="3"/>
  <c r="MP8" i="3"/>
  <c r="MO8" i="3"/>
  <c r="MN8" i="3"/>
  <c r="MM8" i="3"/>
  <c r="ML8" i="3"/>
  <c r="MK8" i="3"/>
  <c r="MJ8" i="3"/>
  <c r="MI8" i="3"/>
  <c r="MH8" i="3"/>
  <c r="MG8" i="3"/>
  <c r="MF8" i="3"/>
  <c r="ME8" i="3"/>
  <c r="MD8" i="3"/>
  <c r="MC8" i="3"/>
  <c r="MB8" i="3"/>
  <c r="MA8" i="3"/>
  <c r="LZ8" i="3"/>
  <c r="LY8" i="3"/>
  <c r="LX8" i="3"/>
  <c r="LW8" i="3"/>
  <c r="LV8" i="3"/>
  <c r="LU8" i="3"/>
  <c r="LT8" i="3"/>
  <c r="LS8" i="3"/>
  <c r="LR8" i="3"/>
  <c r="LQ8" i="3"/>
  <c r="LP8" i="3"/>
  <c r="LO8" i="3"/>
  <c r="LN8" i="3"/>
  <c r="LM8" i="3"/>
  <c r="LL8" i="3"/>
  <c r="LK8" i="3"/>
  <c r="LJ8" i="3"/>
  <c r="LI8" i="3"/>
  <c r="LG8" i="3"/>
  <c r="LF8" i="3"/>
  <c r="MJ8" i="2"/>
  <c r="MI8" i="2"/>
  <c r="MH8" i="2"/>
  <c r="MG8" i="2"/>
  <c r="MF8" i="2"/>
  <c r="ME8" i="2"/>
  <c r="MD8" i="2"/>
  <c r="MC8" i="2"/>
  <c r="MB8" i="2"/>
  <c r="MA8" i="2"/>
  <c r="LZ8" i="2"/>
  <c r="LY8" i="2"/>
  <c r="LX8" i="2"/>
  <c r="LW8" i="2"/>
  <c r="LV8" i="2"/>
  <c r="LU8" i="2"/>
  <c r="LT8" i="2"/>
  <c r="LS8" i="2"/>
  <c r="LR8" i="2"/>
  <c r="LQ8" i="2"/>
  <c r="LP8" i="2"/>
  <c r="LO8" i="2"/>
  <c r="LN8" i="2"/>
  <c r="LM8" i="2"/>
  <c r="LL8" i="2"/>
  <c r="LK8" i="2"/>
  <c r="LJ8" i="2"/>
  <c r="LI8" i="2"/>
  <c r="LG8" i="2"/>
  <c r="LF8" i="2"/>
  <c r="LE8" i="2"/>
  <c r="LD8" i="2"/>
  <c r="I85" i="1" l="1"/>
  <c r="J85" i="1" s="1"/>
  <c r="J72" i="1"/>
  <c r="I161" i="5"/>
  <c r="J161" i="5" s="1"/>
  <c r="I10" i="4"/>
  <c r="I20" i="5"/>
  <c r="I29" i="6"/>
  <c r="J29" i="6" s="1"/>
  <c r="L63" i="5"/>
  <c r="I12" i="3"/>
  <c r="I38" i="6"/>
  <c r="J38" i="6" s="1"/>
  <c r="I85" i="5"/>
  <c r="J85" i="5" s="1"/>
  <c r="I25" i="1"/>
  <c r="I51" i="6"/>
  <c r="J51" i="6" s="1"/>
  <c r="I76" i="5"/>
  <c r="J76" i="5" s="1"/>
  <c r="I15" i="1"/>
  <c r="I70" i="4"/>
  <c r="J70" i="4" s="1"/>
  <c r="I66" i="1"/>
  <c r="J66" i="1" s="1"/>
  <c r="I150" i="5"/>
  <c r="J150" i="5" s="1"/>
  <c r="I41" i="3"/>
  <c r="J41" i="3" s="1"/>
  <c r="I142" i="5"/>
  <c r="J142" i="5" s="1"/>
  <c r="I17" i="4"/>
  <c r="I17" i="6"/>
  <c r="J17" i="6" s="1"/>
  <c r="I51" i="1"/>
  <c r="I63" i="5" l="1"/>
  <c r="J63" i="5" s="1"/>
  <c r="I109" i="5"/>
  <c r="I177" i="5"/>
  <c r="J177" i="5" s="1"/>
  <c r="I35" i="6"/>
  <c r="I96" i="5"/>
  <c r="I30" i="2"/>
  <c r="LC8" i="2"/>
  <c r="LB8" i="2"/>
  <c r="LA8" i="2"/>
  <c r="KZ8" i="2"/>
  <c r="KY8" i="2"/>
  <c r="KX8" i="2"/>
  <c r="KW8" i="2"/>
  <c r="KV8" i="2"/>
  <c r="KU8" i="2"/>
  <c r="KT8" i="2"/>
  <c r="KS8" i="2"/>
  <c r="KR8" i="2"/>
  <c r="KQ8" i="2"/>
  <c r="KP8" i="2"/>
  <c r="KO8" i="2"/>
  <c r="KN8" i="2"/>
  <c r="KM8" i="2"/>
  <c r="KL8" i="2"/>
  <c r="KK8" i="2"/>
  <c r="KJ8" i="2"/>
  <c r="KI8" i="2"/>
  <c r="KH8" i="2"/>
  <c r="KG8" i="2"/>
  <c r="KF8" i="2"/>
  <c r="KE8" i="2"/>
  <c r="KD8" i="2"/>
  <c r="KC8" i="2"/>
  <c r="KB8" i="2"/>
  <c r="KA8" i="2"/>
  <c r="JZ8" i="2"/>
  <c r="JY8" i="2"/>
  <c r="JX8" i="2"/>
  <c r="JW8" i="2"/>
  <c r="JV8" i="2"/>
  <c r="JU8" i="2"/>
  <c r="JT8" i="2"/>
  <c r="JS8" i="2"/>
  <c r="JR8" i="2"/>
  <c r="JQ8" i="2"/>
  <c r="JP8" i="2"/>
  <c r="JO8" i="2"/>
  <c r="JN8" i="2"/>
  <c r="JM8" i="2"/>
  <c r="JL8" i="2"/>
  <c r="LE8" i="3"/>
  <c r="LD8" i="3"/>
  <c r="LC8" i="3"/>
  <c r="LB8" i="3"/>
  <c r="LA8" i="3"/>
  <c r="KZ8" i="3"/>
  <c r="KY8" i="3"/>
  <c r="KX8" i="3"/>
  <c r="KW8" i="3"/>
  <c r="KV8" i="3"/>
  <c r="KU8" i="3"/>
  <c r="KT8" i="3"/>
  <c r="KS8" i="3"/>
  <c r="KR8" i="3"/>
  <c r="KQ8" i="3"/>
  <c r="KP8" i="3"/>
  <c r="KO8" i="3"/>
  <c r="KN8" i="3"/>
  <c r="KM8" i="3"/>
  <c r="KL8" i="3"/>
  <c r="KK8" i="3"/>
  <c r="KJ8" i="3"/>
  <c r="KI8" i="3"/>
  <c r="KH8" i="3"/>
  <c r="KG8" i="3"/>
  <c r="KF8" i="3"/>
  <c r="KE8" i="3"/>
  <c r="KD8" i="3"/>
  <c r="KC8" i="3"/>
  <c r="KB8" i="3"/>
  <c r="KA8" i="3"/>
  <c r="JZ8" i="3"/>
  <c r="JY8" i="3"/>
  <c r="JX8" i="3"/>
  <c r="JW8" i="3"/>
  <c r="JV8" i="3"/>
  <c r="JU8" i="3"/>
  <c r="JT8" i="3"/>
  <c r="JS8" i="3"/>
  <c r="JR8" i="3"/>
  <c r="LP8" i="4"/>
  <c r="LO8" i="4"/>
  <c r="LN8" i="4"/>
  <c r="LM8" i="4"/>
  <c r="LL8" i="4"/>
  <c r="LK8" i="4"/>
  <c r="LJ8" i="4"/>
  <c r="LI8" i="4"/>
  <c r="LG8" i="4"/>
  <c r="LF8" i="4"/>
  <c r="LE8" i="4"/>
  <c r="LD8" i="4"/>
  <c r="LC8" i="4"/>
  <c r="LB8" i="4"/>
  <c r="LA8" i="4"/>
  <c r="KZ8" i="4"/>
  <c r="KY8" i="4"/>
  <c r="KX8" i="4"/>
  <c r="KW8" i="4"/>
  <c r="KV8" i="4"/>
  <c r="KU8" i="4"/>
  <c r="KT8" i="4"/>
  <c r="KS8" i="4"/>
  <c r="KR8" i="4"/>
  <c r="KQ8" i="4"/>
  <c r="KP8" i="4"/>
  <c r="KO8" i="4"/>
  <c r="KN8" i="4"/>
  <c r="KM8" i="4"/>
  <c r="KL8" i="4"/>
  <c r="KK8" i="4"/>
  <c r="KJ8" i="4"/>
  <c r="KI8" i="4"/>
  <c r="NH9" i="5"/>
  <c r="NG9" i="5"/>
  <c r="NF9" i="5"/>
  <c r="NE9" i="5"/>
  <c r="ND9" i="5"/>
  <c r="NC9" i="5"/>
  <c r="NB9" i="5"/>
  <c r="NA9" i="5"/>
  <c r="MZ9" i="5"/>
  <c r="MY9" i="5"/>
  <c r="MX9" i="5"/>
  <c r="MW9" i="5"/>
  <c r="MV9" i="5"/>
  <c r="MU9" i="5"/>
  <c r="MT9" i="5"/>
  <c r="MS9" i="5"/>
  <c r="MR9" i="5"/>
  <c r="MQ9" i="5"/>
  <c r="MP9" i="5"/>
  <c r="MO9" i="5"/>
  <c r="MN9" i="5"/>
  <c r="MM9" i="5"/>
  <c r="ML9" i="5"/>
  <c r="MK9" i="5"/>
  <c r="MJ9" i="5"/>
  <c r="MI9" i="5"/>
  <c r="MH9" i="5"/>
  <c r="MG9" i="5"/>
  <c r="MF9" i="5"/>
  <c r="ME9" i="5"/>
  <c r="MD9" i="5"/>
  <c r="MC9" i="5"/>
  <c r="MB9" i="5"/>
  <c r="MA9" i="5"/>
  <c r="LZ9" i="5"/>
  <c r="LY9" i="5"/>
  <c r="LX9" i="5"/>
  <c r="LW9" i="5"/>
  <c r="LV9" i="5"/>
  <c r="LU9" i="5"/>
  <c r="LT9" i="5"/>
  <c r="LS9" i="5"/>
  <c r="LR9" i="5"/>
  <c r="LQ9" i="5"/>
  <c r="LP9" i="5"/>
  <c r="LO9" i="5"/>
  <c r="LN9" i="5"/>
  <c r="LM9" i="5"/>
  <c r="LL9" i="5"/>
  <c r="LK9" i="5"/>
  <c r="LJ9" i="5"/>
  <c r="LI9" i="5"/>
  <c r="LG9" i="5"/>
  <c r="LF9" i="5"/>
  <c r="LE9" i="5"/>
  <c r="LD9" i="5"/>
  <c r="LC9" i="5"/>
  <c r="LB9" i="5"/>
  <c r="LA9" i="5"/>
  <c r="KZ9" i="5"/>
  <c r="KY9" i="5"/>
  <c r="KX9" i="5"/>
  <c r="KW9" i="5"/>
  <c r="KV9" i="5"/>
  <c r="KU9" i="5"/>
  <c r="KT9" i="5"/>
  <c r="KS9" i="5"/>
  <c r="KR9" i="5"/>
  <c r="KQ9" i="5"/>
  <c r="KP9" i="5"/>
  <c r="KO9" i="5"/>
  <c r="KN9" i="5"/>
  <c r="KM9" i="5"/>
  <c r="KL9" i="5"/>
  <c r="KK9" i="5"/>
  <c r="KJ9" i="5"/>
  <c r="KI9" i="5"/>
  <c r="KH9" i="5"/>
  <c r="KG9" i="5"/>
  <c r="KF9" i="5"/>
  <c r="KE9" i="5"/>
  <c r="KD9" i="5"/>
  <c r="KC9" i="5"/>
  <c r="KB9" i="5"/>
  <c r="KA9" i="5"/>
  <c r="JZ9" i="5"/>
  <c r="JY9" i="5"/>
  <c r="JX9" i="5"/>
  <c r="JW9" i="5"/>
  <c r="JV9" i="5"/>
  <c r="JU9" i="5"/>
  <c r="LA8" i="6"/>
  <c r="KZ8" i="6"/>
  <c r="KY8" i="6"/>
  <c r="KX8" i="6"/>
  <c r="KW8" i="6"/>
  <c r="KV8" i="6"/>
  <c r="KU8" i="6"/>
  <c r="KT8" i="6"/>
  <c r="KS8" i="6"/>
  <c r="KR8" i="6"/>
  <c r="KQ8" i="6"/>
  <c r="KP8" i="6"/>
  <c r="KO8" i="6"/>
  <c r="KN8" i="6"/>
  <c r="KM8" i="6"/>
  <c r="KL8" i="6"/>
  <c r="KK8" i="6"/>
  <c r="KJ8" i="6"/>
  <c r="KI8" i="6"/>
  <c r="KH8" i="6"/>
  <c r="KG8" i="6"/>
  <c r="KF8" i="6"/>
  <c r="KE8" i="6"/>
  <c r="KD8" i="6"/>
  <c r="KC8" i="6"/>
  <c r="KB8" i="6"/>
  <c r="KA8" i="6"/>
  <c r="JZ8" i="6"/>
  <c r="JY8" i="6"/>
  <c r="JX8" i="6"/>
  <c r="JW8" i="6"/>
  <c r="JV8" i="6"/>
  <c r="JU8" i="6"/>
  <c r="JT8" i="6"/>
  <c r="I99" i="3" l="1"/>
  <c r="J99" i="3" s="1"/>
  <c r="I43" i="3"/>
  <c r="J43" i="3" s="1"/>
  <c r="I168" i="5"/>
  <c r="J168" i="5" s="1"/>
  <c r="I139" i="5"/>
  <c r="J139" i="5" s="1"/>
  <c r="I70" i="1"/>
  <c r="J70" i="1" s="1"/>
  <c r="I145" i="5"/>
  <c r="J145" i="5" s="1"/>
  <c r="I18" i="6"/>
  <c r="J18" i="6" s="1"/>
  <c r="BJ26" i="5"/>
  <c r="I11" i="3"/>
  <c r="JL6" i="6"/>
  <c r="JL7" i="6"/>
  <c r="JC6" i="6"/>
  <c r="JC7" i="6"/>
  <c r="IU6" i="6"/>
  <c r="IU7" i="6"/>
  <c r="IS7" i="6"/>
  <c r="JS8" i="6"/>
  <c r="JR8" i="6"/>
  <c r="JQ8" i="6"/>
  <c r="JP8" i="6"/>
  <c r="JO8" i="6"/>
  <c r="JN8" i="6"/>
  <c r="JM8" i="6"/>
  <c r="JL8" i="6"/>
  <c r="JK8" i="6"/>
  <c r="JI8" i="6"/>
  <c r="JJ8" i="6"/>
  <c r="IW8" i="6"/>
  <c r="IX8" i="6"/>
  <c r="IY8" i="6"/>
  <c r="IZ8" i="6"/>
  <c r="JA8" i="6"/>
  <c r="JB8" i="6"/>
  <c r="JC8" i="6"/>
  <c r="JD8" i="6"/>
  <c r="JE8" i="6"/>
  <c r="JF8" i="6"/>
  <c r="JG8" i="6"/>
  <c r="JH8" i="6"/>
  <c r="JL7" i="5"/>
  <c r="JL8" i="5"/>
  <c r="JC7" i="5"/>
  <c r="JC8" i="5"/>
  <c r="IU7" i="5"/>
  <c r="IU8" i="5"/>
  <c r="IS8" i="5"/>
  <c r="IW9" i="5"/>
  <c r="IX9" i="5"/>
  <c r="IY9" i="5"/>
  <c r="IZ9" i="5"/>
  <c r="JA9" i="5"/>
  <c r="JB9" i="5"/>
  <c r="JC9" i="5"/>
  <c r="JD9" i="5"/>
  <c r="JE9" i="5"/>
  <c r="JF9" i="5"/>
  <c r="JG9" i="5"/>
  <c r="JH9" i="5"/>
  <c r="JI9" i="5"/>
  <c r="JJ9" i="5"/>
  <c r="JK9" i="5"/>
  <c r="JL9" i="5"/>
  <c r="JM9" i="5"/>
  <c r="JN9" i="5"/>
  <c r="JO9" i="5"/>
  <c r="JP9" i="5"/>
  <c r="JQ9" i="5"/>
  <c r="JR9" i="5"/>
  <c r="JS9" i="5"/>
  <c r="JT9" i="5"/>
  <c r="JL6" i="4"/>
  <c r="JL7" i="4"/>
  <c r="JC6" i="4"/>
  <c r="JC7" i="4"/>
  <c r="IU6" i="4"/>
  <c r="IU7" i="4"/>
  <c r="IS7" i="4"/>
  <c r="IW8" i="4"/>
  <c r="IX8" i="4"/>
  <c r="IY8" i="4"/>
  <c r="IZ8" i="4"/>
  <c r="JA8" i="4"/>
  <c r="JB8" i="4"/>
  <c r="JC8" i="4"/>
  <c r="JD8" i="4"/>
  <c r="JE8" i="4"/>
  <c r="JF8" i="4"/>
  <c r="JG8" i="4"/>
  <c r="JH8" i="4"/>
  <c r="JI8" i="4"/>
  <c r="JJ8" i="4"/>
  <c r="JK8" i="4"/>
  <c r="JL8" i="4"/>
  <c r="JM8" i="4"/>
  <c r="JN8" i="4"/>
  <c r="JO8" i="4"/>
  <c r="JP8" i="4"/>
  <c r="JQ8" i="4"/>
  <c r="JR8" i="4"/>
  <c r="JS8" i="4"/>
  <c r="JT8" i="4"/>
  <c r="JU8" i="4"/>
  <c r="JV8" i="4"/>
  <c r="JW8" i="4"/>
  <c r="JX8" i="4"/>
  <c r="JY8" i="4"/>
  <c r="JZ8" i="4"/>
  <c r="KA8" i="4"/>
  <c r="KB8" i="4"/>
  <c r="KC8" i="4"/>
  <c r="KD8" i="4"/>
  <c r="KE8" i="4"/>
  <c r="KF8" i="4"/>
  <c r="KG8" i="4"/>
  <c r="KH8" i="4"/>
  <c r="JL6" i="3"/>
  <c r="JL7" i="3"/>
  <c r="JC6" i="3"/>
  <c r="JC7" i="3"/>
  <c r="IU6" i="3"/>
  <c r="IU7" i="3"/>
  <c r="IS7" i="3"/>
  <c r="IU8" i="3"/>
  <c r="IV8" i="3"/>
  <c r="JQ8" i="3"/>
  <c r="JP8" i="3"/>
  <c r="JO8" i="3"/>
  <c r="JN8" i="3"/>
  <c r="JM8" i="3"/>
  <c r="JL8" i="3"/>
  <c r="JK8" i="3"/>
  <c r="JJ8" i="3"/>
  <c r="JI8" i="3"/>
  <c r="JH8" i="3"/>
  <c r="JG8" i="3"/>
  <c r="JF8" i="3"/>
  <c r="JE8" i="3"/>
  <c r="JD8" i="3"/>
  <c r="JC8" i="3"/>
  <c r="JB8" i="3"/>
  <c r="JA8" i="3"/>
  <c r="IZ8" i="3"/>
  <c r="IY8" i="3"/>
  <c r="IX8" i="3"/>
  <c r="IW8" i="3"/>
  <c r="JC6" i="2"/>
  <c r="IU6" i="2"/>
  <c r="JC7" i="2"/>
  <c r="IU7" i="2"/>
  <c r="IS7" i="2"/>
  <c r="JC8" i="2"/>
  <c r="JD8" i="2"/>
  <c r="JE8" i="2"/>
  <c r="JF8" i="2"/>
  <c r="JG8" i="2"/>
  <c r="JH8" i="2"/>
  <c r="JI8" i="2"/>
  <c r="JJ8" i="2"/>
  <c r="JK8" i="2"/>
  <c r="IX8" i="2"/>
  <c r="IY8" i="2"/>
  <c r="IZ8" i="2"/>
  <c r="JA8" i="2"/>
  <c r="JB8" i="2"/>
  <c r="I26" i="5" l="1"/>
  <c r="J26" i="5" a="1"/>
  <c r="J26" i="5" s="1"/>
  <c r="IS6" i="6"/>
  <c r="IS8" i="6"/>
  <c r="IS7" i="5"/>
  <c r="IS9" i="5"/>
  <c r="IV9" i="5"/>
  <c r="IU9" i="5"/>
  <c r="IT9" i="5"/>
  <c r="IS6" i="4"/>
  <c r="IS8" i="4"/>
  <c r="IS6" i="3"/>
  <c r="IS8" i="3"/>
  <c r="IS6" i="2"/>
  <c r="IS8" i="2"/>
  <c r="IQ6" i="6"/>
  <c r="IQ7" i="6"/>
  <c r="IQ8" i="6"/>
  <c r="IR9" i="5"/>
  <c r="IQ7" i="5"/>
  <c r="IQ8" i="5"/>
  <c r="IQ9" i="5"/>
  <c r="IQ6" i="4"/>
  <c r="IQ7" i="4"/>
  <c r="IQ8" i="4"/>
  <c r="IQ6" i="3"/>
  <c r="IQ7" i="3"/>
  <c r="IQ8" i="3"/>
  <c r="IQ6" i="2"/>
  <c r="IQ7" i="2"/>
  <c r="IQ8" i="2"/>
  <c r="IT8" i="2"/>
  <c r="IU8" i="2"/>
  <c r="IV8" i="2"/>
  <c r="IW8" i="2"/>
  <c r="I57" i="1"/>
  <c r="I58" i="1" l="1"/>
  <c r="J58" i="1" s="1"/>
  <c r="I72" i="4"/>
  <c r="J72" i="4" s="1"/>
  <c r="I93" i="5"/>
  <c r="J93" i="5" s="1"/>
  <c r="I59" i="1"/>
  <c r="J59" i="1" s="1"/>
  <c r="I35" i="2"/>
  <c r="I61" i="3"/>
  <c r="HS6" i="6"/>
  <c r="HS7" i="6"/>
  <c r="HR8" i="6"/>
  <c r="IV8" i="6"/>
  <c r="IU8" i="6"/>
  <c r="IT8" i="6"/>
  <c r="IR8" i="6"/>
  <c r="IP8" i="6"/>
  <c r="IO8" i="6"/>
  <c r="IN8" i="6"/>
  <c r="IM8" i="6"/>
  <c r="IL8" i="6"/>
  <c r="IK8" i="6"/>
  <c r="IJ8" i="6"/>
  <c r="II8" i="6"/>
  <c r="IH8" i="6"/>
  <c r="IG8" i="6"/>
  <c r="IF8" i="6"/>
  <c r="IE8" i="6"/>
  <c r="ID8" i="6"/>
  <c r="IC8" i="6"/>
  <c r="IB8" i="6"/>
  <c r="IA8" i="6"/>
  <c r="HZ8" i="6"/>
  <c r="HY8" i="6"/>
  <c r="HX8" i="6"/>
  <c r="HW8" i="6"/>
  <c r="HV8" i="6"/>
  <c r="HU8" i="6"/>
  <c r="HT8" i="6"/>
  <c r="HS8" i="6"/>
  <c r="HS8" i="5"/>
  <c r="HR9" i="5"/>
  <c r="IP9" i="5"/>
  <c r="IO9" i="5"/>
  <c r="IN9" i="5"/>
  <c r="IM9" i="5"/>
  <c r="IL9" i="5"/>
  <c r="IK9" i="5"/>
  <c r="IJ9" i="5"/>
  <c r="II9" i="5"/>
  <c r="IH9" i="5"/>
  <c r="IG9" i="5"/>
  <c r="IF9" i="5"/>
  <c r="IE9" i="5"/>
  <c r="ID9" i="5"/>
  <c r="IC9" i="5"/>
  <c r="IB9" i="5"/>
  <c r="IA9" i="5"/>
  <c r="HZ9" i="5"/>
  <c r="HY9" i="5"/>
  <c r="HX9" i="5"/>
  <c r="HW9" i="5"/>
  <c r="HV9" i="5"/>
  <c r="HU9" i="5"/>
  <c r="HT9" i="5"/>
  <c r="HS9" i="5"/>
  <c r="HS7" i="4"/>
  <c r="HR8" i="4"/>
  <c r="IV8" i="4"/>
  <c r="IU8" i="4"/>
  <c r="IT8" i="4"/>
  <c r="IR8" i="4"/>
  <c r="IP8" i="4"/>
  <c r="IO8" i="4"/>
  <c r="IN8" i="4"/>
  <c r="IM8" i="4"/>
  <c r="IL8" i="4"/>
  <c r="IK8" i="4"/>
  <c r="IJ8" i="4"/>
  <c r="II8" i="4"/>
  <c r="IH8" i="4"/>
  <c r="IG8" i="4"/>
  <c r="IF8" i="4"/>
  <c r="IE8" i="4"/>
  <c r="ID8" i="4"/>
  <c r="IC8" i="4"/>
  <c r="IB8" i="4"/>
  <c r="IA8" i="4"/>
  <c r="HZ8" i="4"/>
  <c r="HY8" i="4"/>
  <c r="HX8" i="4"/>
  <c r="HW8" i="4"/>
  <c r="HV8" i="4"/>
  <c r="HU8" i="4"/>
  <c r="HT8" i="4"/>
  <c r="HS8" i="4"/>
  <c r="IT8" i="3"/>
  <c r="IR8" i="3"/>
  <c r="IP8" i="3"/>
  <c r="IO8" i="3"/>
  <c r="IN8" i="3"/>
  <c r="HS7" i="2"/>
  <c r="HR8" i="3"/>
  <c r="IM8" i="3"/>
  <c r="IL8" i="3"/>
  <c r="IK8" i="3"/>
  <c r="IJ8" i="3"/>
  <c r="II8" i="3"/>
  <c r="IH8" i="3"/>
  <c r="IG8" i="3"/>
  <c r="IF8" i="3"/>
  <c r="IE8" i="3"/>
  <c r="ID8" i="3"/>
  <c r="IC8" i="3"/>
  <c r="IB8" i="3"/>
  <c r="IA8" i="3"/>
  <c r="HZ8" i="3"/>
  <c r="HY8" i="3"/>
  <c r="HX8" i="3"/>
  <c r="HW8" i="3"/>
  <c r="HV8" i="3"/>
  <c r="HU8" i="3"/>
  <c r="HT8" i="3"/>
  <c r="HS8" i="3"/>
  <c r="IR8" i="2"/>
  <c r="IP8" i="2"/>
  <c r="IO8" i="2"/>
  <c r="IN8" i="2"/>
  <c r="IM8" i="2"/>
  <c r="IL8" i="2"/>
  <c r="IK8" i="2"/>
  <c r="IJ8" i="2"/>
  <c r="II8" i="2"/>
  <c r="IH8" i="2"/>
  <c r="IG8" i="2"/>
  <c r="IF8" i="2"/>
  <c r="IE8" i="2"/>
  <c r="ID8" i="2"/>
  <c r="IC8" i="2"/>
  <c r="IB8" i="2"/>
  <c r="IA8" i="2"/>
  <c r="HZ8" i="2"/>
  <c r="HY8" i="2"/>
  <c r="HX8" i="2"/>
  <c r="HW8" i="2"/>
  <c r="HV8" i="2"/>
  <c r="HU8" i="2"/>
  <c r="HT8" i="2"/>
  <c r="HS8" i="2"/>
  <c r="HQ8" i="2"/>
  <c r="HR8" i="2"/>
  <c r="I95" i="4" l="1"/>
  <c r="I124" i="5"/>
  <c r="J124" i="5" s="1"/>
  <c r="I44" i="4"/>
  <c r="J44" i="4" s="1"/>
  <c r="I138" i="5"/>
  <c r="J138" i="5" s="1"/>
  <c r="I123" i="5"/>
  <c r="I120" i="5"/>
  <c r="J120" i="5" s="1"/>
  <c r="HQ8" i="6"/>
  <c r="HP8" i="6"/>
  <c r="HO8" i="6"/>
  <c r="HN8" i="6"/>
  <c r="HM8" i="6"/>
  <c r="HL8" i="6"/>
  <c r="HK8" i="6"/>
  <c r="HJ8" i="6"/>
  <c r="HI6" i="6"/>
  <c r="HI7" i="6"/>
  <c r="HI8" i="6"/>
  <c r="HQ9" i="5"/>
  <c r="HP9" i="5"/>
  <c r="HO9" i="5"/>
  <c r="HN9" i="5"/>
  <c r="HM9" i="5"/>
  <c r="HL9" i="5"/>
  <c r="HK9" i="5"/>
  <c r="HJ9" i="5"/>
  <c r="HI7" i="5"/>
  <c r="HI8" i="5"/>
  <c r="HI9" i="5"/>
  <c r="HQ8" i="4"/>
  <c r="HP8" i="4"/>
  <c r="HO8" i="4"/>
  <c r="HN8" i="4"/>
  <c r="HM8" i="4"/>
  <c r="HL8" i="4"/>
  <c r="HK8" i="4"/>
  <c r="HJ8" i="4"/>
  <c r="HI6" i="4"/>
  <c r="HI7" i="4"/>
  <c r="HI8" i="4"/>
  <c r="HI8" i="3"/>
  <c r="HI6" i="3"/>
  <c r="HI7" i="3"/>
  <c r="HQ8" i="3"/>
  <c r="HP8" i="3"/>
  <c r="HO8" i="3"/>
  <c r="HN8" i="3"/>
  <c r="HM8" i="3"/>
  <c r="HL8" i="3"/>
  <c r="HK8" i="3"/>
  <c r="HJ8" i="3"/>
  <c r="HI6" i="2"/>
  <c r="HI7" i="2"/>
  <c r="HP8" i="2"/>
  <c r="HO8" i="2"/>
  <c r="HN8" i="2"/>
  <c r="HM8" i="2"/>
  <c r="HL8" i="2"/>
  <c r="HK8" i="2"/>
  <c r="HJ8" i="2"/>
  <c r="HI8" i="2"/>
  <c r="I56" i="1" l="1"/>
  <c r="I16" i="2"/>
  <c r="I17" i="2"/>
  <c r="I18" i="2"/>
  <c r="I19" i="2"/>
  <c r="I21" i="2"/>
  <c r="I54" i="3"/>
  <c r="J54" i="3" s="1"/>
  <c r="I163" i="5"/>
  <c r="J163" i="5" s="1"/>
  <c r="I36" i="2"/>
  <c r="J36" i="2" s="1"/>
  <c r="I53" i="3"/>
  <c r="J53" i="3" s="1"/>
  <c r="I43" i="1"/>
  <c r="I19" i="3"/>
  <c r="I20" i="6"/>
  <c r="J20" i="6" s="1"/>
  <c r="I11" i="6"/>
  <c r="I23" i="5"/>
  <c r="I15" i="6"/>
  <c r="J15" i="6" s="1"/>
  <c r="HH8" i="6"/>
  <c r="HG8" i="6"/>
  <c r="HF8" i="6"/>
  <c r="HE8" i="6"/>
  <c r="HD8" i="6"/>
  <c r="HC8" i="6"/>
  <c r="HB8" i="6"/>
  <c r="HA8" i="6"/>
  <c r="GZ8" i="6"/>
  <c r="GY8" i="6"/>
  <c r="GX8" i="6"/>
  <c r="GW8" i="6"/>
  <c r="GV8" i="6"/>
  <c r="GU8" i="6"/>
  <c r="GT8" i="6"/>
  <c r="GS8" i="6"/>
  <c r="GR8" i="6"/>
  <c r="GQ8" i="6"/>
  <c r="GP8" i="6"/>
  <c r="GO8" i="6"/>
  <c r="GN8" i="6"/>
  <c r="GM8" i="6"/>
  <c r="GL8" i="6"/>
  <c r="GK8" i="6"/>
  <c r="GJ8" i="6"/>
  <c r="GI8" i="6"/>
  <c r="GH8" i="6"/>
  <c r="HH9" i="5"/>
  <c r="HG9" i="5"/>
  <c r="HF9" i="5"/>
  <c r="HE9" i="5"/>
  <c r="HD9" i="5"/>
  <c r="HC9" i="5"/>
  <c r="HB9" i="5"/>
  <c r="HA9" i="5"/>
  <c r="GZ9" i="5"/>
  <c r="GY9" i="5"/>
  <c r="GX9" i="5"/>
  <c r="GW9" i="5"/>
  <c r="GV9" i="5"/>
  <c r="GU9" i="5"/>
  <c r="GT9" i="5"/>
  <c r="GS9" i="5"/>
  <c r="GR9" i="5"/>
  <c r="GQ9" i="5"/>
  <c r="GP9" i="5"/>
  <c r="GO9" i="5"/>
  <c r="GN9" i="5"/>
  <c r="GM9" i="5"/>
  <c r="GL9" i="5"/>
  <c r="GK9" i="5"/>
  <c r="GJ9" i="5"/>
  <c r="GI9" i="5"/>
  <c r="FZ9" i="5"/>
  <c r="HH8" i="4"/>
  <c r="HG8" i="4"/>
  <c r="HF8" i="4"/>
  <c r="HE8" i="4"/>
  <c r="HD8" i="4"/>
  <c r="HC8" i="4"/>
  <c r="HB8" i="4"/>
  <c r="HA8" i="4"/>
  <c r="GZ8" i="4"/>
  <c r="GY8" i="4"/>
  <c r="GX8" i="4"/>
  <c r="GW8" i="4"/>
  <c r="GV8" i="4"/>
  <c r="GU8" i="4"/>
  <c r="GT8" i="4"/>
  <c r="GS8" i="4"/>
  <c r="GR8" i="4"/>
  <c r="GQ8" i="4"/>
  <c r="GP8" i="4"/>
  <c r="GO8" i="4"/>
  <c r="GN8" i="4"/>
  <c r="GM8" i="4"/>
  <c r="GL8" i="4"/>
  <c r="GK8" i="4"/>
  <c r="GJ8" i="4"/>
  <c r="GI8" i="4"/>
  <c r="GV8" i="3"/>
  <c r="GU8" i="3"/>
  <c r="HH8" i="3"/>
  <c r="HG8" i="3"/>
  <c r="HF8" i="3"/>
  <c r="HE8" i="3"/>
  <c r="HD8" i="3"/>
  <c r="HC8" i="3"/>
  <c r="HB8" i="3"/>
  <c r="HA8" i="3"/>
  <c r="GZ8" i="3"/>
  <c r="GY8" i="3"/>
  <c r="GX8" i="3"/>
  <c r="GW8" i="3"/>
  <c r="GT8" i="3"/>
  <c r="GS8" i="3"/>
  <c r="GR8" i="3"/>
  <c r="GQ8" i="3"/>
  <c r="GP8" i="3"/>
  <c r="GO8" i="3"/>
  <c r="GN8" i="3"/>
  <c r="GM8" i="3"/>
  <c r="GL8" i="3"/>
  <c r="GK8" i="3"/>
  <c r="GJ8" i="3"/>
  <c r="GI8" i="3"/>
  <c r="HH8" i="2"/>
  <c r="HG8" i="2"/>
  <c r="HF8" i="2"/>
  <c r="HE8" i="2"/>
  <c r="HD8" i="2"/>
  <c r="HC8" i="2"/>
  <c r="HB8" i="2"/>
  <c r="HA8" i="2"/>
  <c r="GZ8" i="2"/>
  <c r="GY8" i="2"/>
  <c r="GX8" i="2"/>
  <c r="GW8" i="2"/>
  <c r="GV8" i="2"/>
  <c r="GU8" i="2"/>
  <c r="GT8" i="2"/>
  <c r="GS8" i="2"/>
  <c r="GR8" i="2"/>
  <c r="GQ8" i="2"/>
  <c r="GP8" i="2"/>
  <c r="GO8" i="2"/>
  <c r="GN8" i="2"/>
  <c r="GM8" i="2"/>
  <c r="GL8" i="2"/>
  <c r="GK8" i="2"/>
  <c r="GJ8" i="2"/>
  <c r="GI8" i="2"/>
  <c r="GH8" i="2"/>
  <c r="I119" i="5" l="1"/>
  <c r="J119" i="5" s="1"/>
  <c r="I47" i="6"/>
  <c r="J47" i="6" s="1"/>
  <c r="I39" i="4"/>
  <c r="J39" i="4" s="1"/>
  <c r="I101" i="5" l="1"/>
  <c r="J101" i="5" s="1"/>
  <c r="GI6" i="6"/>
  <c r="GI7" i="6"/>
  <c r="GG8" i="6"/>
  <c r="GF8" i="6"/>
  <c r="GE8" i="6"/>
  <c r="GD7" i="6"/>
  <c r="GD6" i="6"/>
  <c r="GD8" i="6"/>
  <c r="GC8" i="6"/>
  <c r="GB8" i="6"/>
  <c r="GA8" i="6"/>
  <c r="GA6" i="6"/>
  <c r="GA7" i="6"/>
  <c r="GI6" i="4"/>
  <c r="GI7" i="4"/>
  <c r="GH8" i="4"/>
  <c r="GG8" i="4"/>
  <c r="GF8" i="4"/>
  <c r="GE8" i="4"/>
  <c r="GA6" i="4"/>
  <c r="GA7" i="4"/>
  <c r="GD6" i="4"/>
  <c r="GD7" i="4"/>
  <c r="GD8" i="4"/>
  <c r="GC8" i="4"/>
  <c r="GB8" i="4"/>
  <c r="GA8" i="4"/>
  <c r="GD7" i="3"/>
  <c r="GI6" i="3"/>
  <c r="GI7" i="3"/>
  <c r="GH8" i="3"/>
  <c r="GG8" i="3"/>
  <c r="GF8" i="3"/>
  <c r="GE8" i="3"/>
  <c r="GD6" i="3"/>
  <c r="GD8" i="3"/>
  <c r="GC8" i="3"/>
  <c r="GB8" i="3"/>
  <c r="GA6" i="3"/>
  <c r="GA7" i="3"/>
  <c r="GA8" i="3"/>
  <c r="GE8" i="2"/>
  <c r="GI6" i="2"/>
  <c r="GI7" i="2"/>
  <c r="GD6" i="2"/>
  <c r="GD7" i="2"/>
  <c r="GG8" i="2"/>
  <c r="GF8" i="2"/>
  <c r="GD8" i="2"/>
  <c r="GC8" i="2"/>
  <c r="GB8" i="2"/>
  <c r="GA8" i="2"/>
  <c r="GA6" i="2"/>
  <c r="GA7" i="2"/>
  <c r="FY7" i="2"/>
  <c r="FZ8" i="6" l="1"/>
  <c r="FY8" i="6"/>
  <c r="FY6" i="6"/>
  <c r="FY7" i="6"/>
  <c r="FY7" i="5"/>
  <c r="FY8" i="5"/>
  <c r="FY9" i="5"/>
  <c r="FY6" i="4"/>
  <c r="FY7" i="4"/>
  <c r="FZ8" i="4"/>
  <c r="FY8" i="4"/>
  <c r="FZ8" i="3"/>
  <c r="FY8" i="3"/>
  <c r="FY6" i="3"/>
  <c r="FY7" i="3"/>
  <c r="FY6" i="2"/>
  <c r="FZ8" i="2"/>
  <c r="FY8" i="2"/>
  <c r="FX8" i="2"/>
  <c r="I55" i="6"/>
  <c r="I42" i="6"/>
  <c r="J42" i="6" s="1"/>
  <c r="FX8" i="6"/>
  <c r="FW8" i="6"/>
  <c r="FV8" i="6"/>
  <c r="FU8" i="6"/>
  <c r="FT8" i="6"/>
  <c r="FS8" i="6"/>
  <c r="FR8" i="6"/>
  <c r="FQ8" i="6"/>
  <c r="FP6" i="6"/>
  <c r="FP7" i="6"/>
  <c r="FP8" i="6"/>
  <c r="I169" i="5"/>
  <c r="J169" i="5" s="1"/>
  <c r="I60" i="4"/>
  <c r="J60" i="4" s="1"/>
  <c r="I38" i="2"/>
  <c r="I71" i="4"/>
  <c r="I40" i="3"/>
  <c r="J40" i="3" s="1"/>
  <c r="I167" i="5"/>
  <c r="J167" i="5" s="1"/>
  <c r="FX8" i="4"/>
  <c r="FW8" i="4"/>
  <c r="FV8" i="4"/>
  <c r="FU8" i="4"/>
  <c r="FT8" i="4"/>
  <c r="FS8" i="4"/>
  <c r="FR8" i="4"/>
  <c r="FQ8" i="4"/>
  <c r="FP6" i="4"/>
  <c r="FP7" i="4"/>
  <c r="FP8" i="2"/>
  <c r="FW8" i="2"/>
  <c r="FV8" i="2"/>
  <c r="FU8" i="2"/>
  <c r="FT8" i="2"/>
  <c r="FS8" i="2"/>
  <c r="FR8" i="2"/>
  <c r="FQ8" i="2"/>
  <c r="FP6" i="2"/>
  <c r="FP7" i="2"/>
  <c r="FX8" i="3"/>
  <c r="FW8" i="3"/>
  <c r="FV8" i="3"/>
  <c r="FU8" i="3"/>
  <c r="FT8" i="3"/>
  <c r="FS8" i="3"/>
  <c r="FR8" i="3"/>
  <c r="FQ8" i="3"/>
  <c r="FP6" i="3"/>
  <c r="FP7" i="3"/>
  <c r="FP8" i="3"/>
  <c r="FX9" i="5"/>
  <c r="FW9" i="5"/>
  <c r="FV9" i="5"/>
  <c r="FU9" i="5"/>
  <c r="FT9" i="5"/>
  <c r="FS9" i="5"/>
  <c r="FR9" i="5"/>
  <c r="FQ9" i="5"/>
  <c r="FP7" i="5"/>
  <c r="FP8" i="5"/>
  <c r="FP9" i="5"/>
  <c r="I140" i="5" l="1"/>
  <c r="J140" i="5" s="1"/>
  <c r="I125" i="5"/>
  <c r="J125" i="5" s="1"/>
  <c r="I71" i="1"/>
  <c r="J71" i="1" s="1"/>
  <c r="I69" i="1"/>
  <c r="J69" i="1" s="1"/>
  <c r="I52" i="4"/>
  <c r="I33" i="3"/>
  <c r="J33" i="3" s="1"/>
  <c r="I26" i="4"/>
  <c r="I74" i="4"/>
  <c r="I58" i="4"/>
  <c r="I77" i="1"/>
  <c r="I91" i="1"/>
  <c r="I25" i="6"/>
  <c r="I49" i="5"/>
  <c r="I83" i="4"/>
  <c r="I82" i="4"/>
  <c r="I80" i="4"/>
  <c r="J80" i="4" s="1"/>
  <c r="I22" i="6"/>
  <c r="J22" i="6" s="1"/>
  <c r="I27" i="2"/>
  <c r="I113" i="5" l="1"/>
  <c r="J113" i="5" s="1"/>
  <c r="I141" i="5"/>
  <c r="J141" i="5" s="1"/>
  <c r="I136" i="5"/>
  <c r="J136" i="5" s="1"/>
  <c r="I57" i="5"/>
  <c r="J57" i="5" s="1"/>
  <c r="J82" i="4"/>
  <c r="I10" i="1"/>
  <c r="I33" i="6"/>
  <c r="J33" i="6" s="1"/>
  <c r="DB8" i="6"/>
  <c r="DA8" i="6"/>
  <c r="DA6" i="6"/>
  <c r="DA7" i="6"/>
  <c r="DA7" i="5"/>
  <c r="DA8" i="5"/>
  <c r="DB9" i="5"/>
  <c r="DA9" i="5"/>
  <c r="DA6" i="4"/>
  <c r="DB8" i="4"/>
  <c r="DA8" i="4"/>
  <c r="DA7" i="4"/>
  <c r="DB8" i="3"/>
  <c r="DA8" i="3"/>
  <c r="DA6" i="3"/>
  <c r="DA7" i="3"/>
  <c r="DA6" i="2"/>
  <c r="DA7" i="2"/>
  <c r="DB8" i="2"/>
  <c r="DA8" i="2"/>
  <c r="AM6" i="6"/>
  <c r="AM7" i="6"/>
  <c r="AN8" i="6"/>
  <c r="AM8" i="6"/>
  <c r="AM7" i="5"/>
  <c r="AN9" i="5"/>
  <c r="AM9" i="5"/>
  <c r="AM8" i="5"/>
  <c r="AM6" i="4"/>
  <c r="AN8" i="4"/>
  <c r="AM8" i="4"/>
  <c r="AM7" i="4"/>
  <c r="AM6" i="3"/>
  <c r="AM7" i="3"/>
  <c r="AN8" i="3"/>
  <c r="AM8" i="3"/>
  <c r="AM6" i="2"/>
  <c r="AM7" i="2"/>
  <c r="AN8" i="2"/>
  <c r="AM8" i="2"/>
  <c r="AO8" i="2"/>
  <c r="I55" i="1"/>
  <c r="J55" i="1" s="1"/>
  <c r="I78" i="5" l="1"/>
  <c r="J78" i="5" s="1"/>
  <c r="CY6" i="6"/>
  <c r="CZ8" i="6"/>
  <c r="CY8" i="6"/>
  <c r="CY7" i="6"/>
  <c r="CZ9" i="5"/>
  <c r="CY7" i="5"/>
  <c r="CY9" i="5"/>
  <c r="CY8" i="5"/>
  <c r="CY6" i="4"/>
  <c r="CY7" i="4"/>
  <c r="CZ8" i="4"/>
  <c r="CY8" i="4"/>
  <c r="CZ8" i="3"/>
  <c r="CY6" i="3"/>
  <c r="CY8" i="3"/>
  <c r="CY7" i="3"/>
  <c r="CZ8" i="2"/>
  <c r="CY6" i="2"/>
  <c r="CY8" i="2"/>
  <c r="CY7" i="2"/>
  <c r="I87" i="4"/>
  <c r="J87" i="4" s="1"/>
  <c r="I42" i="4"/>
  <c r="I43" i="4"/>
  <c r="I38" i="4"/>
  <c r="I37" i="4"/>
  <c r="I40" i="4"/>
  <c r="J40" i="4" s="1"/>
  <c r="I54" i="4"/>
  <c r="J54" i="4" s="1"/>
  <c r="I35" i="4"/>
  <c r="I81" i="3"/>
  <c r="I31" i="3"/>
  <c r="I39" i="3"/>
  <c r="I66" i="3"/>
  <c r="J66" i="3" s="1"/>
  <c r="I37" i="3"/>
  <c r="I29" i="3"/>
  <c r="I39" i="2"/>
  <c r="I75" i="1"/>
  <c r="I41" i="1"/>
  <c r="J41" i="1" s="1"/>
  <c r="I149" i="5"/>
  <c r="J149" i="5" s="1"/>
  <c r="I34" i="5"/>
  <c r="J34" i="5" s="1"/>
  <c r="I159" i="5"/>
  <c r="J159" i="5" s="1"/>
  <c r="I60" i="5"/>
  <c r="I126" i="5"/>
  <c r="J126" i="5" s="1"/>
  <c r="I87" i="5"/>
  <c r="J87" i="5" s="1"/>
  <c r="I157" i="5"/>
  <c r="J157" i="5" s="1"/>
  <c r="I115" i="5"/>
  <c r="J115" i="5" s="1"/>
  <c r="DC6" i="6"/>
  <c r="DC7" i="6"/>
  <c r="DJ8" i="6"/>
  <c r="DI8" i="6"/>
  <c r="DH8" i="6"/>
  <c r="DG8" i="6"/>
  <c r="DF8" i="6"/>
  <c r="DE8" i="6"/>
  <c r="DD8" i="6"/>
  <c r="DC8" i="6"/>
  <c r="CX8" i="6"/>
  <c r="CW8" i="6"/>
  <c r="CV8" i="6"/>
  <c r="CU8" i="6"/>
  <c r="CT8" i="6"/>
  <c r="CS8" i="6"/>
  <c r="CR6" i="6"/>
  <c r="CR7" i="6"/>
  <c r="CR8" i="6"/>
  <c r="DC7" i="5"/>
  <c r="DC8" i="5"/>
  <c r="DJ9" i="5"/>
  <c r="DI9" i="5"/>
  <c r="DH9" i="5"/>
  <c r="DG9" i="5"/>
  <c r="DF9" i="5"/>
  <c r="DE9" i="5"/>
  <c r="DD9" i="5"/>
  <c r="DC9" i="5"/>
  <c r="CX9" i="5"/>
  <c r="CW9" i="5"/>
  <c r="CV9" i="5"/>
  <c r="CU9" i="5"/>
  <c r="CT9" i="5"/>
  <c r="CS9" i="5"/>
  <c r="CR7" i="5"/>
  <c r="CR8" i="5"/>
  <c r="CR9" i="5"/>
  <c r="DC6" i="4"/>
  <c r="DC7" i="4"/>
  <c r="DJ8" i="4"/>
  <c r="DI8" i="4"/>
  <c r="DH8" i="4"/>
  <c r="DG8" i="4"/>
  <c r="DF8" i="4"/>
  <c r="DE8" i="4"/>
  <c r="DD8" i="4"/>
  <c r="DC8" i="4"/>
  <c r="CX8" i="4"/>
  <c r="CW8" i="4"/>
  <c r="CV8" i="4"/>
  <c r="CU8" i="4"/>
  <c r="CT8" i="4"/>
  <c r="CS8" i="4"/>
  <c r="CR8" i="4"/>
  <c r="CR6" i="4"/>
  <c r="CR7" i="4"/>
  <c r="DC6" i="3"/>
  <c r="DC7" i="3"/>
  <c r="DJ8" i="3"/>
  <c r="DI8" i="3"/>
  <c r="DH8" i="3"/>
  <c r="DG8" i="3"/>
  <c r="DF8" i="3"/>
  <c r="DE8" i="3"/>
  <c r="DD8" i="3"/>
  <c r="DC8" i="3"/>
  <c r="CX8" i="3"/>
  <c r="CW8" i="3"/>
  <c r="CV8" i="3"/>
  <c r="CU8" i="3"/>
  <c r="CT8" i="3"/>
  <c r="CS8" i="3"/>
  <c r="CR8" i="3"/>
  <c r="CQ8" i="3"/>
  <c r="CR6" i="3"/>
  <c r="CR7" i="3"/>
  <c r="DC6" i="2"/>
  <c r="DC7" i="2"/>
  <c r="CR6" i="2"/>
  <c r="CR7" i="2"/>
  <c r="DJ8" i="2"/>
  <c r="DI8" i="2"/>
  <c r="DH8" i="2"/>
  <c r="DG8" i="2"/>
  <c r="DF8" i="2"/>
  <c r="DE8" i="2"/>
  <c r="DD8" i="2"/>
  <c r="DC8" i="2"/>
  <c r="CX8" i="2"/>
  <c r="CW8" i="2"/>
  <c r="CV8" i="2"/>
  <c r="CU8" i="2"/>
  <c r="CT8" i="2"/>
  <c r="CS8" i="2"/>
  <c r="CR8" i="2"/>
  <c r="CQ8" i="2"/>
  <c r="J42" i="4" l="1"/>
  <c r="J37" i="4"/>
  <c r="I88" i="5"/>
  <c r="I52" i="1"/>
  <c r="I50" i="1"/>
  <c r="I49" i="1"/>
  <c r="I48" i="1"/>
  <c r="I42" i="3"/>
  <c r="J42" i="3" s="1"/>
  <c r="I58" i="5"/>
  <c r="J58" i="5" s="1"/>
  <c r="I29" i="4"/>
  <c r="I22" i="3"/>
  <c r="I154" i="5"/>
  <c r="I46" i="4"/>
  <c r="I14" i="3"/>
  <c r="AQ8" i="2"/>
  <c r="I51" i="5"/>
  <c r="BT8" i="6"/>
  <c r="BS8" i="6"/>
  <c r="BR8" i="6"/>
  <c r="BQ8" i="6"/>
  <c r="BP8" i="6"/>
  <c r="BO8" i="6"/>
  <c r="BN8" i="6"/>
  <c r="BM8" i="6"/>
  <c r="BL8" i="6"/>
  <c r="BK8" i="6"/>
  <c r="BJ8" i="6"/>
  <c r="BT9" i="5"/>
  <c r="BS9" i="5"/>
  <c r="BR9" i="5"/>
  <c r="BQ9" i="5"/>
  <c r="BP9" i="5"/>
  <c r="BO9" i="5"/>
  <c r="BN9" i="5"/>
  <c r="BM9" i="5"/>
  <c r="BL9" i="5"/>
  <c r="BK9" i="5"/>
  <c r="I260" i="5"/>
  <c r="I254" i="5"/>
  <c r="I251" i="5"/>
  <c r="I249" i="5"/>
  <c r="I245" i="5"/>
  <c r="I241" i="5"/>
  <c r="I239" i="5"/>
  <c r="I235" i="5"/>
  <c r="I231" i="5"/>
  <c r="I228" i="5"/>
  <c r="I117" i="5"/>
  <c r="I224" i="5"/>
  <c r="I219" i="5"/>
  <c r="I217" i="5"/>
  <c r="I216" i="5"/>
  <c r="I212" i="5"/>
  <c r="I171" i="5"/>
  <c r="I72" i="5"/>
  <c r="I153" i="5"/>
  <c r="I207" i="5"/>
  <c r="I28" i="5"/>
  <c r="I201" i="5"/>
  <c r="I198" i="5"/>
  <c r="I195" i="5"/>
  <c r="I56" i="5"/>
  <c r="J56" i="5" s="1"/>
  <c r="I92" i="5"/>
  <c r="I27" i="5"/>
  <c r="I36" i="5"/>
  <c r="I118" i="5"/>
  <c r="J118" i="5" s="1"/>
  <c r="I17" i="5"/>
  <c r="I155" i="5"/>
  <c r="I180" i="5"/>
  <c r="I39" i="5"/>
  <c r="I175" i="5"/>
  <c r="I174" i="5"/>
  <c r="I90" i="5"/>
  <c r="I62" i="5"/>
  <c r="I129" i="5"/>
  <c r="I68" i="5"/>
  <c r="I259" i="5"/>
  <c r="J259" i="5" s="1"/>
  <c r="I258" i="5"/>
  <c r="I94" i="5"/>
  <c r="J94" i="5" s="1"/>
  <c r="I247" i="5"/>
  <c r="I143" i="5"/>
  <c r="I237" i="5"/>
  <c r="I234" i="5"/>
  <c r="I233" i="5"/>
  <c r="I229" i="5"/>
  <c r="I226" i="5"/>
  <c r="I223" i="5"/>
  <c r="I222" i="5"/>
  <c r="I218" i="5"/>
  <c r="I214" i="5"/>
  <c r="I211" i="5"/>
  <c r="I166" i="5"/>
  <c r="I209" i="5"/>
  <c r="I53" i="5"/>
  <c r="I206" i="5"/>
  <c r="I205" i="5"/>
  <c r="I134" i="5"/>
  <c r="I133" i="5"/>
  <c r="I99" i="5"/>
  <c r="I196" i="5"/>
  <c r="I191" i="5"/>
  <c r="I158" i="5"/>
  <c r="I188" i="5"/>
  <c r="I185" i="5"/>
  <c r="I25" i="5"/>
  <c r="I84" i="5"/>
  <c r="J84" i="5" s="1"/>
  <c r="I59" i="5"/>
  <c r="J59" i="5" s="1"/>
  <c r="I42" i="5"/>
  <c r="I11" i="5"/>
  <c r="J11" i="5" s="1"/>
  <c r="I179" i="5"/>
  <c r="I43" i="5"/>
  <c r="J43" i="5" s="1"/>
  <c r="I38" i="5"/>
  <c r="J38" i="5" s="1"/>
  <c r="I14" i="5"/>
  <c r="I95" i="5"/>
  <c r="J95" i="5" s="1"/>
  <c r="I83" i="5"/>
  <c r="I41" i="5"/>
  <c r="I45" i="5"/>
  <c r="J45" i="5" s="1"/>
  <c r="I91" i="5"/>
  <c r="J91" i="5" s="1"/>
  <c r="I165" i="5"/>
  <c r="I70" i="5"/>
  <c r="I114" i="5"/>
  <c r="I213" i="5"/>
  <c r="I164" i="5"/>
  <c r="I74" i="5"/>
  <c r="J74" i="5" s="1"/>
  <c r="I221" i="5"/>
  <c r="I225" i="5"/>
  <c r="I227" i="5"/>
  <c r="I144" i="5"/>
  <c r="I122" i="5"/>
  <c r="J122" i="5" s="1"/>
  <c r="I236" i="5"/>
  <c r="I240" i="5"/>
  <c r="I151" i="5"/>
  <c r="J151" i="5" s="1"/>
  <c r="I244" i="5"/>
  <c r="I246" i="5"/>
  <c r="I250" i="5"/>
  <c r="I253" i="5"/>
  <c r="I257" i="5"/>
  <c r="I261" i="5"/>
  <c r="BJ9" i="5"/>
  <c r="BT8" i="4"/>
  <c r="BS8" i="4"/>
  <c r="BR8" i="4"/>
  <c r="BQ8" i="4"/>
  <c r="BP8" i="4"/>
  <c r="BO8" i="4"/>
  <c r="BN8" i="4"/>
  <c r="BM8" i="4"/>
  <c r="BL8" i="4"/>
  <c r="BK8" i="4"/>
  <c r="BJ8" i="4"/>
  <c r="BT8" i="3"/>
  <c r="BS8" i="3"/>
  <c r="BR8" i="3"/>
  <c r="BQ8" i="3"/>
  <c r="BP8" i="3"/>
  <c r="BO8" i="3"/>
  <c r="BN8" i="3"/>
  <c r="BM8" i="3"/>
  <c r="BL8" i="3"/>
  <c r="BK8" i="3"/>
  <c r="BJ8" i="3"/>
  <c r="BT8" i="2"/>
  <c r="BS8" i="2"/>
  <c r="BR8" i="2"/>
  <c r="BQ8" i="2"/>
  <c r="BP8" i="2"/>
  <c r="BO8" i="2"/>
  <c r="BN8" i="2"/>
  <c r="BM8" i="2"/>
  <c r="BL8" i="2"/>
  <c r="BK8" i="2"/>
  <c r="BJ8" i="2"/>
  <c r="BI8" i="2"/>
  <c r="I10" i="6"/>
  <c r="I12" i="6"/>
  <c r="I40" i="6"/>
  <c r="I24" i="6"/>
  <c r="J24" i="6" s="1"/>
  <c r="I9" i="6"/>
  <c r="J9" i="6" s="1"/>
  <c r="I34" i="6"/>
  <c r="J34" i="6" s="1"/>
  <c r="I36" i="6"/>
  <c r="I45" i="6"/>
  <c r="I46" i="6"/>
  <c r="I41" i="6"/>
  <c r="I44" i="6"/>
  <c r="I37" i="6"/>
  <c r="I57" i="6"/>
  <c r="I26" i="6"/>
  <c r="I19" i="6"/>
  <c r="I21" i="6"/>
  <c r="I52" i="6"/>
  <c r="I58" i="6"/>
  <c r="I59" i="6"/>
  <c r="I30" i="6"/>
  <c r="J30" i="6" s="1"/>
  <c r="I60" i="6"/>
  <c r="I61" i="6"/>
  <c r="I62" i="6"/>
  <c r="I63" i="6"/>
  <c r="I64" i="6"/>
  <c r="I48" i="6"/>
  <c r="I13" i="6"/>
  <c r="J13" i="6" s="1"/>
  <c r="I16" i="6"/>
  <c r="J16" i="6" s="1"/>
  <c r="I65" i="6"/>
  <c r="I39" i="6"/>
  <c r="I14" i="6"/>
  <c r="I53" i="6"/>
  <c r="I66" i="6"/>
  <c r="I27" i="6"/>
  <c r="I67" i="6"/>
  <c r="I68" i="6"/>
  <c r="I69" i="6"/>
  <c r="I70" i="6"/>
  <c r="I71" i="6"/>
  <c r="I72" i="6"/>
  <c r="I73" i="6"/>
  <c r="I74" i="6"/>
  <c r="I75" i="6"/>
  <c r="I43" i="6"/>
  <c r="I76" i="6"/>
  <c r="I77" i="6"/>
  <c r="I78" i="6"/>
  <c r="I79" i="6"/>
  <c r="I80" i="6"/>
  <c r="I81" i="6"/>
  <c r="J81" i="6" s="1"/>
  <c r="I54" i="6"/>
  <c r="J54" i="6" s="1"/>
  <c r="I82" i="6"/>
  <c r="I83" i="6"/>
  <c r="I28" i="6"/>
  <c r="J28" i="6" s="1"/>
  <c r="I84" i="6"/>
  <c r="I85" i="6"/>
  <c r="J85" i="6" s="1"/>
  <c r="I23" i="6"/>
  <c r="J23" i="6" s="1"/>
  <c r="I31" i="6"/>
  <c r="J31" i="6" s="1"/>
  <c r="I32" i="6"/>
  <c r="J32" i="6" s="1"/>
  <c r="I35" i="3"/>
  <c r="I26" i="3"/>
  <c r="I27" i="3"/>
  <c r="I10" i="3"/>
  <c r="I24" i="3"/>
  <c r="I25" i="3"/>
  <c r="I47" i="3"/>
  <c r="I48" i="3"/>
  <c r="I49" i="3"/>
  <c r="I50" i="3"/>
  <c r="I51" i="3"/>
  <c r="I52" i="3"/>
  <c r="I18" i="3"/>
  <c r="I20" i="3"/>
  <c r="I21" i="3"/>
  <c r="I15" i="3"/>
  <c r="I55" i="3"/>
  <c r="I13" i="3"/>
  <c r="I16" i="3"/>
  <c r="I17" i="3"/>
  <c r="I56" i="3"/>
  <c r="I57" i="3"/>
  <c r="I58" i="3"/>
  <c r="I59" i="3"/>
  <c r="I60" i="3"/>
  <c r="I62" i="3"/>
  <c r="I63" i="3"/>
  <c r="I64" i="3"/>
  <c r="I65" i="3"/>
  <c r="I44" i="3"/>
  <c r="I45" i="3"/>
  <c r="I46" i="3"/>
  <c r="I67" i="3"/>
  <c r="I68" i="3"/>
  <c r="I34" i="3"/>
  <c r="I69" i="3"/>
  <c r="I70" i="3"/>
  <c r="I71" i="3"/>
  <c r="I32" i="3"/>
  <c r="I72" i="3"/>
  <c r="I73" i="3"/>
  <c r="I23" i="3"/>
  <c r="I74" i="3"/>
  <c r="I75" i="3"/>
  <c r="I76" i="3"/>
  <c r="I77" i="3"/>
  <c r="I78" i="3"/>
  <c r="I79" i="3"/>
  <c r="I80" i="3"/>
  <c r="I82" i="3"/>
  <c r="I83" i="3"/>
  <c r="J83" i="3" s="1"/>
  <c r="I28" i="3"/>
  <c r="J28" i="3" s="1"/>
  <c r="I84" i="3"/>
  <c r="J84" i="3" s="1"/>
  <c r="I36" i="3"/>
  <c r="J36" i="3" s="1"/>
  <c r="I85" i="3"/>
  <c r="I86" i="3"/>
  <c r="I87" i="3"/>
  <c r="I88" i="3"/>
  <c r="I89" i="3"/>
  <c r="I90" i="3"/>
  <c r="I91" i="3"/>
  <c r="I38" i="3"/>
  <c r="J38" i="3" s="1"/>
  <c r="I92" i="3"/>
  <c r="I93" i="3"/>
  <c r="I94" i="3"/>
  <c r="I95" i="3"/>
  <c r="I96" i="3"/>
  <c r="I97" i="3"/>
  <c r="I98" i="3"/>
  <c r="I10" i="2"/>
  <c r="I11" i="2"/>
  <c r="I12" i="2"/>
  <c r="I13" i="2"/>
  <c r="I15" i="2"/>
  <c r="I29" i="2"/>
  <c r="I31" i="2"/>
  <c r="I22" i="2"/>
  <c r="I9" i="2"/>
  <c r="I40" i="2"/>
  <c r="I41" i="2"/>
  <c r="I33" i="2"/>
  <c r="I42" i="2"/>
  <c r="I43" i="2"/>
  <c r="I44" i="2"/>
  <c r="I45" i="2"/>
  <c r="I46" i="2"/>
  <c r="I47" i="2"/>
  <c r="I23" i="2"/>
  <c r="I24" i="2"/>
  <c r="I25" i="2"/>
  <c r="I26" i="2"/>
  <c r="I28" i="2"/>
  <c r="I48" i="2"/>
  <c r="I49" i="2"/>
  <c r="I34" i="2"/>
  <c r="J34" i="2" s="1"/>
  <c r="I50" i="2"/>
  <c r="I51" i="2"/>
  <c r="I52" i="2"/>
  <c r="I53" i="2"/>
  <c r="I37" i="2"/>
  <c r="J37" i="2" s="1"/>
  <c r="I54" i="2"/>
  <c r="I55" i="2"/>
  <c r="I56" i="2"/>
  <c r="I57" i="2"/>
  <c r="I58" i="2"/>
  <c r="I60" i="1"/>
  <c r="J60" i="1" s="1"/>
  <c r="I23" i="1"/>
  <c r="I24" i="1"/>
  <c r="I27" i="1"/>
  <c r="I11" i="1"/>
  <c r="I12" i="1"/>
  <c r="I13" i="1"/>
  <c r="I14" i="1"/>
  <c r="I16" i="1"/>
  <c r="I83" i="1"/>
  <c r="I84" i="1"/>
  <c r="I86" i="1"/>
  <c r="I87" i="1"/>
  <c r="I88" i="1"/>
  <c r="I89" i="1"/>
  <c r="I90" i="1"/>
  <c r="I18" i="1"/>
  <c r="I19" i="1"/>
  <c r="I20" i="1"/>
  <c r="I21" i="1"/>
  <c r="I22" i="1"/>
  <c r="I31" i="1"/>
  <c r="I32" i="1"/>
  <c r="I33" i="1"/>
  <c r="I45" i="1"/>
  <c r="I42" i="1"/>
  <c r="I44" i="1"/>
  <c r="I28" i="1"/>
  <c r="I29" i="1"/>
  <c r="I30" i="1"/>
  <c r="I37" i="1"/>
  <c r="I38" i="1"/>
  <c r="I39" i="1"/>
  <c r="I40" i="1"/>
  <c r="I61" i="1"/>
  <c r="I62" i="1"/>
  <c r="I80" i="1"/>
  <c r="I34" i="1"/>
  <c r="I35" i="1"/>
  <c r="I76" i="1"/>
  <c r="J76" i="1" s="1"/>
  <c r="I92" i="1"/>
  <c r="I93" i="1"/>
  <c r="I94" i="1"/>
  <c r="I95" i="1"/>
  <c r="I96" i="1"/>
  <c r="I97" i="1"/>
  <c r="I98" i="1"/>
  <c r="I67" i="1"/>
  <c r="I99" i="1"/>
  <c r="I36" i="1"/>
  <c r="I100" i="1"/>
  <c r="I81" i="1"/>
  <c r="I63" i="1"/>
  <c r="J63" i="1" s="1"/>
  <c r="I101" i="1"/>
  <c r="I102" i="1"/>
  <c r="I103" i="1"/>
  <c r="I78" i="1"/>
  <c r="I79" i="1"/>
  <c r="I104" i="1"/>
  <c r="I47" i="1"/>
  <c r="I46" i="1"/>
  <c r="J46" i="1" s="1"/>
  <c r="I105" i="1"/>
  <c r="I82" i="1"/>
  <c r="I106" i="1"/>
  <c r="I107" i="1"/>
  <c r="I108" i="1"/>
  <c r="I109" i="1"/>
  <c r="I110" i="1"/>
  <c r="I111" i="1"/>
  <c r="I112" i="1"/>
  <c r="I113" i="1"/>
  <c r="I53" i="1"/>
  <c r="I54" i="1"/>
  <c r="I114" i="1"/>
  <c r="I115" i="1"/>
  <c r="I116" i="1"/>
  <c r="I74" i="1"/>
  <c r="J74" i="1" s="1"/>
  <c r="I117" i="1"/>
  <c r="I118" i="1"/>
  <c r="I64" i="1"/>
  <c r="I119" i="1"/>
  <c r="I73" i="1"/>
  <c r="I120" i="1"/>
  <c r="I121" i="1"/>
  <c r="I122" i="1"/>
  <c r="I65" i="1"/>
  <c r="J56" i="1"/>
  <c r="I123" i="1"/>
  <c r="I124" i="1"/>
  <c r="I68" i="1"/>
  <c r="I125" i="1"/>
  <c r="I126" i="1"/>
  <c r="I64" i="5"/>
  <c r="I65" i="5"/>
  <c r="I67" i="5"/>
  <c r="I22" i="5"/>
  <c r="I86" i="5"/>
  <c r="I80" i="5"/>
  <c r="I81" i="5"/>
  <c r="I48" i="5"/>
  <c r="J48" i="5" s="1"/>
  <c r="I13" i="5"/>
  <c r="J13" i="5" s="1"/>
  <c r="I71" i="5"/>
  <c r="I79" i="5"/>
  <c r="J79" i="5" s="1"/>
  <c r="I89" i="5"/>
  <c r="I130" i="5"/>
  <c r="I98" i="5"/>
  <c r="J98" i="5" s="1"/>
  <c r="I108" i="5"/>
  <c r="I110" i="5"/>
  <c r="I112" i="5"/>
  <c r="I173" i="5"/>
  <c r="I21" i="5"/>
  <c r="I18" i="5"/>
  <c r="I176" i="5"/>
  <c r="I32" i="5"/>
  <c r="I30" i="5"/>
  <c r="I178" i="5"/>
  <c r="J178" i="5" s="1"/>
  <c r="I29" i="5"/>
  <c r="J29" i="5" s="1"/>
  <c r="I15" i="5"/>
  <c r="I35" i="5"/>
  <c r="I16" i="5"/>
  <c r="I31" i="5"/>
  <c r="I160" i="5"/>
  <c r="I156" i="5"/>
  <c r="I47" i="5"/>
  <c r="I181" i="5"/>
  <c r="I182" i="5"/>
  <c r="I183" i="5"/>
  <c r="I37" i="5"/>
  <c r="I50" i="5"/>
  <c r="I19" i="5"/>
  <c r="I100" i="5"/>
  <c r="I44" i="5"/>
  <c r="I77" i="5"/>
  <c r="I184" i="5"/>
  <c r="I186" i="5"/>
  <c r="I187" i="5"/>
  <c r="I189" i="5"/>
  <c r="I190" i="5"/>
  <c r="I102" i="5"/>
  <c r="J102" i="5" s="1"/>
  <c r="I192" i="5"/>
  <c r="I193" i="5"/>
  <c r="I194" i="5"/>
  <c r="I33" i="5"/>
  <c r="J33" i="5" s="1"/>
  <c r="I132" i="5"/>
  <c r="J132" i="5" s="1"/>
  <c r="I197" i="5"/>
  <c r="I199" i="5"/>
  <c r="I200" i="5"/>
  <c r="I75" i="5"/>
  <c r="J75" i="5" s="1"/>
  <c r="I202" i="5"/>
  <c r="I103" i="5"/>
  <c r="I203" i="5"/>
  <c r="I73" i="5"/>
  <c r="I135" i="5"/>
  <c r="I204" i="5"/>
  <c r="I52" i="5"/>
  <c r="I148" i="5"/>
  <c r="J148" i="5" s="1"/>
  <c r="I208" i="5"/>
  <c r="I97" i="5"/>
  <c r="J97" i="5" s="1"/>
  <c r="I54" i="5"/>
  <c r="I55" i="5"/>
  <c r="I170" i="5"/>
  <c r="I46" i="5"/>
  <c r="I210" i="5"/>
  <c r="I215" i="5"/>
  <c r="I105" i="5"/>
  <c r="J105" i="5" s="1"/>
  <c r="I172" i="5"/>
  <c r="I220" i="5"/>
  <c r="I116" i="5"/>
  <c r="I230" i="5"/>
  <c r="I232" i="5"/>
  <c r="I121" i="5"/>
  <c r="I238" i="5"/>
  <c r="I242" i="5"/>
  <c r="I107" i="5"/>
  <c r="J106" i="5" s="1"/>
  <c r="I243" i="5"/>
  <c r="I248" i="5"/>
  <c r="I252" i="5"/>
  <c r="I255" i="5"/>
  <c r="I256" i="5"/>
  <c r="I12" i="4"/>
  <c r="I13" i="4"/>
  <c r="I14" i="4"/>
  <c r="I15" i="4"/>
  <c r="I16" i="4"/>
  <c r="I18" i="4"/>
  <c r="I19" i="4"/>
  <c r="I20" i="4"/>
  <c r="I21" i="4"/>
  <c r="I22" i="4"/>
  <c r="I23" i="4"/>
  <c r="I24" i="4"/>
  <c r="I31" i="4"/>
  <c r="I32" i="4"/>
  <c r="I36" i="4"/>
  <c r="I49" i="4"/>
  <c r="I50" i="4"/>
  <c r="I9" i="4"/>
  <c r="I11" i="4"/>
  <c r="I61" i="4"/>
  <c r="I62" i="4"/>
  <c r="I63" i="4"/>
  <c r="I64" i="4"/>
  <c r="I65" i="4"/>
  <c r="I66" i="4"/>
  <c r="I67" i="4"/>
  <c r="I25" i="4"/>
  <c r="I27" i="4"/>
  <c r="I28" i="4"/>
  <c r="I34" i="4"/>
  <c r="I30" i="4"/>
  <c r="I48" i="4"/>
  <c r="I57" i="4"/>
  <c r="I59" i="4"/>
  <c r="I45" i="4"/>
  <c r="I73" i="4"/>
  <c r="I75" i="4"/>
  <c r="I76" i="4"/>
  <c r="I77" i="4"/>
  <c r="I78" i="4"/>
  <c r="I79" i="4"/>
  <c r="J79" i="4" s="1"/>
  <c r="I41" i="4"/>
  <c r="I81" i="4"/>
  <c r="J81" i="4" s="1"/>
  <c r="I84" i="4"/>
  <c r="I85" i="4"/>
  <c r="I86" i="4"/>
  <c r="J86" i="4" s="1"/>
  <c r="I51" i="4"/>
  <c r="J51" i="4" s="1"/>
  <c r="I88" i="4"/>
  <c r="I55" i="4"/>
  <c r="J55" i="4" s="1"/>
  <c r="I89" i="4"/>
  <c r="I90" i="4"/>
  <c r="I91" i="4"/>
  <c r="I92" i="4"/>
  <c r="I93" i="4"/>
  <c r="I94" i="4"/>
  <c r="J94" i="4" s="1"/>
  <c r="I96" i="4"/>
  <c r="I97" i="4"/>
  <c r="I98" i="4"/>
  <c r="I99" i="4"/>
  <c r="I100" i="4"/>
  <c r="I101" i="4"/>
  <c r="BI8" i="6"/>
  <c r="BI9" i="5"/>
  <c r="BI8" i="4"/>
  <c r="BI8" i="3"/>
  <c r="BC8" i="2"/>
  <c r="J16" i="3" l="1"/>
  <c r="J34" i="1"/>
  <c r="J29" i="2"/>
  <c r="J83" i="1"/>
  <c r="J57" i="4"/>
  <c r="J108" i="5"/>
  <c r="J175" i="5"/>
  <c r="J48" i="1"/>
  <c r="J60" i="3"/>
  <c r="J88" i="5"/>
  <c r="J116" i="5"/>
  <c r="J42" i="1"/>
  <c r="J25" i="2"/>
  <c r="J79" i="3"/>
  <c r="J45" i="4"/>
  <c r="J52" i="5"/>
  <c r="J153" i="5"/>
  <c r="I61" i="5"/>
  <c r="J61" i="5" s="1"/>
  <c r="I82" i="5"/>
  <c r="I66" i="5"/>
  <c r="I104" i="5"/>
  <c r="J104" i="5" s="1"/>
  <c r="I24" i="5"/>
  <c r="I40" i="5"/>
  <c r="J40" i="5" s="1"/>
  <c r="CP8" i="3"/>
  <c r="CO8" i="3"/>
  <c r="CN8" i="3"/>
  <c r="CM8" i="3"/>
  <c r="CL8" i="3"/>
  <c r="CK8" i="3"/>
  <c r="CJ8" i="3"/>
  <c r="CI8" i="3"/>
  <c r="CH8" i="3"/>
  <c r="CG8" i="3"/>
  <c r="CF8" i="3"/>
  <c r="CF6" i="3"/>
  <c r="CF7" i="3"/>
  <c r="CQ8" i="4"/>
  <c r="CP8" i="4"/>
  <c r="CO8" i="4"/>
  <c r="CN8" i="4"/>
  <c r="CM8" i="4"/>
  <c r="CL8" i="4"/>
  <c r="CK8" i="4"/>
  <c r="CJ8" i="4"/>
  <c r="CI8" i="4"/>
  <c r="CH8" i="4"/>
  <c r="CG8" i="4"/>
  <c r="CF8" i="4"/>
  <c r="CF6" i="4"/>
  <c r="CF7" i="4"/>
  <c r="CQ8" i="6"/>
  <c r="CP8" i="6"/>
  <c r="CO8" i="6"/>
  <c r="CN8" i="6"/>
  <c r="CM8" i="6"/>
  <c r="CL8" i="6"/>
  <c r="CK8" i="6"/>
  <c r="CJ8" i="6"/>
  <c r="CI8" i="6"/>
  <c r="CH8" i="6"/>
  <c r="CG8" i="6"/>
  <c r="CF8" i="6"/>
  <c r="CF6" i="6"/>
  <c r="CF7" i="6"/>
  <c r="CQ9" i="5"/>
  <c r="CP9" i="5"/>
  <c r="CO9" i="5"/>
  <c r="CN9" i="5"/>
  <c r="CM9" i="5"/>
  <c r="CL9" i="5"/>
  <c r="CK9" i="5"/>
  <c r="CJ9" i="5"/>
  <c r="CI9" i="5"/>
  <c r="CH9" i="5"/>
  <c r="CG9" i="5"/>
  <c r="CF9" i="5"/>
  <c r="CF7" i="5"/>
  <c r="CF8" i="5"/>
  <c r="J68" i="3"/>
  <c r="CP8" i="2"/>
  <c r="CO8" i="2"/>
  <c r="CN8" i="2"/>
  <c r="CM8" i="2"/>
  <c r="CL8" i="2"/>
  <c r="CK8" i="2"/>
  <c r="CJ8" i="2"/>
  <c r="CI8" i="2"/>
  <c r="CH8" i="2"/>
  <c r="CG8" i="2"/>
  <c r="CF8" i="2"/>
  <c r="CF6" i="2"/>
  <c r="CF7" i="2"/>
  <c r="BI6" i="6"/>
  <c r="BI7" i="6"/>
  <c r="BI8" i="5"/>
  <c r="BI7" i="5"/>
  <c r="BI7" i="4"/>
  <c r="BI6" i="4"/>
  <c r="BI6" i="3"/>
  <c r="BI7" i="3"/>
  <c r="BI7" i="2"/>
  <c r="BI6" i="2"/>
  <c r="AP6" i="6" l="1"/>
  <c r="AP7" i="6"/>
  <c r="AO6" i="6"/>
  <c r="AO7" i="6"/>
  <c r="AJ6" i="6"/>
  <c r="AJ7" i="6"/>
  <c r="AH6" i="6"/>
  <c r="AH7" i="6"/>
  <c r="S6" i="6"/>
  <c r="S7" i="6"/>
  <c r="AP8" i="6"/>
  <c r="AO8" i="6"/>
  <c r="AL8" i="6"/>
  <c r="AK8" i="6"/>
  <c r="AJ8" i="6"/>
  <c r="AI8" i="6"/>
  <c r="AH8" i="6"/>
  <c r="AG8" i="6"/>
  <c r="AF8" i="6"/>
  <c r="AE8" i="6"/>
  <c r="AD8" i="6"/>
  <c r="AC8" i="6"/>
  <c r="AB8" i="6"/>
  <c r="W8" i="6"/>
  <c r="AA8" i="6"/>
  <c r="Z8" i="6"/>
  <c r="Y8" i="6"/>
  <c r="X8" i="6"/>
  <c r="V8" i="6"/>
  <c r="U8" i="6"/>
  <c r="T8" i="6"/>
  <c r="S8" i="6"/>
  <c r="R8" i="6"/>
  <c r="Q8" i="6"/>
  <c r="P8" i="6"/>
  <c r="O8" i="6"/>
  <c r="N8" i="6"/>
  <c r="M8" i="6"/>
  <c r="L8" i="6"/>
  <c r="BC9" i="5"/>
  <c r="BB9" i="5"/>
  <c r="BA9" i="5"/>
  <c r="AY9" i="5"/>
  <c r="AX9" i="5"/>
  <c r="AP7" i="5"/>
  <c r="AP8" i="5"/>
  <c r="AG9" i="5"/>
  <c r="AA9" i="5"/>
  <c r="Z9" i="5"/>
  <c r="Y9" i="5"/>
  <c r="X9" i="5"/>
  <c r="W9" i="5"/>
  <c r="V9" i="5"/>
  <c r="U9" i="5"/>
  <c r="T9" i="5"/>
  <c r="S7" i="5"/>
  <c r="S8" i="5"/>
  <c r="S9" i="5"/>
  <c r="R9" i="5"/>
  <c r="Q9" i="5"/>
  <c r="P9" i="5"/>
  <c r="O9" i="5"/>
  <c r="N9" i="5"/>
  <c r="M9" i="5"/>
  <c r="L9" i="5"/>
  <c r="BC8" i="4"/>
  <c r="BB8" i="4"/>
  <c r="BA8" i="4"/>
  <c r="AY8" i="4"/>
  <c r="AX8" i="4"/>
  <c r="AW8" i="4"/>
  <c r="AV8" i="4"/>
  <c r="AU8" i="4"/>
  <c r="AT8" i="4"/>
  <c r="AS8" i="4"/>
  <c r="AR8" i="4"/>
  <c r="AQ8" i="4"/>
  <c r="AP6" i="4"/>
  <c r="AP7" i="4"/>
  <c r="AP8" i="4"/>
  <c r="AO8" i="4"/>
  <c r="AO6" i="4"/>
  <c r="AO7" i="4"/>
  <c r="AL8" i="4"/>
  <c r="AK8" i="4"/>
  <c r="AC8" i="2"/>
  <c r="Y8" i="4"/>
  <c r="X8" i="4"/>
  <c r="W8" i="4"/>
  <c r="V8" i="4"/>
  <c r="U8" i="4"/>
  <c r="T8" i="4"/>
  <c r="P8" i="4"/>
  <c r="AP7" i="3"/>
  <c r="AP6" i="3"/>
  <c r="AO6" i="3"/>
  <c r="AO7" i="3"/>
  <c r="AJ6" i="3"/>
  <c r="AJ7" i="3"/>
  <c r="AH6" i="3"/>
  <c r="AH7" i="3"/>
  <c r="S6" i="3"/>
  <c r="S7" i="2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AW8" i="2"/>
  <c r="AV8" i="2"/>
  <c r="AT8" i="2"/>
  <c r="AQ6" i="2"/>
  <c r="AO6" i="2"/>
  <c r="AO7" i="2"/>
  <c r="AJ7" i="2"/>
  <c r="P8" i="2"/>
  <c r="O8" i="2"/>
  <c r="Q8" i="2"/>
  <c r="R8" i="2"/>
  <c r="S8" i="2"/>
  <c r="T8" i="2"/>
  <c r="U8" i="2"/>
  <c r="V8" i="2"/>
  <c r="W8" i="2"/>
  <c r="X8" i="2"/>
  <c r="Y8" i="2"/>
  <c r="Z8" i="2"/>
  <c r="AA8" i="2"/>
  <c r="AB8" i="2"/>
  <c r="AD8" i="2"/>
  <c r="AE8" i="2"/>
  <c r="AF8" i="2"/>
  <c r="AG8" i="2"/>
  <c r="AH8" i="2"/>
  <c r="AI8" i="2"/>
  <c r="J36" i="6" l="1"/>
  <c r="J62" i="5"/>
  <c r="J86" i="5"/>
  <c r="J90" i="5"/>
  <c r="J182" i="5"/>
  <c r="J183" i="5"/>
  <c r="J100" i="5"/>
  <c r="J203" i="5"/>
  <c r="R8" i="4"/>
  <c r="J48" i="4"/>
  <c r="J85" i="4"/>
  <c r="J88" i="4"/>
  <c r="J89" i="4"/>
  <c r="J95" i="1"/>
  <c r="J98" i="1"/>
  <c r="J99" i="1"/>
  <c r="J100" i="1"/>
  <c r="J102" i="1"/>
  <c r="J103" i="1"/>
  <c r="J47" i="1"/>
  <c r="J105" i="1"/>
  <c r="J106" i="1"/>
  <c r="J108" i="1"/>
  <c r="J109" i="1"/>
  <c r="J111" i="1"/>
  <c r="J112" i="1"/>
  <c r="J113" i="1"/>
  <c r="J117" i="1"/>
  <c r="J118" i="1"/>
  <c r="J64" i="1"/>
  <c r="J119" i="1"/>
  <c r="J73" i="1"/>
  <c r="J120" i="1"/>
  <c r="J121" i="1"/>
  <c r="J122" i="1"/>
  <c r="J65" i="1"/>
  <c r="J123" i="1"/>
  <c r="J124" i="1"/>
  <c r="J15" i="3"/>
  <c r="J55" i="3"/>
  <c r="J67" i="3"/>
  <c r="J34" i="3"/>
  <c r="J32" i="3"/>
  <c r="J35" i="3"/>
  <c r="J74" i="3"/>
  <c r="J77" i="3"/>
  <c r="J78" i="3"/>
  <c r="J85" i="3"/>
  <c r="J86" i="3"/>
  <c r="J87" i="3"/>
  <c r="J88" i="3"/>
  <c r="J89" i="3"/>
  <c r="J90" i="3"/>
  <c r="J91" i="3"/>
  <c r="J92" i="3"/>
  <c r="J93" i="3"/>
  <c r="J91" i="4"/>
  <c r="J76" i="3" l="1"/>
  <c r="J75" i="3"/>
  <c r="J65" i="3"/>
  <c r="J64" i="3"/>
  <c r="J73" i="3"/>
  <c r="J63" i="3"/>
  <c r="J72" i="3"/>
  <c r="J59" i="3"/>
  <c r="J58" i="3"/>
  <c r="J173" i="5"/>
  <c r="J133" i="5"/>
  <c r="J129" i="5"/>
  <c r="J193" i="5"/>
  <c r="J24" i="3"/>
  <c r="J44" i="3"/>
  <c r="J56" i="3"/>
  <c r="J26" i="3"/>
  <c r="J69" i="3"/>
  <c r="J61" i="1"/>
  <c r="J96" i="1"/>
  <c r="J86" i="1"/>
  <c r="J53" i="1"/>
  <c r="J76" i="4"/>
  <c r="J61" i="4"/>
  <c r="J92" i="4"/>
  <c r="J64" i="5"/>
  <c r="J47" i="3"/>
  <c r="J45" i="1"/>
  <c r="J66" i="6"/>
  <c r="J41" i="6"/>
  <c r="K8" i="6"/>
  <c r="K7" i="6"/>
  <c r="K6" i="6"/>
  <c r="J260" i="5"/>
  <c r="J254" i="5"/>
  <c r="J251" i="5"/>
  <c r="J249" i="5"/>
  <c r="J244" i="5"/>
  <c r="J242" i="5"/>
  <c r="J143" i="5"/>
  <c r="J240" i="5"/>
  <c r="J239" i="5"/>
  <c r="J238" i="5"/>
  <c r="J237" i="5"/>
  <c r="J233" i="5"/>
  <c r="J144" i="5"/>
  <c r="J227" i="5"/>
  <c r="J224" i="5"/>
  <c r="J222" i="5"/>
  <c r="J221" i="5"/>
  <c r="J220" i="5"/>
  <c r="J172" i="5"/>
  <c r="J218" i="5"/>
  <c r="J164" i="5"/>
  <c r="J212" i="5"/>
  <c r="J112" i="5"/>
  <c r="J170" i="5"/>
  <c r="J209" i="5"/>
  <c r="J72" i="5"/>
  <c r="J208" i="5"/>
  <c r="J207" i="5"/>
  <c r="J196" i="5"/>
  <c r="AW9" i="5"/>
  <c r="AV9" i="5"/>
  <c r="AU9" i="5"/>
  <c r="AS9" i="5"/>
  <c r="AR9" i="5"/>
  <c r="AQ9" i="5"/>
  <c r="AP9" i="5"/>
  <c r="AL9" i="5"/>
  <c r="AK9" i="5"/>
  <c r="AJ9" i="5"/>
  <c r="AH9" i="5"/>
  <c r="K9" i="5"/>
  <c r="AJ8" i="5"/>
  <c r="AH8" i="5"/>
  <c r="K8" i="5"/>
  <c r="AJ7" i="5"/>
  <c r="AH7" i="5"/>
  <c r="K7" i="5"/>
  <c r="J90" i="4"/>
  <c r="J84" i="4"/>
  <c r="J41" i="4"/>
  <c r="J78" i="4"/>
  <c r="AJ8" i="4"/>
  <c r="AH8" i="4"/>
  <c r="AB8" i="4"/>
  <c r="AA8" i="4"/>
  <c r="Z8" i="4"/>
  <c r="S8" i="4"/>
  <c r="Q8" i="4"/>
  <c r="O8" i="4"/>
  <c r="N8" i="4"/>
  <c r="M8" i="4"/>
  <c r="L8" i="4"/>
  <c r="K8" i="4"/>
  <c r="AJ7" i="4"/>
  <c r="AH7" i="4"/>
  <c r="S7" i="4"/>
  <c r="K7" i="4"/>
  <c r="AJ6" i="4"/>
  <c r="AH6" i="4"/>
  <c r="S6" i="4"/>
  <c r="K6" i="4"/>
  <c r="K7" i="3"/>
  <c r="K6" i="3"/>
  <c r="J50" i="2"/>
  <c r="J49" i="2"/>
  <c r="J48" i="2"/>
  <c r="J53" i="2"/>
  <c r="BB8" i="2"/>
  <c r="BA8" i="2"/>
  <c r="AY8" i="2"/>
  <c r="AX8" i="2"/>
  <c r="AU8" i="2"/>
  <c r="AS8" i="2"/>
  <c r="AR8" i="2"/>
  <c r="AP8" i="2"/>
  <c r="AL8" i="2"/>
  <c r="AK8" i="2"/>
  <c r="AJ8" i="2"/>
  <c r="N8" i="2"/>
  <c r="M8" i="2"/>
  <c r="L8" i="2"/>
  <c r="K8" i="2"/>
  <c r="AH7" i="2"/>
  <c r="K7" i="2"/>
  <c r="AJ6" i="2"/>
  <c r="AH6" i="2"/>
  <c r="S6" i="2"/>
  <c r="K6" i="2"/>
  <c r="J126" i="1"/>
  <c r="J125" i="1"/>
  <c r="J68" i="1"/>
  <c r="J116" i="1"/>
  <c r="J115" i="1"/>
  <c r="J114" i="1"/>
  <c r="J110" i="1"/>
  <c r="J82" i="1"/>
  <c r="J104" i="1"/>
  <c r="J101" i="1"/>
  <c r="J94" i="1"/>
  <c r="J91" i="1"/>
  <c r="J80" i="1"/>
  <c r="J43" i="2" l="1"/>
  <c r="J52" i="2"/>
  <c r="J44" i="2"/>
  <c r="J54" i="2"/>
  <c r="J41" i="2"/>
  <c r="J42" i="2"/>
  <c r="J33" i="2"/>
  <c r="J78" i="1"/>
  <c r="J49" i="4"/>
  <c r="J82" i="6"/>
  <c r="J199" i="5"/>
  <c r="J225" i="5"/>
  <c r="J229" i="5"/>
  <c r="J216" i="5"/>
  <c r="J40" i="6"/>
  <c r="J235" i="5"/>
  <c r="J245" i="5"/>
  <c r="J84" i="6"/>
  <c r="J215" i="5"/>
  <c r="J228" i="5"/>
  <c r="J211" i="5"/>
  <c r="J241" i="5"/>
  <c r="J247" i="5"/>
  <c r="J243" i="5"/>
  <c r="J250" i="5"/>
  <c r="J121" i="5"/>
  <c r="J46" i="5"/>
  <c r="J166" i="5"/>
  <c r="J226" i="5"/>
  <c r="J79" i="6"/>
  <c r="J80" i="6"/>
  <c r="J219" i="5"/>
  <c r="J230" i="5"/>
  <c r="J210" i="5"/>
  <c r="J231" i="5"/>
  <c r="J236" i="5"/>
  <c r="J253" i="5"/>
  <c r="J256" i="5"/>
  <c r="J258" i="5"/>
  <c r="J52" i="6"/>
  <c r="J93" i="1"/>
  <c r="J77" i="6"/>
  <c r="J57" i="6"/>
  <c r="J197" i="5"/>
  <c r="J21" i="6"/>
  <c r="J165" i="5"/>
  <c r="J81" i="1"/>
  <c r="J19" i="6"/>
  <c r="J67" i="1"/>
  <c r="J36" i="1"/>
  <c r="J107" i="1"/>
  <c r="J47" i="2"/>
  <c r="J179" i="5"/>
  <c r="J47" i="5"/>
  <c r="J21" i="5"/>
  <c r="J43" i="6"/>
  <c r="J99" i="5"/>
  <c r="J92" i="1"/>
  <c r="J70" i="5"/>
  <c r="J40" i="2"/>
  <c r="J73" i="4"/>
  <c r="J59" i="6"/>
  <c r="J78" i="6"/>
  <c r="J50" i="5"/>
  <c r="J189" i="5"/>
  <c r="J27" i="6"/>
  <c r="J72" i="6"/>
  <c r="J42" i="5"/>
  <c r="J198" i="5"/>
  <c r="J80" i="5"/>
  <c r="J181" i="5"/>
  <c r="J71" i="5"/>
  <c r="J195" i="5"/>
  <c r="J103" i="5"/>
  <c r="J184" i="5"/>
  <c r="J92" i="5"/>
  <c r="J192" i="5"/>
  <c r="J28" i="5"/>
  <c r="J202" i="5"/>
  <c r="J68" i="6"/>
  <c r="J37" i="5"/>
  <c r="J77" i="5"/>
  <c r="J187" i="5"/>
  <c r="J188" i="5"/>
  <c r="J158" i="5"/>
  <c r="J191" i="5"/>
  <c r="J206" i="5"/>
  <c r="J171" i="5"/>
  <c r="J70" i="6"/>
  <c r="J114" i="5"/>
  <c r="J213" i="5"/>
  <c r="J217" i="5"/>
  <c r="J39" i="6"/>
  <c r="J67" i="6"/>
  <c r="J45" i="6"/>
  <c r="J71" i="6"/>
  <c r="J223" i="5"/>
  <c r="J248" i="5"/>
  <c r="J257" i="5"/>
  <c r="J65" i="6"/>
  <c r="J53" i="6"/>
  <c r="J73" i="6"/>
  <c r="J252" i="5"/>
  <c r="J261" i="5"/>
  <c r="J246" i="5"/>
  <c r="J45" i="2" l="1"/>
  <c r="J23" i="2"/>
  <c r="J51" i="2"/>
  <c r="J63" i="6"/>
  <c r="J180" i="5"/>
  <c r="J185" i="5"/>
  <c r="J31" i="5"/>
  <c r="J160" i="5"/>
  <c r="J26" i="6"/>
  <c r="J62" i="6"/>
  <c r="J155" i="5"/>
  <c r="J60" i="6"/>
  <c r="J48" i="6"/>
  <c r="J35" i="5"/>
  <c r="J74" i="6"/>
  <c r="J44" i="6"/>
  <c r="J69" i="6"/>
  <c r="J58" i="6"/>
  <c r="J204" i="5"/>
  <c r="J190" i="5"/>
  <c r="I14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<sst xmlns="http://schemas.openxmlformats.org/spreadsheetml/2006/main" count="3472" uniqueCount="743">
  <si>
    <t>DREZÚRNY REBRÍČEK</t>
  </si>
  <si>
    <t xml:space="preserve"> </t>
  </si>
  <si>
    <t>Seniori</t>
  </si>
  <si>
    <t>Poradie</t>
  </si>
  <si>
    <t>Jazdec</t>
  </si>
  <si>
    <t>Licencia SJF</t>
  </si>
  <si>
    <t>Kôň</t>
  </si>
  <si>
    <t>Rok nar.</t>
  </si>
  <si>
    <t>Subjekt</t>
  </si>
  <si>
    <t>Body celkom</t>
  </si>
  <si>
    <t>Spolu      15 NAJ</t>
  </si>
  <si>
    <t>Motešice</t>
  </si>
  <si>
    <t>Motešice CDI</t>
  </si>
  <si>
    <t>P1</t>
  </si>
  <si>
    <t>P3</t>
  </si>
  <si>
    <t>4r</t>
  </si>
  <si>
    <t>5rU</t>
  </si>
  <si>
    <t>DUA</t>
  </si>
  <si>
    <t>DD</t>
  </si>
  <si>
    <t>DJ</t>
  </si>
  <si>
    <t>Z2</t>
  </si>
  <si>
    <t>DUB</t>
  </si>
  <si>
    <t>6rU</t>
  </si>
  <si>
    <t>Gombarčíková Tatiana</t>
  </si>
  <si>
    <t>Grevens Everdream</t>
  </si>
  <si>
    <t>JK Kubiš Trnava</t>
  </si>
  <si>
    <t>Raheeli Marbella</t>
  </si>
  <si>
    <t>Kuhajda Milan</t>
  </si>
  <si>
    <t>Ariston ER</t>
  </si>
  <si>
    <t>JK Jurský Dvor Nitra</t>
  </si>
  <si>
    <t>Galleria´s Destano´s Dream Come True</t>
  </si>
  <si>
    <t>Destina</t>
  </si>
  <si>
    <t>Flaková Kristína</t>
  </si>
  <si>
    <t>Bonnami</t>
  </si>
  <si>
    <t>JK pri NŽ Topoľčianky</t>
  </si>
  <si>
    <t>Bonett</t>
  </si>
  <si>
    <t>Favory XVIII-19</t>
  </si>
  <si>
    <t>Neapolitano XIV-16</t>
  </si>
  <si>
    <t>Balážová Michaela</t>
  </si>
  <si>
    <t>Marengo</t>
  </si>
  <si>
    <t>JS Polet Trebostovo</t>
  </si>
  <si>
    <t>Pretoria Elisson</t>
  </si>
  <si>
    <t>Marthaler Veronika</t>
  </si>
  <si>
    <t>Z0048</t>
  </si>
  <si>
    <t>Dr. House</t>
  </si>
  <si>
    <t>Sportstall Marthaler</t>
  </si>
  <si>
    <t>Rubin Royal Hubert</t>
  </si>
  <si>
    <t>Red Lord</t>
  </si>
  <si>
    <t>Never Forget</t>
  </si>
  <si>
    <t>Zu Viel AMB</t>
  </si>
  <si>
    <t>Záhorská Silvia</t>
  </si>
  <si>
    <t>Dancing Scarlett</t>
  </si>
  <si>
    <t>JK Scarlett Šamorín</t>
  </si>
  <si>
    <t>Pastorale</t>
  </si>
  <si>
    <t>Graduell</t>
  </si>
  <si>
    <t>Madoc</t>
  </si>
  <si>
    <t>Horná Michaela</t>
  </si>
  <si>
    <t>Forever</t>
  </si>
  <si>
    <t>Bella Grande</t>
  </si>
  <si>
    <t>Nittnaus Martina</t>
  </si>
  <si>
    <t>Charissa</t>
  </si>
  <si>
    <t>Chassia</t>
  </si>
  <si>
    <t>Favory XII-13</t>
  </si>
  <si>
    <t>Sklenárová Simona</t>
  </si>
  <si>
    <t>Destiny It´s Me</t>
  </si>
  <si>
    <t>JK Horse Club Nitra</t>
  </si>
  <si>
    <t>Napóleon</t>
  </si>
  <si>
    <t>Kintšer David</t>
  </si>
  <si>
    <t>Siglavy XV-2</t>
  </si>
  <si>
    <t>Neapolitano XIX-10</t>
  </si>
  <si>
    <t>Výbohová Martina</t>
  </si>
  <si>
    <t>Touch of Class</t>
  </si>
  <si>
    <t>JK Enimo Slatinské Lazy</t>
  </si>
  <si>
    <t>Ibalius</t>
  </si>
  <si>
    <t>DMJ Zealand</t>
  </si>
  <si>
    <t>Quinnus II-23</t>
  </si>
  <si>
    <t>Slobodníková Anežka</t>
  </si>
  <si>
    <t>Bon Bon</t>
  </si>
  <si>
    <t>Harmónia v sedle Ivanka pri Dunaji</t>
  </si>
  <si>
    <t>Samba Samba SA</t>
  </si>
  <si>
    <t>Černáčeková Monika</t>
  </si>
  <si>
    <t>Total Present</t>
  </si>
  <si>
    <t>Equiteam Most pri Bratislave</t>
  </si>
  <si>
    <t>Hariffa MD</t>
  </si>
  <si>
    <t>JO Martin Záturčie</t>
  </si>
  <si>
    <t>Golden Flower</t>
  </si>
  <si>
    <t>Abrahámfyová Klára</t>
  </si>
  <si>
    <t>Red Wilson</t>
  </si>
  <si>
    <t>TJ Žrebčín Motešice</t>
  </si>
  <si>
    <t>Bugan Michael</t>
  </si>
  <si>
    <t>Dancing Sunlight</t>
  </si>
  <si>
    <t>Chorváthová Katarína</t>
  </si>
  <si>
    <t>Donneshallowa II</t>
  </si>
  <si>
    <t>Ďurechová Laura</t>
  </si>
  <si>
    <t>Red Lancaster</t>
  </si>
  <si>
    <t>Eibner Patrik</t>
  </si>
  <si>
    <t>Jasper Diamond Jumper</t>
  </si>
  <si>
    <t>JK Diamond Academy Rapovce</t>
  </si>
  <si>
    <t>Kohút Patrik</t>
  </si>
  <si>
    <t>Finale</t>
  </si>
  <si>
    <t>JK Agrocontact Jasová</t>
  </si>
  <si>
    <t>Kochaníková Lucia</t>
  </si>
  <si>
    <t>Raven AD</t>
  </si>
  <si>
    <t>Badányová Lenka</t>
  </si>
  <si>
    <t>Oxbow</t>
  </si>
  <si>
    <t>Beri Klub Nová Baňa</t>
  </si>
  <si>
    <t>Kramárová Lucia</t>
  </si>
  <si>
    <t>Quistico</t>
  </si>
  <si>
    <t>JK Limit Bratislava</t>
  </si>
  <si>
    <t>Šteflovičová Sylvia</t>
  </si>
  <si>
    <t>JK Josy Team Trnava</t>
  </si>
  <si>
    <t>Chovancová Urminská Lucia</t>
  </si>
  <si>
    <t>Aviatik</t>
  </si>
  <si>
    <t>Ďordevič Renáta</t>
  </si>
  <si>
    <t>Diamant De Vita</t>
  </si>
  <si>
    <t>Equinevita Stable &amp; Academy</t>
  </si>
  <si>
    <t>Filo Nina</t>
  </si>
  <si>
    <t>Dimension</t>
  </si>
  <si>
    <t>Ďuríková Ema</t>
  </si>
  <si>
    <t>Zuzka</t>
  </si>
  <si>
    <t>Red Horse Stará Lehota</t>
  </si>
  <si>
    <t>Przedswit XXXIII-16 Zdenka</t>
  </si>
  <si>
    <t>Levársky Viktória</t>
  </si>
  <si>
    <t>Sissi</t>
  </si>
  <si>
    <t>EQUINIBRIUM AMH Vlkanová</t>
  </si>
  <si>
    <t>Vaľková Barbora</t>
  </si>
  <si>
    <t>Ducatti</t>
  </si>
  <si>
    <t>Stajňa Mustaqqil Kuchyňa</t>
  </si>
  <si>
    <t>Chip</t>
  </si>
  <si>
    <t>Slušná Petra</t>
  </si>
  <si>
    <t>Furst Lothario</t>
  </si>
  <si>
    <t>JK Ivanka pri Dunaji</t>
  </si>
  <si>
    <t>Žarnovická Jana</t>
  </si>
  <si>
    <t>Nylana</t>
  </si>
  <si>
    <t>Bednárová Alexandra</t>
  </si>
  <si>
    <t>LH Magic Wall</t>
  </si>
  <si>
    <t>Vitteková Kristína</t>
  </si>
  <si>
    <t>Monique</t>
  </si>
  <si>
    <t>Walter´s Equestrian Club Bratislava</t>
  </si>
  <si>
    <t>Šaulicová Barbora</t>
  </si>
  <si>
    <t>Larry</t>
  </si>
  <si>
    <t>Andrikovicsová Martina</t>
  </si>
  <si>
    <t>Speed Spirius</t>
  </si>
  <si>
    <t>Hut Viktória</t>
  </si>
  <si>
    <t>Z0104</t>
  </si>
  <si>
    <t>Januschkeová Jana</t>
  </si>
  <si>
    <t>Red Loran</t>
  </si>
  <si>
    <t>Kaščáková Kristína</t>
  </si>
  <si>
    <t>Catalin XII-3 Simona</t>
  </si>
  <si>
    <t>Kiššová Alena</t>
  </si>
  <si>
    <t>Carneval</t>
  </si>
  <si>
    <t>Equistyle Club Lehnice</t>
  </si>
  <si>
    <t>Koščelniaková Lívia</t>
  </si>
  <si>
    <t>Wavo Lavine</t>
  </si>
  <si>
    <t>JŠ Topoľčianky</t>
  </si>
  <si>
    <t xml:space="preserve">Krížová Michaela </t>
  </si>
  <si>
    <t>Wavo Camaro</t>
  </si>
  <si>
    <t>JK Masarykov Dvor</t>
  </si>
  <si>
    <t>Slezáková Kamila</t>
  </si>
  <si>
    <t>Fairlypi-5 Xirius</t>
  </si>
  <si>
    <t>Balogh Štefan</t>
  </si>
  <si>
    <t>Veszto Nonius-149 Sebes</t>
  </si>
  <si>
    <t>Benčíková Veronika</t>
  </si>
  <si>
    <t>Przedswit XXXIX-21 Greyson</t>
  </si>
  <si>
    <t>Tri Ruže Equiteam</t>
  </si>
  <si>
    <t>Burešová Alena</t>
  </si>
  <si>
    <t>Largo</t>
  </si>
  <si>
    <t>Fedorková Lucia</t>
  </si>
  <si>
    <t>Cody</t>
  </si>
  <si>
    <t>JŠ Bernolákovo</t>
  </si>
  <si>
    <t>Gbelská Petra</t>
  </si>
  <si>
    <t>Gidran XIX-7 SK (Isthar)</t>
  </si>
  <si>
    <t>Equistyle Club</t>
  </si>
  <si>
    <t>Grancová Lucia</t>
  </si>
  <si>
    <t>Nicolass</t>
  </si>
  <si>
    <t>JK RS Team Bratislava</t>
  </si>
  <si>
    <t>Hodáňová Dominika</t>
  </si>
  <si>
    <t>Patrik</t>
  </si>
  <si>
    <t>Poláchová Alena</t>
  </si>
  <si>
    <t>Black Beauty</t>
  </si>
  <si>
    <t>Ranč Ouzkých Bratislava</t>
  </si>
  <si>
    <t>Raček Radoslav</t>
  </si>
  <si>
    <t>Aisha</t>
  </si>
  <si>
    <t>JK Poľný Kesov</t>
  </si>
  <si>
    <t>Rimková Michaela</t>
  </si>
  <si>
    <t>Sheyenne</t>
  </si>
  <si>
    <t>Maťavková Jana</t>
  </si>
  <si>
    <t>Juranová Tatiana</t>
  </si>
  <si>
    <t>Moschino</t>
  </si>
  <si>
    <t>Kozinka Veronika</t>
  </si>
  <si>
    <t>Valentino Rico H</t>
  </si>
  <si>
    <t>Lacková Petra</t>
  </si>
  <si>
    <t>Santino J. Paldauf</t>
  </si>
  <si>
    <t>JK Rozálka Pezinok</t>
  </si>
  <si>
    <t>Naďová Martina</t>
  </si>
  <si>
    <t>Cleopatra</t>
  </si>
  <si>
    <t>JK Saida Bratislava</t>
  </si>
  <si>
    <t>Szamosová Rachel</t>
  </si>
  <si>
    <t>SPOLU</t>
  </si>
  <si>
    <t>Mladí jazdci</t>
  </si>
  <si>
    <t>Ledecká Zoya</t>
  </si>
  <si>
    <t>Si Belle 2</t>
  </si>
  <si>
    <t>Django 358</t>
  </si>
  <si>
    <t>Petranová Sofia Laura</t>
  </si>
  <si>
    <t>Furioso XXXIV-28 Yveta</t>
  </si>
  <si>
    <t>Nonius XXXVI-12 SK Xeila</t>
  </si>
  <si>
    <t>Flor D´Accord</t>
  </si>
  <si>
    <t>Blštáková Katarína</t>
  </si>
  <si>
    <t>Przedswit XXXIV-21 Zombík</t>
  </si>
  <si>
    <t>Przedswit XXXVII-2 Zumba</t>
  </si>
  <si>
    <t>Áčová Laura</t>
  </si>
  <si>
    <t>Tristan GM</t>
  </si>
  <si>
    <t>JK Limfora Badín</t>
  </si>
  <si>
    <t>Magdalíková Nikoleta</t>
  </si>
  <si>
    <t>Kathmandu</t>
  </si>
  <si>
    <t>JO pri SOUP Šaľa</t>
  </si>
  <si>
    <t>Cingelová Diana</t>
  </si>
  <si>
    <t>Minella</t>
  </si>
  <si>
    <t>FG Alterego</t>
  </si>
  <si>
    <t>Michalechová Veronika</t>
  </si>
  <si>
    <t>Pretoria Mountain Express</t>
  </si>
  <si>
    <t>Kubanová Hanka</t>
  </si>
  <si>
    <t>Cuba Libre Z</t>
  </si>
  <si>
    <t>Zara Dew</t>
  </si>
  <si>
    <t>JK Josy Team Píla</t>
  </si>
  <si>
    <t>Jašušáková Sandra</t>
  </si>
  <si>
    <t>Piaf</t>
  </si>
  <si>
    <t>Nonius XVI-11 SK/Šunka</t>
  </si>
  <si>
    <t>Bosáková Melánia</t>
  </si>
  <si>
    <t>Santiago</t>
  </si>
  <si>
    <t>Richterová Lenka</t>
  </si>
  <si>
    <t>Catalin XVI-1 Zonor</t>
  </si>
  <si>
    <t>Iliašová Nikola</t>
  </si>
  <si>
    <t>Tinka´s Future</t>
  </si>
  <si>
    <t>Veverková Lucia</t>
  </si>
  <si>
    <t>Hajdy</t>
  </si>
  <si>
    <t>Sirius</t>
  </si>
  <si>
    <t>Hubodová Amália</t>
  </si>
  <si>
    <t>Equinibrium AMH</t>
  </si>
  <si>
    <t>Romanova</t>
  </si>
  <si>
    <t>Figa Noire AMH</t>
  </si>
  <si>
    <t>Petrovská Hana</t>
  </si>
  <si>
    <t>Furioso XLII-12SK/Red Magnum</t>
  </si>
  <si>
    <t>Belisová Tereza</t>
  </si>
  <si>
    <t>Arnika</t>
  </si>
  <si>
    <t>Belisová Nikola</t>
  </si>
  <si>
    <t>Hirou</t>
  </si>
  <si>
    <t>Cigániková Paulína</t>
  </si>
  <si>
    <t>Chevalier</t>
  </si>
  <si>
    <t>LaRoc Horses Stupava</t>
  </si>
  <si>
    <t>Gulásziová Liliana</t>
  </si>
  <si>
    <t>Gitan</t>
  </si>
  <si>
    <t>JK Czajlík Ranch Dunajský Klátov</t>
  </si>
  <si>
    <t>Lakotová Rebeka</t>
  </si>
  <si>
    <t>Daisy</t>
  </si>
  <si>
    <t>Stružová Lucia</t>
  </si>
  <si>
    <t>Berlina Van De Capitol</t>
  </si>
  <si>
    <t>Štrbová Carla Sofia</t>
  </si>
  <si>
    <t>Faible</t>
  </si>
  <si>
    <t>BK Dunaj Bratislava</t>
  </si>
  <si>
    <t>Vajsová Martina</t>
  </si>
  <si>
    <t>Portoriko</t>
  </si>
  <si>
    <t>Stajňa Plameň Miloslavov</t>
  </si>
  <si>
    <t>Juniori</t>
  </si>
  <si>
    <t>Spolu       15 NAJ</t>
  </si>
  <si>
    <t>Hunová Diana</t>
  </si>
  <si>
    <t>Rocky Rebel</t>
  </si>
  <si>
    <t>Prada Van Weizicht</t>
  </si>
  <si>
    <t>Eržinová Stella</t>
  </si>
  <si>
    <t>Przedswit XXXIII-16/Zdenka</t>
  </si>
  <si>
    <t>Furioso XLII-21 Sauvignon</t>
  </si>
  <si>
    <t>Pestunová Alica</t>
  </si>
  <si>
    <t>Némes Furioso L-34</t>
  </si>
  <si>
    <t>Harmónia v sedle</t>
  </si>
  <si>
    <t>Porkertová Linda</t>
  </si>
  <si>
    <t>Dancing Boy</t>
  </si>
  <si>
    <t>Harachová Sabina</t>
  </si>
  <si>
    <t>Ricardo Diamond Surprice</t>
  </si>
  <si>
    <t>Jašeková Diana</t>
  </si>
  <si>
    <t>Libel Van De Leenakker</t>
  </si>
  <si>
    <t>Beláková Karolína</t>
  </si>
  <si>
    <t>Limit</t>
  </si>
  <si>
    <t>Revolution</t>
  </si>
  <si>
    <t>Knapcová Stela</t>
  </si>
  <si>
    <t>Balajová Bibiana</t>
  </si>
  <si>
    <t>Red Bacardy</t>
  </si>
  <si>
    <t>Polláková Tamara</t>
  </si>
  <si>
    <t>Welt Regency</t>
  </si>
  <si>
    <t>Cimermanová Sandra</t>
  </si>
  <si>
    <t>Kucsora Barbora</t>
  </si>
  <si>
    <t>Mopassanas</t>
  </si>
  <si>
    <t>JK Czajlík Ranch</t>
  </si>
  <si>
    <t>Krajčíková Katarína</t>
  </si>
  <si>
    <t>Hacajová Linda</t>
  </si>
  <si>
    <t>Mr. Muffine</t>
  </si>
  <si>
    <t>Vachová Petronela</t>
  </si>
  <si>
    <t>Ilarion</t>
  </si>
  <si>
    <t>Luna</t>
  </si>
  <si>
    <t>Kalina Branislav</t>
  </si>
  <si>
    <t>Centa-Ráza</t>
  </si>
  <si>
    <t>Košťálová Júlia</t>
  </si>
  <si>
    <t>Zazu</t>
  </si>
  <si>
    <t>JO Martin - Záturčie Vrútky</t>
  </si>
  <si>
    <t>Škandíková Karolína</t>
  </si>
  <si>
    <t>Franzine</t>
  </si>
  <si>
    <t>Bersihand Soizic</t>
  </si>
  <si>
    <t>Amber Nuance</t>
  </si>
  <si>
    <t>Foldešiová Alžbeta</t>
  </si>
  <si>
    <t>Furioso XLII-6/Red Mafia</t>
  </si>
  <si>
    <t>Przedswit XXXIII-9 Ximon</t>
  </si>
  <si>
    <t>Líšková Tereza</t>
  </si>
  <si>
    <t>Furioso XXIV-35 SK (Black Fox)</t>
  </si>
  <si>
    <t>Kováčiková Lucia</t>
  </si>
  <si>
    <t>Mirante Veronika</t>
  </si>
  <si>
    <t>Lord Weingard - 15</t>
  </si>
  <si>
    <t>Sabová Eliška</t>
  </si>
  <si>
    <t>Black Pearl JB</t>
  </si>
  <si>
    <t>Equestrian sport center Žilina</t>
  </si>
  <si>
    <t>Piškotek</t>
  </si>
  <si>
    <t>Fričová Diana</t>
  </si>
  <si>
    <t>Olympia</t>
  </si>
  <si>
    <t>Bežová Kristína</t>
  </si>
  <si>
    <t>Amos</t>
  </si>
  <si>
    <t>Vida Bratislava</t>
  </si>
  <si>
    <t>Majcinová Tamara</t>
  </si>
  <si>
    <t>Hayco</t>
  </si>
  <si>
    <t>Tichá Nelly</t>
  </si>
  <si>
    <t>Esmeralda</t>
  </si>
  <si>
    <t>Valíčková Anna</t>
  </si>
  <si>
    <t>Przedswit XXXVII Šafrán</t>
  </si>
  <si>
    <t>Baková Linda Klaudia</t>
  </si>
  <si>
    <t>Silver Moon</t>
  </si>
  <si>
    <t>Daniel Lilien Jolie</t>
  </si>
  <si>
    <t>Charlie De La Casa</t>
  </si>
  <si>
    <t>TK Sport Stable Bratislava</t>
  </si>
  <si>
    <t>Jarábková Alexandra</t>
  </si>
  <si>
    <t>Furioso VIII-3/Harmony</t>
  </si>
  <si>
    <t>Furioso XLIX-44 Napos</t>
  </si>
  <si>
    <t>Latigo</t>
  </si>
  <si>
    <t>Nanook</t>
  </si>
  <si>
    <t>Przedswit XXXIII-8 Xantóm</t>
  </si>
  <si>
    <t>Valovičová Katarína</t>
  </si>
  <si>
    <t>Sunrise</t>
  </si>
  <si>
    <t>Červenková Alexandra</t>
  </si>
  <si>
    <t>Donna Blue</t>
  </si>
  <si>
    <t>Gadomská Dominika</t>
  </si>
  <si>
    <t>Golianová Lea</t>
  </si>
  <si>
    <t>Equinibrium AMH Vlkanová</t>
  </si>
  <si>
    <t>Hegerová Adriana</t>
  </si>
  <si>
    <t>Colin</t>
  </si>
  <si>
    <t>JK Femini Team Trnava</t>
  </si>
  <si>
    <t>Janušková Olivia</t>
  </si>
  <si>
    <t>Symphony L</t>
  </si>
  <si>
    <t>Justusová Nina</t>
  </si>
  <si>
    <t>Úkaz</t>
  </si>
  <si>
    <t>Počarovská Dajana</t>
  </si>
  <si>
    <t>Polakova Vivien</t>
  </si>
  <si>
    <t>Princ Chery Orchand</t>
  </si>
  <si>
    <t>Popovcová Janka</t>
  </si>
  <si>
    <t>Cara Mel</t>
  </si>
  <si>
    <t>Pullmanová Lucia</t>
  </si>
  <si>
    <r>
      <rPr>
        <sz val="10"/>
        <color theme="1"/>
        <rFont val="Arial"/>
        <family val="2"/>
      </rPr>
      <t>B</t>
    </r>
    <r>
      <rPr>
        <sz val="10"/>
        <color theme="1"/>
        <rFont val="Calibri"/>
        <family val="2"/>
      </rPr>
      <t>ü</t>
    </r>
    <r>
      <rPr>
        <sz val="10"/>
        <color theme="1"/>
        <rFont val="Arial"/>
        <family val="2"/>
      </rPr>
      <t>báj</t>
    </r>
  </si>
  <si>
    <t>Smatanová Michaela</t>
  </si>
  <si>
    <t>Alpinhorse Fiery Fox</t>
  </si>
  <si>
    <t>Stružová Dominika</t>
  </si>
  <si>
    <t>Chilling Warrior</t>
  </si>
  <si>
    <t>Trupl Teraza</t>
  </si>
  <si>
    <t>Taylor</t>
  </si>
  <si>
    <t>Valentová Sophia</t>
  </si>
  <si>
    <t>Deti</t>
  </si>
  <si>
    <t>Spolu        15 NAJ</t>
  </si>
  <si>
    <t>Marthaler Lilly Alena</t>
  </si>
  <si>
    <t>Fuchshof´s Dondyke</t>
  </si>
  <si>
    <t>Red Bergamon</t>
  </si>
  <si>
    <t>Red Bailey</t>
  </si>
  <si>
    <t>Magál Ján</t>
  </si>
  <si>
    <t>Red Bernadetta</t>
  </si>
  <si>
    <t>Przedswit XXXIII-12 Xyntia</t>
  </si>
  <si>
    <t>Poláčková Eliška</t>
  </si>
  <si>
    <t>Bewitch</t>
  </si>
  <si>
    <t>Equina Sport Team Plav. Podhradie</t>
  </si>
  <si>
    <t>Winstar</t>
  </si>
  <si>
    <t>Richtárechová Salome</t>
  </si>
  <si>
    <t>Nonius XXXVII-1 SK Zachar</t>
  </si>
  <si>
    <t>Námešná Ela</t>
  </si>
  <si>
    <t>Don Matteo</t>
  </si>
  <si>
    <t>Beri klub Nová Baňa</t>
  </si>
  <si>
    <t>Nispuck</t>
  </si>
  <si>
    <t>Magálová Agátka</t>
  </si>
  <si>
    <t>Dafne Van Dej</t>
  </si>
  <si>
    <t>Grafit</t>
  </si>
  <si>
    <t>Letterfore Tina</t>
  </si>
  <si>
    <t>Lord</t>
  </si>
  <si>
    <t>Mitríková Šárka</t>
  </si>
  <si>
    <t>Furioso XXXVI-5/Ula</t>
  </si>
  <si>
    <t>Nonius XXXVI-12/Xeila</t>
  </si>
  <si>
    <t>Furioso XXV-22/Moskva</t>
  </si>
  <si>
    <t>Alexander</t>
  </si>
  <si>
    <t>Kubušová Kristína</t>
  </si>
  <si>
    <t>Kilian</t>
  </si>
  <si>
    <t>Whisky Johnie Walker</t>
  </si>
  <si>
    <t>Slobodník Jakub</t>
  </si>
  <si>
    <t>Aston</t>
  </si>
  <si>
    <t>Angelis Diablo</t>
  </si>
  <si>
    <t>Daneková Petra</t>
  </si>
  <si>
    <t>Nonius XXX-1 Mina Maru</t>
  </si>
  <si>
    <t>Kurtiš Krištof</t>
  </si>
  <si>
    <t>Elltydd Royal Goodie</t>
  </si>
  <si>
    <t>JK Equinox Modrová</t>
  </si>
  <si>
    <t>Blueberry</t>
  </si>
  <si>
    <t>Gregušková Tamara</t>
  </si>
  <si>
    <t>Boby</t>
  </si>
  <si>
    <t>Realit</t>
  </si>
  <si>
    <t>Sklenárová Liana</t>
  </si>
  <si>
    <t>Red Bonaparte</t>
  </si>
  <si>
    <t>Gregušková Tereza</t>
  </si>
  <si>
    <t>Šanty</t>
  </si>
  <si>
    <t>Maňová Anna</t>
  </si>
  <si>
    <t>Indigo</t>
  </si>
  <si>
    <t>Vašková Natália</t>
  </si>
  <si>
    <t>Ketah /Koheilan VIII-3/</t>
  </si>
  <si>
    <t>Red Horse Cetuna</t>
  </si>
  <si>
    <t>Zimáni Vivien</t>
  </si>
  <si>
    <t>Duna</t>
  </si>
  <si>
    <t>Conte Veles Háj</t>
  </si>
  <si>
    <t>Králiková Michaela</t>
  </si>
  <si>
    <t>Prince Cherry Orchard</t>
  </si>
  <si>
    <t>Krnáčová Kvetoslava</t>
  </si>
  <si>
    <t>Nicolas</t>
  </si>
  <si>
    <t>Geťková Noemi Lucia</t>
  </si>
  <si>
    <t>Furioso XXV-38/Osaka</t>
  </si>
  <si>
    <t>Oršuliaková Viktória</t>
  </si>
  <si>
    <t>Sonet</t>
  </si>
  <si>
    <t>TJ Žižka Bratislava</t>
  </si>
  <si>
    <t>Bernadovičová Lucia</t>
  </si>
  <si>
    <t>Betka</t>
  </si>
  <si>
    <t>Budancová Bibiana</t>
  </si>
  <si>
    <t>Foltáni Evelin</t>
  </si>
  <si>
    <t>Sagan Van Het Holland</t>
  </si>
  <si>
    <t>Halajová Emma</t>
  </si>
  <si>
    <t>Pedro</t>
  </si>
  <si>
    <t>Jágerská Šarlota</t>
  </si>
  <si>
    <t>JK Enimo</t>
  </si>
  <si>
    <t>Janáčiová Miriam</t>
  </si>
  <si>
    <t>Tom</t>
  </si>
  <si>
    <t>Kunová Kristína</t>
  </si>
  <si>
    <t>Red Gral</t>
  </si>
  <si>
    <t>Magdolenová Timea</t>
  </si>
  <si>
    <t>Rolníková Timea</t>
  </si>
  <si>
    <t>Cardilo</t>
  </si>
  <si>
    <t>Ryšánková Dorina</t>
  </si>
  <si>
    <t>Giovanni</t>
  </si>
  <si>
    <t>MKM Sporthorses Bratislava</t>
  </si>
  <si>
    <t>Krivosudská Zuzana</t>
  </si>
  <si>
    <t>Paradrezúra Excelent Boldog</t>
  </si>
  <si>
    <t>Schwarzová Daniela</t>
  </si>
  <si>
    <t>Red Nabucco</t>
  </si>
  <si>
    <t>Šimčík Viktória Paula</t>
  </si>
  <si>
    <t>Max</t>
  </si>
  <si>
    <t>Záhorská Lujza</t>
  </si>
  <si>
    <t>Kôň roka</t>
  </si>
  <si>
    <t>Kategória</t>
  </si>
  <si>
    <t>J</t>
  </si>
  <si>
    <t>JK Balunky Bratislava</t>
  </si>
  <si>
    <t>S</t>
  </si>
  <si>
    <t>Y</t>
  </si>
  <si>
    <t>D</t>
  </si>
  <si>
    <t>Sporstall Marthaler</t>
  </si>
  <si>
    <t>Furioso L-34 Némés</t>
  </si>
  <si>
    <t>Balunky družstvo Bratislava</t>
  </si>
  <si>
    <t>Equitana Sport Horses Bratislava</t>
  </si>
  <si>
    <t>Donnershallowa II</t>
  </si>
  <si>
    <t>Meszárošová Alexandra</t>
  </si>
  <si>
    <t>Magdaliková Nikoleta</t>
  </si>
  <si>
    <t>Przedswit XXXIII-12/Xyntia</t>
  </si>
  <si>
    <t>Nepolitano XIX-10</t>
  </si>
  <si>
    <t>JK Czajlík Ranch Dun. Klátov</t>
  </si>
  <si>
    <t>Nonius XXX-1 SK Mina Maru</t>
  </si>
  <si>
    <t>Furioso XXXVI-5/ Ula</t>
  </si>
  <si>
    <t>Whisky Johny Walker</t>
  </si>
  <si>
    <t>Abdallová Sherin</t>
  </si>
  <si>
    <t>Tinkas´s Future</t>
  </si>
  <si>
    <t>Equestrian sport centre Žilina</t>
  </si>
  <si>
    <t>Krížová Michaela</t>
  </si>
  <si>
    <t>Equistyle club Lehnice</t>
  </si>
  <si>
    <t>JK Alexandria Hviezdoslavov</t>
  </si>
  <si>
    <t>Fontáni Evelin</t>
  </si>
  <si>
    <t>Alpinehorse Fiery Fox</t>
  </si>
  <si>
    <t>Gulázsiová Liliana</t>
  </si>
  <si>
    <t>Trupl Tereza</t>
  </si>
  <si>
    <r>
      <rPr>
        <b/>
        <sz val="10"/>
        <color theme="1"/>
        <rFont val="Arial"/>
        <family val="2"/>
      </rPr>
      <t>B</t>
    </r>
    <r>
      <rPr>
        <b/>
        <sz val="10"/>
        <color theme="1"/>
        <rFont val="Calibri"/>
        <family val="2"/>
      </rPr>
      <t>ü</t>
    </r>
    <r>
      <rPr>
        <b/>
        <sz val="10"/>
        <color theme="1"/>
        <rFont val="Arial"/>
        <family val="2"/>
      </rPr>
      <t>báj</t>
    </r>
  </si>
  <si>
    <t>Mladý kôň roka</t>
  </si>
  <si>
    <t>Balajová Bianka</t>
  </si>
  <si>
    <t>Baluny Družstvo Bratislava</t>
  </si>
  <si>
    <t>06.-08.02.</t>
  </si>
  <si>
    <t>o</t>
  </si>
  <si>
    <t>Furioso XXX-39 Žofre</t>
  </si>
  <si>
    <t>Gidran XX-22 Žabka</t>
  </si>
  <si>
    <t>Przedswit XXXIII-19 Žonor</t>
  </si>
  <si>
    <t>Meszárosová Alexandra</t>
  </si>
  <si>
    <t>Gidran XX-12/Wonderbra</t>
  </si>
  <si>
    <t>Przedswit XXXIII-3 Wisdom</t>
  </si>
  <si>
    <t>Balážová Adéla</t>
  </si>
  <si>
    <t>Furioso XXV-43 Romajka</t>
  </si>
  <si>
    <t>Masarik Mathias</t>
  </si>
  <si>
    <t>5.4.</t>
  </si>
  <si>
    <t>Brno</t>
  </si>
  <si>
    <t>27.2.-1.3.</t>
  </si>
  <si>
    <t>Przedswit XXXIII-18/Žoker</t>
  </si>
  <si>
    <t>Tj Žrebčín Motešice</t>
  </si>
  <si>
    <t>Przedswit XXIX-2 Šafran</t>
  </si>
  <si>
    <t>2.-4.4.</t>
  </si>
  <si>
    <t>Equipro Veľká Lehota</t>
  </si>
  <si>
    <t>05.-07.03.</t>
  </si>
  <si>
    <t>Dunajský Klátov</t>
  </si>
  <si>
    <t>18.-19.4.</t>
  </si>
  <si>
    <t>Těšánky</t>
  </si>
  <si>
    <t>25.-26.4.</t>
  </si>
  <si>
    <t>JU</t>
  </si>
  <si>
    <t>JD</t>
  </si>
  <si>
    <t>SG</t>
  </si>
  <si>
    <t>IMA</t>
  </si>
  <si>
    <t>5rF</t>
  </si>
  <si>
    <t>YU</t>
  </si>
  <si>
    <t>IM1</t>
  </si>
  <si>
    <t>Spolu</t>
  </si>
  <si>
    <t>Brisa</t>
  </si>
  <si>
    <t>Cezaria</t>
  </si>
  <si>
    <t>Zembee Aye AMH</t>
  </si>
  <si>
    <t>Froncová Kristína</t>
  </si>
  <si>
    <t>LP4</t>
  </si>
  <si>
    <t>LS5</t>
  </si>
  <si>
    <t>IMI</t>
  </si>
  <si>
    <t>IMII</t>
  </si>
  <si>
    <t>Kisbabolna</t>
  </si>
  <si>
    <t>11.4.</t>
  </si>
  <si>
    <t>A4</t>
  </si>
  <si>
    <t>LM2</t>
  </si>
  <si>
    <t>MB4</t>
  </si>
  <si>
    <t>King Galaxie L</t>
  </si>
  <si>
    <t>Sunny Star</t>
  </si>
  <si>
    <t>Samba Samba Sa</t>
  </si>
  <si>
    <t>Bučkuliaková Linda</t>
  </si>
  <si>
    <t>Papagayo TC</t>
  </si>
  <si>
    <t>JJ</t>
  </si>
  <si>
    <t>LP5</t>
  </si>
  <si>
    <t>LS</t>
  </si>
  <si>
    <t>YJ</t>
  </si>
  <si>
    <t>U25</t>
  </si>
  <si>
    <t>4R</t>
  </si>
  <si>
    <t>L0</t>
  </si>
  <si>
    <t>1.5.</t>
  </si>
  <si>
    <t>Rs Team</t>
  </si>
  <si>
    <t>Z1</t>
  </si>
  <si>
    <t>Z3</t>
  </si>
  <si>
    <t>Olomouc</t>
  </si>
  <si>
    <t>9.-10.5.</t>
  </si>
  <si>
    <t>5U</t>
  </si>
  <si>
    <t>5F</t>
  </si>
  <si>
    <t>Ouzká Laura</t>
  </si>
  <si>
    <t>Samba Girl II</t>
  </si>
  <si>
    <t>Beregi Alica</t>
  </si>
  <si>
    <t>JK Agropartner Plavecké Podhradie</t>
  </si>
  <si>
    <t>Casper</t>
  </si>
  <si>
    <t>Larambo RS</t>
  </si>
  <si>
    <t>Juránová Tatiana</t>
  </si>
  <si>
    <t>Meidlinger's Fantastico</t>
  </si>
  <si>
    <t>Jantar</t>
  </si>
  <si>
    <t>Fröhlichová Jana</t>
  </si>
  <si>
    <t>Joya Dma</t>
  </si>
  <si>
    <t>Karabová Kristína</t>
  </si>
  <si>
    <t>El Linor Dobrohošť</t>
  </si>
  <si>
    <t>Danielová Michaela</t>
  </si>
  <si>
    <t>Nour Faustino</t>
  </si>
  <si>
    <t>Odyssea A.D.</t>
  </si>
  <si>
    <t>JK Slovan Háje Bratislava</t>
  </si>
  <si>
    <t>Darsi</t>
  </si>
  <si>
    <t>Apolenka</t>
  </si>
  <si>
    <t>Valachovičová Viktória</t>
  </si>
  <si>
    <t>Berlina van de Capitol</t>
  </si>
  <si>
    <t>Frõhlichová Jana</t>
  </si>
  <si>
    <t>Joya DMA</t>
  </si>
  <si>
    <t>Zuskin Nela Sophie</t>
  </si>
  <si>
    <t>José Armando</t>
  </si>
  <si>
    <t>Red Coccolino</t>
  </si>
  <si>
    <t>Fašiangová Rebeka</t>
  </si>
  <si>
    <t>3.5.</t>
  </si>
  <si>
    <t>Z4</t>
  </si>
  <si>
    <t>Budapešť</t>
  </si>
  <si>
    <t>21.-22.3.</t>
  </si>
  <si>
    <t>U25GP</t>
  </si>
  <si>
    <t>Las Cadenas</t>
  </si>
  <si>
    <t>8.-10.5.</t>
  </si>
  <si>
    <t>7rU</t>
  </si>
  <si>
    <t>7rF</t>
  </si>
  <si>
    <t>Húsková Karin</t>
  </si>
  <si>
    <t>Jungle Lady RJ</t>
  </si>
  <si>
    <t>Jazdec roka 2026</t>
  </si>
  <si>
    <t>CDI Olomouc</t>
  </si>
  <si>
    <t>21.-24.5.</t>
  </si>
  <si>
    <t>Szilvásvárad</t>
  </si>
  <si>
    <t>Vígľaš</t>
  </si>
  <si>
    <t>23.-24.5.</t>
  </si>
  <si>
    <t>30.-31.5.</t>
  </si>
  <si>
    <t>CDI Brno</t>
  </si>
  <si>
    <t>5.-7.6.</t>
  </si>
  <si>
    <t>IMIF</t>
  </si>
  <si>
    <t>Z5</t>
  </si>
  <si>
    <t>4U</t>
  </si>
  <si>
    <t>MKZ3</t>
  </si>
  <si>
    <t>MKZ4</t>
  </si>
  <si>
    <t>L10</t>
  </si>
  <si>
    <t>P2</t>
  </si>
  <si>
    <t>4rU</t>
  </si>
  <si>
    <t>Zampano</t>
  </si>
  <si>
    <t>Mederová Laura</t>
  </si>
  <si>
    <t>JK Linda Prievidza</t>
  </si>
  <si>
    <t>Mihaliková Nina</t>
  </si>
  <si>
    <t>Szilaj</t>
  </si>
  <si>
    <t>Jaylin</t>
  </si>
  <si>
    <t>JK MILLENIUM Trnava pri Laborci</t>
  </si>
  <si>
    <t>Mašlička</t>
  </si>
  <si>
    <t>Gina</t>
  </si>
  <si>
    <t>Butterfly</t>
  </si>
  <si>
    <t>Baier Laura</t>
  </si>
  <si>
    <t>D'artagnan</t>
  </si>
  <si>
    <t>Silvia Štaffa</t>
  </si>
  <si>
    <t>Wate van de Lits</t>
  </si>
  <si>
    <t>Štaffa Silvia</t>
  </si>
  <si>
    <t>Múčková Denisa</t>
  </si>
  <si>
    <t>Jalke vom Coenenhof</t>
  </si>
  <si>
    <t>RS Team</t>
  </si>
  <si>
    <t>13.6.</t>
  </si>
  <si>
    <t>MKZ1</t>
  </si>
  <si>
    <t>S5</t>
  </si>
  <si>
    <t>Štefániková Laura</t>
  </si>
  <si>
    <t>Caramel</t>
  </si>
  <si>
    <t>Farkašová Viktória</t>
  </si>
  <si>
    <t>Lady Lisa</t>
  </si>
  <si>
    <t>Palkovičová Laura</t>
  </si>
  <si>
    <t>King</t>
  </si>
  <si>
    <t>Staňa Plameň Miloslavov</t>
  </si>
  <si>
    <t>Chotěbuz</t>
  </si>
  <si>
    <t>14.6.</t>
  </si>
  <si>
    <t>Šamorín</t>
  </si>
  <si>
    <t>IMB</t>
  </si>
  <si>
    <t>Šamorín CDI</t>
  </si>
  <si>
    <t>Gasparovicsová Linda</t>
  </si>
  <si>
    <t>Marvel</t>
  </si>
  <si>
    <t>JK Czajlik Ranch Dunajský Klátov</t>
  </si>
  <si>
    <t>JK CZajlík Ranch Dun. Klátov</t>
  </si>
  <si>
    <t>Santos</t>
  </si>
  <si>
    <t>26.-27.6.</t>
  </si>
  <si>
    <t>26.-28.6.</t>
  </si>
  <si>
    <t>27.-28.6.</t>
  </si>
  <si>
    <t>Nalin de Goya</t>
  </si>
  <si>
    <t>Ketah</t>
  </si>
  <si>
    <t>Jenčáková Alexandra</t>
  </si>
  <si>
    <t>NEAPOLITANO XIV-38 SK (SLR GALAN NEAPOLITANO)</t>
  </si>
  <si>
    <t>TM Riders Trnava</t>
  </si>
  <si>
    <t>Ajenčáková Alexandra</t>
  </si>
  <si>
    <t>Grujbarová Viktória Paula</t>
  </si>
  <si>
    <t>Vicenová Isabell</t>
  </si>
  <si>
    <t>4.7.</t>
  </si>
  <si>
    <t>P4</t>
  </si>
  <si>
    <t>L3</t>
  </si>
  <si>
    <t>Orlíková Lucia</t>
  </si>
  <si>
    <t>Siana Isleen</t>
  </si>
  <si>
    <t>Lucia Orlíková</t>
  </si>
  <si>
    <t>Dunaj. Klátov (MSR deti, juniori, ml. jazdci)</t>
  </si>
  <si>
    <t>6rF</t>
  </si>
  <si>
    <t>11.-12.7.</t>
  </si>
  <si>
    <t>Noowandi</t>
  </si>
  <si>
    <t>Comeon-m</t>
  </si>
  <si>
    <t>Škvarková Kristína</t>
  </si>
  <si>
    <t>Daphne</t>
  </si>
  <si>
    <t>JK Rosy Team</t>
  </si>
  <si>
    <t>Györödi Anastázia</t>
  </si>
  <si>
    <t>BZ Hurrikan Harvey</t>
  </si>
  <si>
    <t>Czajlik Zsuzsanna</t>
  </si>
  <si>
    <t>Lehel Dominick</t>
  </si>
  <si>
    <t>15.-19.7.</t>
  </si>
  <si>
    <t>ME Detí Olomouc</t>
  </si>
  <si>
    <t>Frenštát p/R</t>
  </si>
  <si>
    <t>18.7.</t>
  </si>
  <si>
    <t>Szilvasvárad</t>
  </si>
  <si>
    <t>25.-26.7.</t>
  </si>
  <si>
    <t>LS6</t>
  </si>
  <si>
    <t>31.7.</t>
  </si>
  <si>
    <t>MS mladých koní (Verden)</t>
  </si>
  <si>
    <t>5.-9.8.</t>
  </si>
  <si>
    <t>Topas Imperial</t>
  </si>
  <si>
    <t>Hodaňová Dominika</t>
  </si>
  <si>
    <t>Sitár Zuzana</t>
  </si>
  <si>
    <t>Wavo Arleta</t>
  </si>
  <si>
    <t>Pavlisová Hana</t>
  </si>
  <si>
    <t>MK</t>
  </si>
  <si>
    <t>15.-16.8.</t>
  </si>
  <si>
    <t>Panská Lícha</t>
  </si>
  <si>
    <t>22.-23.8.</t>
  </si>
  <si>
    <t>Pony MSR (Topoľčianky)</t>
  </si>
  <si>
    <t xml:space="preserve">Motešice </t>
  </si>
  <si>
    <t>Pony MSR (Topolčianky)</t>
  </si>
  <si>
    <t>PRZEDSWIT XXXVII-4 ŽOFKA</t>
  </si>
  <si>
    <t>Düval Raeval</t>
  </si>
  <si>
    <t>Sláviková Natália</t>
  </si>
  <si>
    <t>Minárechová Marianna</t>
  </si>
  <si>
    <t>Juhászová Bianka</t>
  </si>
  <si>
    <t>Siglavy XVIII-2</t>
  </si>
  <si>
    <t>Cala S Wellington</t>
  </si>
  <si>
    <t>Kiero DMA</t>
  </si>
  <si>
    <t>Neapolitano XIX-8</t>
  </si>
  <si>
    <t>Kurtíková Eliška</t>
  </si>
  <si>
    <t>FURIOSO XXXVIII-2 SK/DUNA</t>
  </si>
  <si>
    <t>JK SLOVENSKÉHO PODKÚVAČSKÉHO CECHU Dolný Kubín</t>
  </si>
  <si>
    <t>Hasičková Kristína</t>
  </si>
  <si>
    <t>Hennessy</t>
  </si>
  <si>
    <t>28.8.</t>
  </si>
  <si>
    <t>28.-29.8.</t>
  </si>
  <si>
    <t>Vyškov</t>
  </si>
  <si>
    <t>29.-30.8.</t>
  </si>
  <si>
    <t>S0</t>
  </si>
  <si>
    <t>S6</t>
  </si>
  <si>
    <t>Janušková Alexia</t>
  </si>
  <si>
    <t>Robina</t>
  </si>
  <si>
    <t>Davos Safira</t>
  </si>
  <si>
    <t>Masarykov Dvor</t>
  </si>
  <si>
    <t>5.- 6.9.</t>
  </si>
  <si>
    <t>L11</t>
  </si>
  <si>
    <t>Dragonfly</t>
  </si>
  <si>
    <t>Hudobová Amália</t>
  </si>
  <si>
    <t>Jagerská Šarlota</t>
  </si>
  <si>
    <t>Topoľčianky MSR YH+Seniori</t>
  </si>
  <si>
    <t>11.-13.9.</t>
  </si>
  <si>
    <t>Tpoľčianky MSR YH+Seniori</t>
  </si>
  <si>
    <t>Gidran XX-21 Želka</t>
  </si>
  <si>
    <t>Gidran XX.21 Želka</t>
  </si>
  <si>
    <t>Malagyiová Sofia Helena</t>
  </si>
  <si>
    <t>Lovišková Rebeka</t>
  </si>
  <si>
    <t>12.9.</t>
  </si>
  <si>
    <t>DUA/K</t>
  </si>
  <si>
    <t>Z4/K</t>
  </si>
  <si>
    <t>¨70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</si>
</sst>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2" x14ac:knownFonts="1">
    <font>
      <sz val="10"/>
      <color rgb="FF000000"/>
      <name val="Calibri"/>
      <scheme val="minor"/>
    </font>
    <font>
      <b/>
      <sz val="20"/>
      <color rgb="FF5F497A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5F497A"/>
      <name val="Arial"/>
      <family val="2"/>
    </font>
    <font>
      <b/>
      <sz val="20"/>
      <color rgb="FF800080"/>
      <name val="Arial"/>
      <family val="2"/>
    </font>
    <font>
      <sz val="10"/>
      <color rgb="FF993366"/>
      <name val="Arial"/>
      <family val="2"/>
    </font>
    <font>
      <b/>
      <sz val="10"/>
      <color rgb="FF800080"/>
      <name val="Arial"/>
      <family val="2"/>
    </font>
    <font>
      <b/>
      <sz val="18"/>
      <color rgb="FF5F497A"/>
      <name val="Arial"/>
      <family val="2"/>
    </font>
    <font>
      <b/>
      <sz val="18"/>
      <color rgb="FF800080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Arial"/>
      <family val="2"/>
    </font>
    <font>
      <b/>
      <sz val="20"/>
      <color theme="9"/>
      <name val="Arial"/>
      <family val="2"/>
    </font>
    <font>
      <sz val="10"/>
      <color theme="9"/>
      <name val="Arial"/>
      <family val="2"/>
    </font>
    <font>
      <b/>
      <sz val="10"/>
      <color theme="9"/>
      <name val="Arial"/>
      <family val="2"/>
    </font>
    <font>
      <b/>
      <sz val="18"/>
      <color theme="9"/>
      <name val="Arial"/>
      <family val="2"/>
    </font>
    <font>
      <sz val="10"/>
      <color rgb="FF33CCCC"/>
      <name val="Arial"/>
      <family val="2"/>
    </font>
    <font>
      <b/>
      <sz val="18"/>
      <color rgb="FF33CCCC"/>
      <name val="Arial"/>
      <family val="2"/>
    </font>
    <font>
      <b/>
      <sz val="20"/>
      <color rgb="FFC00000"/>
      <name val="Arial"/>
      <family val="2"/>
    </font>
    <font>
      <sz val="10"/>
      <color rgb="FFC00000"/>
      <name val="Arial"/>
      <family val="2"/>
    </font>
    <font>
      <sz val="10"/>
      <color rgb="FFFF9900"/>
      <name val="Arial"/>
      <family val="2"/>
    </font>
    <font>
      <b/>
      <sz val="18"/>
      <color rgb="FFC00000"/>
      <name val="Arial"/>
      <family val="2"/>
    </font>
    <font>
      <b/>
      <sz val="18"/>
      <color rgb="FFFF9900"/>
      <name val="Arial"/>
      <family val="2"/>
    </font>
    <font>
      <b/>
      <sz val="20"/>
      <color rgb="FF92D050"/>
      <name val="Arial"/>
      <family val="2"/>
    </font>
    <font>
      <b/>
      <sz val="20"/>
      <color rgb="FF00B050"/>
      <name val="Arial"/>
      <family val="2"/>
    </font>
    <font>
      <b/>
      <sz val="18"/>
      <color rgb="FF00B050"/>
      <name val="Arial"/>
      <family val="2"/>
    </font>
    <font>
      <b/>
      <sz val="9"/>
      <color theme="1"/>
      <name val="Arial"/>
      <family val="2"/>
    </font>
    <font>
      <b/>
      <sz val="20"/>
      <color rgb="FF1F497D"/>
      <name val="Arial"/>
      <family val="2"/>
    </font>
    <font>
      <b/>
      <sz val="10"/>
      <color rgb="FF1F497D"/>
      <name val="Arial"/>
      <family val="2"/>
    </font>
    <font>
      <sz val="10"/>
      <color rgb="FF1F497D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b/>
      <sz val="20"/>
      <color rgb="FF33CCCC"/>
      <name val="Arial"/>
      <family val="2"/>
    </font>
    <font>
      <sz val="10"/>
      <color theme="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b/>
      <sz val="20"/>
      <color rgb="FF5F497A"/>
      <name val="Arial"/>
      <family val="2"/>
    </font>
    <font>
      <b/>
      <sz val="20"/>
      <color theme="9"/>
      <name val="Arial"/>
      <family val="2"/>
    </font>
    <font>
      <b/>
      <sz val="20"/>
      <color rgb="FFC00000"/>
      <name val="Arial"/>
      <family val="2"/>
    </font>
    <font>
      <sz val="10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9"/>
        <bgColor theme="9"/>
      </patternFill>
    </fill>
    <fill>
      <patternFill patternType="solid">
        <fgColor theme="8"/>
        <bgColor theme="8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rgb="FF1F497D"/>
        <bgColor rgb="FF1F497D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B765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B2A1C7"/>
      </left>
      <right/>
      <top style="thin">
        <color rgb="FFB2A1C7"/>
      </top>
      <bottom/>
      <diagonal/>
    </border>
    <border>
      <left/>
      <right/>
      <top style="thin">
        <color rgb="FFB2A1C7"/>
      </top>
      <bottom/>
      <diagonal/>
    </border>
    <border>
      <left/>
      <right/>
      <top style="thin">
        <color rgb="FFB2A1C7"/>
      </top>
      <bottom style="thin">
        <color rgb="FFB2A1C7"/>
      </bottom>
      <diagonal/>
    </border>
    <border>
      <left style="thin">
        <color rgb="FFB2A1C7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B2A1C7"/>
      </bottom>
      <diagonal/>
    </border>
    <border>
      <left style="thin">
        <color rgb="FFB2A1C7"/>
      </left>
      <right/>
      <top/>
      <bottom style="thin">
        <color rgb="FFB2A1C7"/>
      </bottom>
      <diagonal/>
    </border>
    <border>
      <left/>
      <right/>
      <top/>
      <bottom style="thin">
        <color rgb="FFB2A1C7"/>
      </bottom>
      <diagonal/>
    </border>
    <border>
      <left style="thin">
        <color rgb="FFFBD4B4"/>
      </left>
      <right/>
      <top style="thin">
        <color rgb="FFFBD4B4"/>
      </top>
      <bottom/>
      <diagonal/>
    </border>
    <border>
      <left/>
      <right/>
      <top style="thin">
        <color rgb="FFFBD4B4"/>
      </top>
      <bottom/>
      <diagonal/>
    </border>
    <border>
      <left/>
      <right/>
      <top style="thin">
        <color rgb="FFFBD4B4"/>
      </top>
      <bottom/>
      <diagonal/>
    </border>
    <border>
      <left/>
      <right/>
      <top style="thin">
        <color rgb="FFC2D69B"/>
      </top>
      <bottom style="thin">
        <color rgb="FFC2D69B"/>
      </bottom>
      <diagonal/>
    </border>
    <border>
      <left style="thin">
        <color rgb="FFFBD4B4"/>
      </left>
      <right/>
      <top/>
      <bottom/>
      <diagonal/>
    </border>
    <border>
      <left/>
      <right/>
      <top/>
      <bottom style="thin">
        <color rgb="FFC2D69B"/>
      </bottom>
      <diagonal/>
    </border>
    <border>
      <left style="thin">
        <color rgb="FFFBD4B4"/>
      </left>
      <right/>
      <top/>
      <bottom style="thin">
        <color rgb="FFFBD4B4"/>
      </bottom>
      <diagonal/>
    </border>
    <border>
      <left/>
      <right/>
      <top/>
      <bottom style="thin">
        <color rgb="FFFBD4B4"/>
      </bottom>
      <diagonal/>
    </border>
    <border>
      <left/>
      <right/>
      <top/>
      <bottom style="thin">
        <color rgb="FFFBD4B4"/>
      </bottom>
      <diagonal/>
    </border>
    <border>
      <left style="thin">
        <color rgb="FF92CDDC"/>
      </left>
      <right/>
      <top style="thin">
        <color rgb="FF92CDDC"/>
      </top>
      <bottom/>
      <diagonal/>
    </border>
    <border>
      <left/>
      <right/>
      <top style="thin">
        <color rgb="FF92CDDC"/>
      </top>
      <bottom/>
      <diagonal/>
    </border>
    <border>
      <left/>
      <right/>
      <top style="thin">
        <color rgb="FF92CDDC"/>
      </top>
      <bottom/>
      <diagonal/>
    </border>
    <border>
      <left style="thin">
        <color rgb="FF92CDDC"/>
      </left>
      <right/>
      <top/>
      <bottom/>
      <diagonal/>
    </border>
    <border>
      <left style="thin">
        <color rgb="FF92CDDC"/>
      </left>
      <right/>
      <top/>
      <bottom style="thin">
        <color rgb="FF92CDDC"/>
      </bottom>
      <diagonal/>
    </border>
    <border>
      <left/>
      <right/>
      <top/>
      <bottom style="thin">
        <color rgb="FF92CDDC"/>
      </bottom>
      <diagonal/>
    </border>
    <border>
      <left/>
      <right/>
      <top/>
      <bottom style="thin">
        <color rgb="FF92CDDC"/>
      </bottom>
      <diagonal/>
    </border>
    <border>
      <left style="thin">
        <color rgb="FFD99594"/>
      </left>
      <right/>
      <top style="thin">
        <color rgb="FFD99594"/>
      </top>
      <bottom/>
      <diagonal/>
    </border>
    <border>
      <left/>
      <right/>
      <top style="thin">
        <color rgb="FFD99594"/>
      </top>
      <bottom/>
      <diagonal/>
    </border>
    <border>
      <left/>
      <right/>
      <top style="thin">
        <color rgb="FFD99594"/>
      </top>
      <bottom/>
      <diagonal/>
    </border>
    <border>
      <left style="thin">
        <color rgb="FFD99594"/>
      </left>
      <right/>
      <top/>
      <bottom/>
      <diagonal/>
    </border>
    <border>
      <left style="thin">
        <color rgb="FFD99594"/>
      </left>
      <right/>
      <top/>
      <bottom style="thin">
        <color rgb="FFD99594"/>
      </bottom>
      <diagonal/>
    </border>
    <border>
      <left/>
      <right/>
      <top/>
      <bottom style="thin">
        <color rgb="FFD99594"/>
      </bottom>
      <diagonal/>
    </border>
    <border>
      <left/>
      <right/>
      <top/>
      <bottom style="thin">
        <color rgb="FFD99594"/>
      </bottom>
      <diagonal/>
    </border>
    <border>
      <left style="thin">
        <color rgb="FFC2D69B"/>
      </left>
      <right/>
      <top style="thin">
        <color rgb="FFC2D69B"/>
      </top>
      <bottom/>
      <diagonal/>
    </border>
    <border>
      <left/>
      <right/>
      <top style="thin">
        <color rgb="FFC2D69B"/>
      </top>
      <bottom/>
      <diagonal/>
    </border>
    <border>
      <left style="thin">
        <color rgb="FFC2D69B"/>
      </left>
      <right/>
      <top/>
      <bottom style="thin">
        <color rgb="FFC2D69B"/>
      </bottom>
      <diagonal/>
    </border>
    <border>
      <left style="thin">
        <color rgb="FFC2D69B"/>
      </left>
      <right/>
      <top style="thin">
        <color rgb="FFC2D69B"/>
      </top>
      <bottom/>
      <diagonal/>
    </border>
    <border>
      <left/>
      <right/>
      <top style="thin">
        <color rgb="FFC2D69B"/>
      </top>
      <bottom/>
      <diagonal/>
    </border>
    <border>
      <left style="thin">
        <color rgb="FFC2D69B"/>
      </left>
      <right/>
      <top/>
      <bottom/>
      <diagonal/>
    </border>
    <border>
      <left style="thin">
        <color rgb="FFC2D69B"/>
      </left>
      <right/>
      <top/>
      <bottom style="thin">
        <color rgb="FFC2D69B"/>
      </bottom>
      <diagonal/>
    </border>
    <border>
      <left/>
      <right/>
      <top/>
      <bottom style="thin">
        <color rgb="FFC2D69B"/>
      </bottom>
      <diagonal/>
    </border>
  </borders>
  <cellStyleXfs count="1">
    <xf numFmtId="0" fontId="0" fillId="0" borderId="0"/>
  </cellStyleXfs>
  <cellXfs count="40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49" fontId="11" fillId="2" borderId="3" xfId="0" applyNumberFormat="1" applyFont="1" applyFill="1" applyBorder="1"/>
    <xf numFmtId="0" fontId="11" fillId="2" borderId="3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3" fillId="2" borderId="7" xfId="0" applyFont="1" applyFill="1" applyBorder="1"/>
    <xf numFmtId="0" fontId="11" fillId="2" borderId="7" xfId="0" applyFont="1" applyFill="1" applyBorder="1"/>
    <xf numFmtId="49" fontId="11" fillId="2" borderId="7" xfId="0" applyNumberFormat="1" applyFont="1" applyFill="1" applyBorder="1"/>
    <xf numFmtId="0" fontId="10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4" fillId="0" borderId="0" xfId="0" applyFont="1"/>
    <xf numFmtId="0" fontId="2" fillId="0" borderId="0" xfId="0" applyFont="1" applyAlignment="1">
      <alignment horizontal="left" vertical="top"/>
    </xf>
    <xf numFmtId="0" fontId="16" fillId="0" borderId="0" xfId="0" applyFont="1"/>
    <xf numFmtId="0" fontId="3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0" fillId="3" borderId="12" xfId="0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left"/>
    </xf>
    <xf numFmtId="0" fontId="11" fillId="3" borderId="13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left"/>
    </xf>
    <xf numFmtId="49" fontId="11" fillId="3" borderId="15" xfId="0" applyNumberFormat="1" applyFont="1" applyFill="1" applyBorder="1" applyAlignment="1">
      <alignment horizontal="left"/>
    </xf>
    <xf numFmtId="0" fontId="10" fillId="3" borderId="18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4" borderId="21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/>
    </xf>
    <xf numFmtId="49" fontId="11" fillId="4" borderId="15" xfId="0" applyNumberFormat="1" applyFont="1" applyFill="1" applyBorder="1" applyAlignment="1">
      <alignment horizontal="left"/>
    </xf>
    <xf numFmtId="0" fontId="10" fillId="4" borderId="25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0" fillId="5" borderId="28" xfId="0" applyFont="1" applyFill="1" applyBorder="1" applyAlignment="1">
      <alignment horizontal="center" vertical="center"/>
    </xf>
    <xf numFmtId="49" fontId="11" fillId="5" borderId="13" xfId="0" applyNumberFormat="1" applyFont="1" applyFill="1" applyBorder="1" applyAlignment="1">
      <alignment horizontal="left"/>
    </xf>
    <xf numFmtId="0" fontId="11" fillId="5" borderId="13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left"/>
    </xf>
    <xf numFmtId="49" fontId="11" fillId="5" borderId="15" xfId="0" applyNumberFormat="1" applyFont="1" applyFill="1" applyBorder="1" applyAlignment="1">
      <alignment horizontal="left"/>
    </xf>
    <xf numFmtId="0" fontId="10" fillId="5" borderId="32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/>
    </xf>
    <xf numFmtId="49" fontId="11" fillId="5" borderId="1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0" fillId="6" borderId="33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 wrapText="1"/>
    </xf>
    <xf numFmtId="0" fontId="10" fillId="6" borderId="35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49" fontId="11" fillId="6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1" fillId="0" borderId="0" xfId="0" applyFont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49" fontId="11" fillId="7" borderId="13" xfId="0" applyNumberFormat="1" applyFont="1" applyFill="1" applyBorder="1" applyAlignment="1">
      <alignment horizontal="left"/>
    </xf>
    <xf numFmtId="0" fontId="11" fillId="7" borderId="13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center"/>
    </xf>
    <xf numFmtId="49" fontId="11" fillId="7" borderId="15" xfId="0" applyNumberFormat="1" applyFont="1" applyFill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6" xfId="0" applyFont="1" applyBorder="1" applyAlignment="1">
      <alignment horizontal="left"/>
    </xf>
    <xf numFmtId="0" fontId="38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49" fontId="39" fillId="0" borderId="6" xfId="0" applyNumberFormat="1" applyFont="1" applyBorder="1" applyAlignment="1">
      <alignment horizontal="center"/>
    </xf>
    <xf numFmtId="0" fontId="40" fillId="0" borderId="0" xfId="0" applyFont="1"/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49" fontId="42" fillId="2" borderId="3" xfId="0" applyNumberFormat="1" applyFont="1" applyFill="1" applyBorder="1"/>
    <xf numFmtId="0" fontId="44" fillId="0" borderId="0" xfId="0" applyFont="1"/>
    <xf numFmtId="0" fontId="45" fillId="0" borderId="0" xfId="0" applyFont="1"/>
    <xf numFmtId="0" fontId="45" fillId="0" borderId="0" xfId="0" applyFont="1" applyAlignment="1">
      <alignment horizontal="center"/>
    </xf>
    <xf numFmtId="0" fontId="43" fillId="0" borderId="0" xfId="0" applyFont="1"/>
    <xf numFmtId="0" fontId="47" fillId="0" borderId="0" xfId="0" applyFont="1" applyAlignment="1">
      <alignment horizontal="center"/>
    </xf>
    <xf numFmtId="49" fontId="42" fillId="6" borderId="6" xfId="0" applyNumberFormat="1" applyFont="1" applyFill="1" applyBorder="1" applyAlignment="1">
      <alignment horizontal="center"/>
    </xf>
    <xf numFmtId="0" fontId="46" fillId="0" borderId="0" xfId="0" applyFont="1"/>
    <xf numFmtId="0" fontId="48" fillId="0" borderId="0" xfId="0" applyFont="1"/>
    <xf numFmtId="0" fontId="42" fillId="2" borderId="6" xfId="0" applyFont="1" applyFill="1" applyBorder="1" applyAlignment="1">
      <alignment horizontal="center"/>
    </xf>
    <xf numFmtId="0" fontId="49" fillId="0" borderId="0" xfId="0" applyFont="1" applyAlignment="1">
      <alignment horizontal="center"/>
    </xf>
    <xf numFmtId="0" fontId="11" fillId="2" borderId="9" xfId="0" applyFont="1" applyFill="1" applyBorder="1"/>
    <xf numFmtId="0" fontId="42" fillId="2" borderId="3" xfId="0" applyFont="1" applyFill="1" applyBorder="1"/>
    <xf numFmtId="0" fontId="42" fillId="2" borderId="9" xfId="0" applyFont="1" applyFill="1" applyBorder="1"/>
    <xf numFmtId="0" fontId="11" fillId="7" borderId="40" xfId="0" applyFont="1" applyFill="1" applyBorder="1" applyAlignment="1">
      <alignment horizontal="left"/>
    </xf>
    <xf numFmtId="49" fontId="11" fillId="2" borderId="9" xfId="0" applyNumberFormat="1" applyFont="1" applyFill="1" applyBorder="1"/>
    <xf numFmtId="49" fontId="42" fillId="2" borderId="6" xfId="0" applyNumberFormat="1" applyFont="1" applyFill="1" applyBorder="1" applyAlignment="1">
      <alignment horizontal="center"/>
    </xf>
    <xf numFmtId="49" fontId="11" fillId="3" borderId="40" xfId="0" applyNumberFormat="1" applyFont="1" applyFill="1" applyBorder="1" applyAlignment="1">
      <alignment horizontal="left"/>
    </xf>
    <xf numFmtId="49" fontId="42" fillId="7" borderId="40" xfId="0" applyNumberFormat="1" applyFont="1" applyFill="1" applyBorder="1" applyAlignment="1">
      <alignment horizontal="center"/>
    </xf>
    <xf numFmtId="49" fontId="42" fillId="5" borderId="40" xfId="0" applyNumberFormat="1" applyFont="1" applyFill="1" applyBorder="1" applyAlignment="1">
      <alignment horizontal="center"/>
    </xf>
    <xf numFmtId="0" fontId="42" fillId="5" borderId="40" xfId="0" applyFont="1" applyFill="1" applyBorder="1" applyAlignment="1">
      <alignment horizontal="center"/>
    </xf>
    <xf numFmtId="0" fontId="50" fillId="0" borderId="0" xfId="0" applyFont="1"/>
    <xf numFmtId="0" fontId="11" fillId="5" borderId="40" xfId="0" applyFont="1" applyFill="1" applyBorder="1" applyAlignment="1">
      <alignment horizontal="center"/>
    </xf>
    <xf numFmtId="0" fontId="51" fillId="2" borderId="7" xfId="0" applyFont="1" applyFill="1" applyBorder="1"/>
    <xf numFmtId="49" fontId="52" fillId="2" borderId="7" xfId="0" applyNumberFormat="1" applyFont="1" applyFill="1" applyBorder="1"/>
    <xf numFmtId="0" fontId="42" fillId="2" borderId="2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left"/>
    </xf>
    <xf numFmtId="0" fontId="11" fillId="3" borderId="40" xfId="0" applyFont="1" applyFill="1" applyBorder="1" applyAlignment="1">
      <alignment horizontal="center"/>
    </xf>
    <xf numFmtId="49" fontId="42" fillId="3" borderId="15" xfId="0" applyNumberFormat="1" applyFont="1" applyFill="1" applyBorder="1" applyAlignment="1">
      <alignment horizontal="left"/>
    </xf>
    <xf numFmtId="49" fontId="42" fillId="5" borderId="15" xfId="0" applyNumberFormat="1" applyFont="1" applyFill="1" applyBorder="1" applyAlignment="1">
      <alignment horizontal="center"/>
    </xf>
    <xf numFmtId="0" fontId="42" fillId="4" borderId="15" xfId="0" applyFont="1" applyFill="1" applyBorder="1" applyAlignment="1">
      <alignment horizontal="center"/>
    </xf>
    <xf numFmtId="0" fontId="42" fillId="5" borderId="15" xfId="0" applyFont="1" applyFill="1" applyBorder="1" applyAlignment="1">
      <alignment horizontal="center"/>
    </xf>
    <xf numFmtId="49" fontId="42" fillId="7" borderId="15" xfId="0" applyNumberFormat="1" applyFont="1" applyFill="1" applyBorder="1" applyAlignment="1">
      <alignment horizontal="center"/>
    </xf>
    <xf numFmtId="0" fontId="42" fillId="7" borderId="15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9" borderId="0" xfId="0" applyFont="1" applyFill="1"/>
    <xf numFmtId="1" fontId="3" fillId="9" borderId="0" xfId="0" applyNumberFormat="1" applyFont="1" applyFill="1" applyAlignment="1">
      <alignment horizontal="center"/>
    </xf>
    <xf numFmtId="0" fontId="41" fillId="9" borderId="0" xfId="0" applyFont="1" applyFill="1" applyAlignment="1">
      <alignment horizontal="center"/>
    </xf>
    <xf numFmtId="0" fontId="41" fillId="9" borderId="0" xfId="0" applyFont="1" applyFill="1"/>
    <xf numFmtId="0" fontId="3" fillId="8" borderId="0" xfId="0" applyFont="1" applyFill="1" applyAlignment="1">
      <alignment horizontal="center"/>
    </xf>
    <xf numFmtId="0" fontId="3" fillId="8" borderId="0" xfId="0" applyFont="1" applyFill="1"/>
    <xf numFmtId="1" fontId="3" fillId="8" borderId="0" xfId="0" applyNumberFormat="1" applyFont="1" applyFill="1" applyAlignment="1">
      <alignment horizontal="center"/>
    </xf>
    <xf numFmtId="0" fontId="41" fillId="8" borderId="0" xfId="0" applyFont="1" applyFill="1" applyAlignment="1">
      <alignment horizontal="center" vertical="center"/>
    </xf>
    <xf numFmtId="0" fontId="41" fillId="8" borderId="0" xfId="0" applyFont="1" applyFill="1" applyAlignment="1">
      <alignment horizontal="center"/>
    </xf>
    <xf numFmtId="0" fontId="41" fillId="6" borderId="13" xfId="0" applyFont="1" applyFill="1" applyBorder="1" applyAlignment="1">
      <alignment horizontal="center"/>
    </xf>
    <xf numFmtId="0" fontId="41" fillId="6" borderId="40" xfId="0" applyFont="1" applyFill="1" applyBorder="1" applyAlignment="1">
      <alignment horizontal="center"/>
    </xf>
    <xf numFmtId="0" fontId="41" fillId="6" borderId="15" xfId="0" applyFont="1" applyFill="1" applyBorder="1" applyAlignment="1">
      <alignment horizontal="center"/>
    </xf>
    <xf numFmtId="0" fontId="54" fillId="6" borderId="13" xfId="0" applyFont="1" applyFill="1" applyBorder="1" applyAlignment="1">
      <alignment horizontal="center"/>
    </xf>
    <xf numFmtId="0" fontId="54" fillId="6" borderId="40" xfId="0" applyFont="1" applyFill="1" applyBorder="1" applyAlignment="1">
      <alignment horizontal="center"/>
    </xf>
    <xf numFmtId="0" fontId="42" fillId="3" borderId="15" xfId="0" applyFont="1" applyFill="1" applyBorder="1" applyAlignment="1">
      <alignment horizontal="center"/>
    </xf>
    <xf numFmtId="0" fontId="54" fillId="6" borderId="15" xfId="0" applyFont="1" applyFill="1" applyBorder="1" applyAlignment="1">
      <alignment horizontal="center"/>
    </xf>
    <xf numFmtId="0" fontId="54" fillId="6" borderId="6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0" fontId="42" fillId="7" borderId="40" xfId="0" applyFont="1" applyFill="1" applyBorder="1" applyAlignment="1">
      <alignment horizontal="center"/>
    </xf>
    <xf numFmtId="0" fontId="42" fillId="3" borderId="40" xfId="0" applyFont="1" applyFill="1" applyBorder="1" applyAlignment="1">
      <alignment horizontal="center"/>
    </xf>
    <xf numFmtId="0" fontId="11" fillId="4" borderId="40" xfId="0" applyFont="1" applyFill="1" applyBorder="1" applyAlignment="1">
      <alignment horizontal="left"/>
    </xf>
    <xf numFmtId="0" fontId="11" fillId="4" borderId="40" xfId="0" applyFont="1" applyFill="1" applyBorder="1" applyAlignment="1">
      <alignment horizontal="center"/>
    </xf>
    <xf numFmtId="0" fontId="42" fillId="4" borderId="40" xfId="0" applyFont="1" applyFill="1" applyBorder="1" applyAlignment="1">
      <alignment horizontal="center"/>
    </xf>
    <xf numFmtId="0" fontId="42" fillId="3" borderId="40" xfId="0" applyFont="1" applyFill="1" applyBorder="1" applyAlignment="1">
      <alignment horizontal="left"/>
    </xf>
    <xf numFmtId="0" fontId="42" fillId="3" borderId="1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42" fillId="2" borderId="3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49" fontId="11" fillId="6" borderId="13" xfId="0" applyNumberFormat="1" applyFont="1" applyFill="1" applyBorder="1"/>
    <xf numFmtId="0" fontId="11" fillId="6" borderId="13" xfId="0" applyFont="1" applyFill="1" applyBorder="1"/>
    <xf numFmtId="0" fontId="42" fillId="6" borderId="13" xfId="0" applyFont="1" applyFill="1" applyBorder="1"/>
    <xf numFmtId="0" fontId="54" fillId="6" borderId="13" xfId="0" applyFont="1" applyFill="1" applyBorder="1"/>
    <xf numFmtId="0" fontId="41" fillId="6" borderId="13" xfId="0" applyFont="1" applyFill="1" applyBorder="1"/>
    <xf numFmtId="0" fontId="11" fillId="6" borderId="15" xfId="0" applyFont="1" applyFill="1" applyBorder="1"/>
    <xf numFmtId="49" fontId="11" fillId="6" borderId="15" xfId="0" applyNumberFormat="1" applyFont="1" applyFill="1" applyBorder="1"/>
    <xf numFmtId="0" fontId="11" fillId="6" borderId="40" xfId="0" applyFont="1" applyFill="1" applyBorder="1"/>
    <xf numFmtId="0" fontId="42" fillId="6" borderId="40" xfId="0" applyFont="1" applyFill="1" applyBorder="1"/>
    <xf numFmtId="0" fontId="54" fillId="6" borderId="40" xfId="0" applyFont="1" applyFill="1" applyBorder="1"/>
    <xf numFmtId="0" fontId="41" fillId="6" borderId="15" xfId="0" applyFont="1" applyFill="1" applyBorder="1"/>
    <xf numFmtId="0" fontId="41" fillId="6" borderId="40" xfId="0" applyFont="1" applyFill="1" applyBorder="1"/>
    <xf numFmtId="0" fontId="11" fillId="6" borderId="6" xfId="0" applyFont="1" applyFill="1" applyBorder="1"/>
    <xf numFmtId="0" fontId="42" fillId="6" borderId="6" xfId="0" applyFont="1" applyFill="1" applyBorder="1"/>
    <xf numFmtId="0" fontId="54" fillId="6" borderId="6" xfId="0" applyFont="1" applyFill="1" applyBorder="1"/>
    <xf numFmtId="49" fontId="11" fillId="7" borderId="13" xfId="0" applyNumberFormat="1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42" fillId="7" borderId="13" xfId="0" applyFont="1" applyFill="1" applyBorder="1" applyAlignment="1">
      <alignment horizontal="center"/>
    </xf>
    <xf numFmtId="0" fontId="11" fillId="7" borderId="40" xfId="0" applyFont="1" applyFill="1" applyBorder="1" applyAlignment="1">
      <alignment horizontal="center"/>
    </xf>
    <xf numFmtId="49" fontId="11" fillId="5" borderId="13" xfId="0" applyNumberFormat="1" applyFont="1" applyFill="1" applyBorder="1" applyAlignment="1">
      <alignment horizontal="center"/>
    </xf>
    <xf numFmtId="0" fontId="42" fillId="5" borderId="13" xfId="0" applyFont="1" applyFill="1" applyBorder="1" applyAlignment="1">
      <alignment horizontal="center"/>
    </xf>
    <xf numFmtId="49" fontId="11" fillId="5" borderId="40" xfId="0" applyNumberFormat="1" applyFont="1" applyFill="1" applyBorder="1" applyAlignment="1">
      <alignment horizontal="center"/>
    </xf>
    <xf numFmtId="0" fontId="42" fillId="4" borderId="13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49" fontId="11" fillId="6" borderId="15" xfId="0" applyNumberFormat="1" applyFont="1" applyFill="1" applyBorder="1" applyAlignment="1">
      <alignment horizontal="center"/>
    </xf>
    <xf numFmtId="0" fontId="11" fillId="6" borderId="40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6" fillId="0" borderId="0" xfId="0" applyFont="1" applyAlignment="1">
      <alignment horizontal="left" vertical="center"/>
    </xf>
    <xf numFmtId="0" fontId="11" fillId="2" borderId="3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center" wrapText="1"/>
    </xf>
    <xf numFmtId="0" fontId="54" fillId="6" borderId="13" xfId="0" applyFont="1" applyFill="1" applyBorder="1" applyAlignment="1">
      <alignment horizontal="left"/>
    </xf>
    <xf numFmtId="0" fontId="54" fillId="6" borderId="40" xfId="0" applyFont="1" applyFill="1" applyBorder="1" applyAlignment="1">
      <alignment horizontal="left"/>
    </xf>
    <xf numFmtId="0" fontId="54" fillId="6" borderId="15" xfId="0" applyFont="1" applyFill="1" applyBorder="1" applyAlignment="1">
      <alignment horizontal="left"/>
    </xf>
    <xf numFmtId="0" fontId="57" fillId="0" borderId="6" xfId="0" applyFont="1" applyBorder="1" applyAlignment="1">
      <alignment horizontal="center"/>
    </xf>
    <xf numFmtId="0" fontId="42" fillId="2" borderId="3" xfId="0" applyFont="1" applyFill="1" applyBorder="1" applyAlignment="1">
      <alignment horizontal="left"/>
    </xf>
    <xf numFmtId="0" fontId="11" fillId="5" borderId="40" xfId="0" applyFont="1" applyFill="1" applyBorder="1" applyAlignment="1">
      <alignment horizontal="left"/>
    </xf>
    <xf numFmtId="0" fontId="3" fillId="10" borderId="0" xfId="0" applyFon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62" fillId="6" borderId="13" xfId="0" applyFont="1" applyFill="1" applyBorder="1" applyAlignment="1">
      <alignment horizontal="center"/>
    </xf>
    <xf numFmtId="0" fontId="62" fillId="6" borderId="15" xfId="0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0" fontId="61" fillId="0" borderId="0" xfId="0" applyFont="1"/>
    <xf numFmtId="0" fontId="63" fillId="6" borderId="13" xfId="0" applyFont="1" applyFill="1" applyBorder="1" applyAlignment="1">
      <alignment horizontal="center"/>
    </xf>
    <xf numFmtId="0" fontId="63" fillId="6" borderId="15" xfId="0" applyFont="1" applyFill="1" applyBorder="1" applyAlignment="1">
      <alignment horizontal="center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4" fillId="10" borderId="0" xfId="0" applyFont="1" applyFill="1"/>
    <xf numFmtId="0" fontId="64" fillId="10" borderId="0" xfId="0" applyFont="1" applyFill="1" applyAlignment="1">
      <alignment horizontal="center"/>
    </xf>
    <xf numFmtId="0" fontId="64" fillId="0" borderId="0" xfId="0" applyFont="1"/>
    <xf numFmtId="0" fontId="64" fillId="10" borderId="0" xfId="0" applyFont="1" applyFill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0" xfId="0" applyFont="1" applyFill="1" applyAlignment="1">
      <alignment horizontal="left"/>
    </xf>
    <xf numFmtId="0" fontId="3" fillId="11" borderId="0" xfId="0" applyFont="1" applyFill="1" applyAlignment="1">
      <alignment horizontal="center" vertical="center"/>
    </xf>
    <xf numFmtId="0" fontId="3" fillId="11" borderId="0" xfId="0" applyFont="1" applyFill="1"/>
    <xf numFmtId="0" fontId="41" fillId="11" borderId="0" xfId="0" applyFont="1" applyFill="1"/>
    <xf numFmtId="0" fontId="14" fillId="11" borderId="0" xfId="0" applyFont="1" applyFill="1"/>
    <xf numFmtId="0" fontId="3" fillId="11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12" borderId="0" xfId="0" applyFont="1" applyFill="1" applyAlignment="1">
      <alignment horizontal="left"/>
    </xf>
    <xf numFmtId="0" fontId="3" fillId="12" borderId="0" xfId="0" applyFont="1" applyFill="1" applyAlignment="1">
      <alignment horizontal="center"/>
    </xf>
    <xf numFmtId="0" fontId="41" fillId="12" borderId="0" xfId="0" applyFont="1" applyFill="1"/>
    <xf numFmtId="0" fontId="14" fillId="12" borderId="0" xfId="0" applyFont="1" applyFill="1"/>
    <xf numFmtId="0" fontId="2" fillId="13" borderId="0" xfId="0" applyFont="1" applyFill="1" applyAlignment="1">
      <alignment horizontal="center"/>
    </xf>
    <xf numFmtId="0" fontId="2" fillId="13" borderId="0" xfId="0" applyFont="1" applyFill="1" applyAlignment="1">
      <alignment horizontal="left"/>
    </xf>
    <xf numFmtId="0" fontId="3" fillId="13" borderId="0" xfId="0" applyFont="1" applyFill="1" applyAlignment="1">
      <alignment horizontal="center"/>
    </xf>
    <xf numFmtId="0" fontId="41" fillId="13" borderId="0" xfId="0" applyFont="1" applyFill="1"/>
    <xf numFmtId="0" fontId="14" fillId="13" borderId="0" xfId="0" applyFont="1" applyFill="1"/>
    <xf numFmtId="0" fontId="64" fillId="0" borderId="0" xfId="0" applyFont="1" applyAlignment="1">
      <alignment horizontal="center"/>
    </xf>
    <xf numFmtId="0" fontId="3" fillId="12" borderId="0" xfId="0" applyFont="1" applyFill="1"/>
    <xf numFmtId="0" fontId="2" fillId="13" borderId="0" xfId="0" applyFont="1" applyFill="1"/>
    <xf numFmtId="0" fontId="3" fillId="13" borderId="0" xfId="0" applyFont="1" applyFill="1"/>
    <xf numFmtId="1" fontId="3" fillId="13" borderId="0" xfId="0" applyNumberFormat="1" applyFont="1" applyFill="1" applyAlignment="1">
      <alignment horizontal="center"/>
    </xf>
    <xf numFmtId="1" fontId="2" fillId="13" borderId="0" xfId="0" applyNumberFormat="1" applyFont="1" applyFill="1" applyAlignment="1">
      <alignment horizontal="center"/>
    </xf>
    <xf numFmtId="0" fontId="45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2" fillId="11" borderId="0" xfId="0" applyFont="1" applyFill="1"/>
    <xf numFmtId="0" fontId="2" fillId="12" borderId="0" xfId="0" applyFont="1" applyFill="1"/>
    <xf numFmtId="0" fontId="41" fillId="11" borderId="0" xfId="0" applyFont="1" applyFill="1" applyAlignment="1">
      <alignment horizontal="center"/>
    </xf>
    <xf numFmtId="0" fontId="41" fillId="12" borderId="0" xfId="0" applyFont="1" applyFill="1" applyAlignment="1">
      <alignment horizontal="center"/>
    </xf>
    <xf numFmtId="0" fontId="41" fillId="13" borderId="0" xfId="0" applyFont="1" applyFill="1" applyAlignment="1">
      <alignment horizontal="center"/>
    </xf>
    <xf numFmtId="0" fontId="2" fillId="11" borderId="0" xfId="0" applyFont="1" applyFill="1" applyAlignment="1">
      <alignment horizontal="center" vertical="center"/>
    </xf>
    <xf numFmtId="0" fontId="45" fillId="13" borderId="0" xfId="0" applyFont="1" applyFill="1"/>
    <xf numFmtId="0" fontId="63" fillId="6" borderId="15" xfId="0" applyFont="1" applyFill="1" applyBorder="1" applyAlignment="1">
      <alignment horizontal="left"/>
    </xf>
    <xf numFmtId="0" fontId="50" fillId="0" borderId="0" xfId="0" applyFont="1" applyAlignment="1">
      <alignment vertical="center"/>
    </xf>
    <xf numFmtId="0" fontId="42" fillId="5" borderId="15" xfId="0" applyFont="1" applyFill="1" applyBorder="1" applyAlignment="1">
      <alignment horizontal="center" wrapText="1"/>
    </xf>
    <xf numFmtId="0" fontId="40" fillId="14" borderId="6" xfId="0" applyFont="1" applyFill="1" applyBorder="1" applyAlignment="1">
      <alignment horizontal="center"/>
    </xf>
    <xf numFmtId="0" fontId="45" fillId="6" borderId="13" xfId="0" applyFont="1" applyFill="1" applyBorder="1" applyAlignment="1">
      <alignment horizontal="center"/>
    </xf>
    <xf numFmtId="0" fontId="45" fillId="6" borderId="15" xfId="0" applyFont="1" applyFill="1" applyBorder="1" applyAlignment="1">
      <alignment horizontal="center"/>
    </xf>
    <xf numFmtId="0" fontId="66" fillId="0" borderId="0" xfId="0" applyFont="1"/>
    <xf numFmtId="0" fontId="11" fillId="5" borderId="15" xfId="0" applyFont="1" applyFill="1" applyBorder="1" applyAlignment="1">
      <alignment horizontal="center" wrapText="1"/>
    </xf>
    <xf numFmtId="0" fontId="67" fillId="6" borderId="15" xfId="0" applyFont="1" applyFill="1" applyBorder="1" applyAlignment="1">
      <alignment horizontal="center"/>
    </xf>
    <xf numFmtId="164" fontId="65" fillId="0" borderId="0" xfId="0" applyNumberFormat="1" applyFont="1" applyAlignment="1">
      <alignment horizontal="center"/>
    </xf>
    <xf numFmtId="0" fontId="66" fillId="0" borderId="0" xfId="0" applyFont="1" applyAlignment="1">
      <alignment horizontal="center"/>
    </xf>
    <xf numFmtId="1" fontId="2" fillId="11" borderId="0" xfId="0" applyNumberFormat="1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3" fillId="15" borderId="0" xfId="0" applyFont="1" applyFill="1" applyAlignment="1">
      <alignment horizontal="center"/>
    </xf>
    <xf numFmtId="0" fontId="3" fillId="15" borderId="0" xfId="0" applyFont="1" applyFill="1"/>
    <xf numFmtId="1" fontId="3" fillId="15" borderId="0" xfId="0" applyNumberFormat="1" applyFont="1" applyFill="1" applyAlignment="1">
      <alignment horizontal="center"/>
    </xf>
    <xf numFmtId="0" fontId="0" fillId="15" borderId="0" xfId="0" applyFill="1"/>
    <xf numFmtId="0" fontId="41" fillId="15" borderId="0" xfId="0" applyFont="1" applyFill="1" applyAlignment="1">
      <alignment horizontal="center"/>
    </xf>
    <xf numFmtId="164" fontId="3" fillId="11" borderId="0" xfId="0" applyNumberFormat="1" applyFont="1" applyFill="1" applyAlignment="1">
      <alignment horizontal="center"/>
    </xf>
    <xf numFmtId="0" fontId="3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68" fillId="10" borderId="0" xfId="0" applyFont="1" applyFill="1"/>
    <xf numFmtId="0" fontId="68" fillId="0" borderId="0" xfId="0" applyFont="1"/>
    <xf numFmtId="0" fontId="50" fillId="10" borderId="0" xfId="0" applyFont="1" applyFill="1" applyAlignment="1">
      <alignment horizontal="center" vertical="center"/>
    </xf>
    <xf numFmtId="0" fontId="67" fillId="6" borderId="13" xfId="0" applyFont="1" applyFill="1" applyBorder="1" applyAlignment="1">
      <alignment horizontal="center"/>
    </xf>
    <xf numFmtId="0" fontId="67" fillId="6" borderId="15" xfId="0" applyFont="1" applyFill="1" applyBorder="1" applyAlignment="1">
      <alignment horizontal="left"/>
    </xf>
    <xf numFmtId="0" fontId="69" fillId="0" borderId="0" xfId="0" applyFont="1" applyAlignment="1">
      <alignment horizontal="center"/>
    </xf>
    <xf numFmtId="0" fontId="67" fillId="6" borderId="13" xfId="0" applyFont="1" applyFill="1" applyBorder="1" applyAlignment="1">
      <alignment horizontal="left"/>
    </xf>
    <xf numFmtId="0" fontId="11" fillId="3" borderId="13" xfId="0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61" fillId="0" borderId="0" xfId="0" applyFont="1" applyAlignment="1">
      <alignment horizontal="center"/>
    </xf>
    <xf numFmtId="1" fontId="3" fillId="12" borderId="0" xfId="0" applyNumberFormat="1" applyFont="1" applyFill="1" applyAlignment="1">
      <alignment horizontal="center"/>
    </xf>
    <xf numFmtId="1" fontId="2" fillId="12" borderId="0" xfId="0" applyNumberFormat="1" applyFont="1" applyFill="1" applyAlignment="1">
      <alignment horizontal="center"/>
    </xf>
    <xf numFmtId="0" fontId="3" fillId="13" borderId="0" xfId="0" applyFont="1" applyFill="1" applyAlignment="1">
      <alignment horizontal="center" vertical="center"/>
    </xf>
    <xf numFmtId="0" fontId="3" fillId="13" borderId="0" xfId="0" applyFont="1" applyFill="1" applyAlignment="1">
      <alignment vertical="center"/>
    </xf>
    <xf numFmtId="0" fontId="2" fillId="15" borderId="0" xfId="0" applyFont="1" applyFill="1"/>
    <xf numFmtId="0" fontId="14" fillId="15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/>
    <xf numFmtId="0" fontId="41" fillId="8" borderId="0" xfId="0" applyFont="1" applyFill="1"/>
    <xf numFmtId="0" fontId="14" fillId="8" borderId="0" xfId="0" applyFont="1" applyFill="1"/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9" borderId="0" xfId="0" applyFont="1" applyFill="1"/>
    <xf numFmtId="0" fontId="69" fillId="6" borderId="13" xfId="0" applyFont="1" applyFill="1" applyBorder="1" applyAlignment="1">
      <alignment horizontal="center"/>
    </xf>
    <xf numFmtId="0" fontId="70" fillId="0" borderId="0" xfId="0" applyFont="1"/>
    <xf numFmtId="0" fontId="71" fillId="6" borderId="13" xfId="0" applyFont="1" applyFill="1" applyBorder="1" applyAlignment="1">
      <alignment horizontal="center"/>
    </xf>
    <xf numFmtId="0" fontId="71" fillId="6" borderId="15" xfId="0" applyFont="1" applyFill="1" applyBorder="1" applyAlignment="1">
      <alignment horizontal="center"/>
    </xf>
    <xf numFmtId="0" fontId="7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8" fillId="10" borderId="0" xfId="0" applyFont="1" applyFill="1" applyAlignment="1">
      <alignment horizontal="left"/>
    </xf>
    <xf numFmtId="0" fontId="68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71" fillId="6" borderId="15" xfId="0" applyFont="1" applyFill="1" applyBorder="1" applyAlignment="1">
      <alignment horizontal="left"/>
    </xf>
    <xf numFmtId="0" fontId="71" fillId="6" borderId="13" xfId="0" applyFont="1" applyFill="1" applyBorder="1" applyAlignment="1">
      <alignment horizontal="left"/>
    </xf>
    <xf numFmtId="0" fontId="71" fillId="6" borderId="40" xfId="0" applyFont="1" applyFill="1" applyBorder="1" applyAlignment="1">
      <alignment horizontal="center"/>
    </xf>
    <xf numFmtId="0" fontId="16" fillId="12" borderId="0" xfId="0" applyFont="1" applyFill="1"/>
    <xf numFmtId="0" fontId="50" fillId="15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" fillId="16" borderId="0" xfId="0" applyFont="1" applyFill="1"/>
    <xf numFmtId="0" fontId="3" fillId="16" borderId="0" xfId="0" applyFont="1" applyFill="1" applyAlignment="1">
      <alignment horizontal="center"/>
    </xf>
    <xf numFmtId="0" fontId="41" fillId="16" borderId="0" xfId="0" applyFont="1" applyFill="1"/>
    <xf numFmtId="0" fontId="14" fillId="16" borderId="0" xfId="0" applyFont="1" applyFill="1"/>
    <xf numFmtId="0" fontId="3" fillId="16" borderId="0" xfId="0" applyFont="1" applyFill="1"/>
    <xf numFmtId="1" fontId="3" fillId="16" borderId="0" xfId="0" applyNumberFormat="1" applyFont="1" applyFill="1" applyAlignment="1">
      <alignment horizontal="center"/>
    </xf>
    <xf numFmtId="0" fontId="41" fillId="16" borderId="0" xfId="0" applyFont="1" applyFill="1" applyAlignment="1">
      <alignment horizontal="center"/>
    </xf>
    <xf numFmtId="0" fontId="43" fillId="15" borderId="0" xfId="0" applyFont="1" applyFill="1"/>
    <xf numFmtId="0" fontId="40" fillId="17" borderId="6" xfId="0" applyFont="1" applyFill="1" applyBorder="1" applyAlignment="1">
      <alignment horizontal="center"/>
    </xf>
    <xf numFmtId="0" fontId="2" fillId="18" borderId="0" xfId="0" applyFont="1" applyFill="1" applyAlignment="1">
      <alignment horizontal="center"/>
    </xf>
    <xf numFmtId="0" fontId="2" fillId="18" borderId="0" xfId="0" applyFont="1" applyFill="1"/>
    <xf numFmtId="0" fontId="3" fillId="18" borderId="0" xfId="0" applyFont="1" applyFill="1" applyAlignment="1">
      <alignment horizontal="center"/>
    </xf>
    <xf numFmtId="0" fontId="41" fillId="18" borderId="0" xfId="0" applyFont="1" applyFill="1"/>
    <xf numFmtId="0" fontId="3" fillId="18" borderId="0" xfId="0" applyFont="1" applyFill="1"/>
    <xf numFmtId="0" fontId="14" fillId="18" borderId="0" xfId="0" applyFont="1" applyFill="1"/>
    <xf numFmtId="0" fontId="50" fillId="18" borderId="0" xfId="0" applyFont="1" applyFill="1" applyAlignment="1">
      <alignment horizontal="center"/>
    </xf>
    <xf numFmtId="0" fontId="0" fillId="18" borderId="0" xfId="0" applyFill="1" applyAlignment="1">
      <alignment horizontal="center"/>
    </xf>
    <xf numFmtId="0" fontId="0" fillId="18" borderId="0" xfId="0" applyFill="1"/>
    <xf numFmtId="164" fontId="2" fillId="12" borderId="0" xfId="0" applyNumberFormat="1" applyFont="1" applyFill="1" applyAlignment="1">
      <alignment horizontal="center"/>
    </xf>
    <xf numFmtId="0" fontId="2" fillId="13" borderId="0" xfId="0" applyFont="1" applyFill="1" applyAlignment="1">
      <alignment horizontal="center" vertical="center"/>
    </xf>
    <xf numFmtId="164" fontId="3" fillId="15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5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2" fillId="0" borderId="5" xfId="0" applyFont="1" applyBorder="1"/>
    <xf numFmtId="0" fontId="12" fillId="0" borderId="17" xfId="0" applyFont="1" applyBorder="1"/>
    <xf numFmtId="0" fontId="10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12" fillId="0" borderId="14" xfId="0" applyFont="1" applyBorder="1"/>
    <xf numFmtId="0" fontId="12" fillId="0" borderId="16" xfId="0" applyFont="1" applyBorder="1"/>
    <xf numFmtId="0" fontId="10" fillId="4" borderId="20" xfId="0" applyFont="1" applyFill="1" applyBorder="1" applyAlignment="1">
      <alignment horizontal="center" vertical="center"/>
    </xf>
    <xf numFmtId="0" fontId="12" fillId="0" borderId="24" xfId="0" applyFont="1" applyBorder="1"/>
    <xf numFmtId="0" fontId="10" fillId="4" borderId="20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4" borderId="19" xfId="0" applyFont="1" applyFill="1" applyBorder="1" applyAlignment="1">
      <alignment horizontal="center" vertical="center"/>
    </xf>
    <xf numFmtId="0" fontId="12" fillId="0" borderId="22" xfId="0" applyFont="1" applyBorder="1"/>
    <xf numFmtId="0" fontId="12" fillId="0" borderId="23" xfId="0" applyFont="1" applyBorder="1"/>
    <xf numFmtId="0" fontId="10" fillId="5" borderId="27" xfId="0" applyFont="1" applyFill="1" applyBorder="1" applyAlignment="1">
      <alignment horizontal="center" vertical="center"/>
    </xf>
    <xf numFmtId="0" fontId="12" fillId="0" borderId="31" xfId="0" applyFont="1" applyBorder="1"/>
    <xf numFmtId="0" fontId="10" fillId="5" borderId="2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0" fillId="5" borderId="26" xfId="0" applyFont="1" applyFill="1" applyBorder="1" applyAlignment="1">
      <alignment horizontal="center" vertical="center"/>
    </xf>
    <xf numFmtId="0" fontId="12" fillId="0" borderId="29" xfId="0" applyFont="1" applyBorder="1"/>
    <xf numFmtId="0" fontId="12" fillId="0" borderId="30" xfId="0" applyFont="1" applyBorder="1"/>
    <xf numFmtId="0" fontId="28" fillId="0" borderId="0" xfId="0" applyFont="1" applyAlignment="1">
      <alignment horizontal="center"/>
    </xf>
    <xf numFmtId="0" fontId="10" fillId="7" borderId="3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32" fillId="0" borderId="0" xfId="0" applyFont="1" applyAlignment="1">
      <alignment horizontal="center"/>
    </xf>
    <xf numFmtId="0" fontId="10" fillId="7" borderId="36" xfId="0" applyFont="1" applyFill="1" applyBorder="1" applyAlignment="1">
      <alignment horizontal="center" vertical="center"/>
    </xf>
    <xf numFmtId="0" fontId="12" fillId="0" borderId="38" xfId="0" applyFont="1" applyBorder="1"/>
    <xf numFmtId="0" fontId="12" fillId="0" borderId="39" xfId="0" applyFont="1" applyBorder="1"/>
    <xf numFmtId="0" fontId="10" fillId="7" borderId="37" xfId="0" applyFont="1" applyFill="1" applyBorder="1" applyAlignment="1">
      <alignment horizontal="center" vertical="center"/>
    </xf>
    <xf numFmtId="0" fontId="12" fillId="0" borderId="40" xfId="0" applyFont="1" applyBorder="1"/>
    <xf numFmtId="0" fontId="45" fillId="1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6" fillId="0" borderId="6" xfId="0" applyFont="1" applyFill="1" applyBorder="1" applyAlignment="1">
      <alignment horizontal="left"/>
    </xf>
  </cellXfs>
  <cellStyles count="1">
    <cellStyle name="Normální" xfId="0" builtinId="0"/>
  </cellStyles>
  <dxfs count="123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numFmt numFmtId="0" formatCode="General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numFmt numFmtId="1" formatCode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numFmt numFmtId="0" formatCode="General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2DBDB"/>
          <bgColor rgb="FFF2DBDB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AEEF3"/>
          <bgColor rgb="FFDAEE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5DFEC"/>
          <bgColor rgb="FFE5DFEC"/>
        </patternFill>
      </fill>
    </dxf>
  </dxfs>
  <tableStyles count="6" defaultTableStyle="TableStyleMedium2" defaultPivotStyle="PivotStyleLight16">
    <tableStyle name="Seniori-style" pivot="0" count="2" xr9:uid="{00000000-0011-0000-FFFF-FFFF00000000}">
      <tableStyleElement type="firstRowStripe" dxfId="1237"/>
      <tableStyleElement type="secondRowStripe" dxfId="1236"/>
    </tableStyle>
    <tableStyle name="Mladí jazdci-style" pivot="0" count="2" xr9:uid="{00000000-0011-0000-FFFF-FFFF01000000}">
      <tableStyleElement type="firstRowStripe" dxfId="1235"/>
      <tableStyleElement type="secondRowStripe" dxfId="1234"/>
    </tableStyle>
    <tableStyle name="Juniori-style" pivot="0" count="2" xr9:uid="{00000000-0011-0000-FFFF-FFFF02000000}">
      <tableStyleElement type="firstRowStripe" dxfId="1233"/>
      <tableStyleElement type="secondRowStripe" dxfId="1232"/>
    </tableStyle>
    <tableStyle name="Deti-style" pivot="0" count="2" xr9:uid="{00000000-0011-0000-FFFF-FFFF03000000}">
      <tableStyleElement type="firstRowStripe" dxfId="1231"/>
      <tableStyleElement type="secondRowStripe" dxfId="1230"/>
    </tableStyle>
    <tableStyle name="Kôň roka-style" pivot="0" count="2" xr9:uid="{00000000-0011-0000-FFFF-FFFF04000000}">
      <tableStyleElement type="firstRowStripe" dxfId="1229"/>
      <tableStyleElement type="secondRowStripe" dxfId="1228"/>
    </tableStyle>
    <tableStyle name="Mladý kôň roka-style" pivot="0" count="2" xr9:uid="{00000000-0011-0000-FFFF-FFFF05000000}">
      <tableStyleElement type="firstRowStripe" dxfId="1227"/>
      <tableStyleElement type="secondRowStripe" dxfId="1226"/>
    </tableStyle>
  </tableStyles>
  <colors>
    <mruColors>
      <color rgb="FF9B7653"/>
      <color rgb="FFC0C0C0"/>
      <color rgb="FFFFD700"/>
      <color rgb="FF8C62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66675</xdr:rowOff>
    </xdr:from>
    <xdr:ext cx="1133475" cy="1200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104775</xdr:rowOff>
    </xdr:from>
    <xdr:ext cx="1133475" cy="11906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104775</xdr:rowOff>
    </xdr:from>
    <xdr:ext cx="1133475" cy="12001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95250</xdr:rowOff>
    </xdr:from>
    <xdr:ext cx="1143000" cy="119062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114300</xdr:rowOff>
    </xdr:from>
    <xdr:ext cx="1143000" cy="119062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104775</xdr:rowOff>
    </xdr:from>
    <xdr:ext cx="1143000" cy="1190625"/>
    <xdr:pic>
      <xdr:nvPicPr>
        <xdr:cNvPr id="2" name="image5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PE128" headerRowCount="0">
  <tableColumns count="42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 dataDxfId="1225">
      <calculatedColumnFormula>SUM(K86:ZR86)</calculatedColumnFormula>
    </tableColumn>
    <tableColumn id="10" xr3:uid="{00000000-0010-0000-0000-00000A000000}" name="Column10"/>
    <tableColumn id="11" xr3:uid="{00000000-0010-0000-0000-00000B000000}" name="Column11"/>
    <tableColumn id="13" xr3:uid="{00000000-0010-0000-0000-00000D000000}" name="Column13"/>
    <tableColumn id="15" xr3:uid="{00000000-0010-0000-0000-00000F000000}" name="Column15"/>
    <tableColumn id="16" xr3:uid="{00000000-0010-0000-0000-000010000000}" name="Column16"/>
    <tableColumn id="21" xr3:uid="{00000000-0010-0000-0000-000015000000}" name="Column21"/>
    <tableColumn id="449" xr3:uid="{9F4BEB1B-3743-324F-AD64-3BF98FF848A0}" name="Stĺpec6" dataDxfId="1224"/>
    <tableColumn id="22" xr3:uid="{00000000-0010-0000-0000-000016000000}" name="Column22"/>
    <tableColumn id="23" xr3:uid="{00000000-0010-0000-0000-000017000000}" name="Column23"/>
    <tableColumn id="33" xr3:uid="{00000000-0010-0000-0000-000021000000}" name="Column33"/>
    <tableColumn id="35" xr3:uid="{00000000-0010-0000-0000-000023000000}" name="Column35"/>
    <tableColumn id="36" xr3:uid="{00000000-0010-0000-0000-000024000000}" name="Column36"/>
    <tableColumn id="37" xr3:uid="{00000000-0010-0000-0000-000025000000}" name="Column37"/>
    <tableColumn id="38" xr3:uid="{00000000-0010-0000-0000-000026000000}" name="Column38"/>
    <tableColumn id="450" xr3:uid="{3B951ED8-D57E-0A4A-ABF6-906AE2271632}" name="Stĺpec7" dataDxfId="1223"/>
    <tableColumn id="39" xr3:uid="{00000000-0010-0000-0000-000027000000}" name="Column39"/>
    <tableColumn id="40" xr3:uid="{00000000-0010-0000-0000-000028000000}" name="Column40"/>
    <tableColumn id="44" xr3:uid="{00000000-0010-0000-0000-00002C000000}" name="Column44"/>
    <tableColumn id="45" xr3:uid="{00000000-0010-0000-0000-00002D000000}" name="Column45"/>
    <tableColumn id="445" xr3:uid="{56E1B30B-C92F-E942-B433-A8341E6F964C}" name="Stĺpec2" dataDxfId="1222"/>
    <tableColumn id="46" xr3:uid="{00000000-0010-0000-0000-00002E000000}" name="Column46"/>
    <tableColumn id="451" xr3:uid="{8D82980F-D012-0D4B-A2F5-0427D14CCEDE}" name="Stĺpec8" dataDxfId="1221"/>
    <tableColumn id="446" xr3:uid="{358AFC1F-EA0C-6B43-A8DC-9759D7E432C2}" name="Stĺpec3" dataDxfId="1220"/>
    <tableColumn id="47" xr3:uid="{00000000-0010-0000-0000-00002F000000}" name="Column47"/>
    <tableColumn id="48" xr3:uid="{00000000-0010-0000-0000-000030000000}" name="Column48"/>
    <tableColumn id="447" xr3:uid="{E70195F2-919A-1F49-A006-85D39ABCE2EF}" name="Stĺpec4" dataDxfId="1219"/>
    <tableColumn id="54" xr3:uid="{00000000-0010-0000-0000-000036000000}" name="Column54"/>
    <tableColumn id="57" xr3:uid="{00000000-0010-0000-0000-000039000000}" name="Column57"/>
    <tableColumn id="58" xr3:uid="{00000000-0010-0000-0000-00003A000000}" name="Column58"/>
    <tableColumn id="124" xr3:uid="{28EEB4DD-60F7-D845-8A4F-987002043D22}" name="Stĺpec95" dataDxfId="1218"/>
    <tableColumn id="123" xr3:uid="{192F0B4E-63F0-1A4C-8A23-374DA5AC2E02}" name="Stĺpec94" dataDxfId="1217"/>
    <tableColumn id="444" xr3:uid="{92E5DC18-8B99-A04B-ADCC-B6E5169A241A}" name="Stĺpec1" dataDxfId="1216"/>
    <tableColumn id="62" xr3:uid="{00000000-0010-0000-0000-00003E000000}" name="Column62"/>
    <tableColumn id="63" xr3:uid="{00000000-0010-0000-0000-00003F000000}" name="Column63"/>
    <tableColumn id="67" xr3:uid="{00000000-0010-0000-0000-000043000000}" name="Column67"/>
    <tableColumn id="68" xr3:uid="{00000000-0010-0000-0000-000044000000}" name="Column68"/>
    <tableColumn id="448" xr3:uid="{B65E4F18-ABDE-F64F-81F0-887456EBC277}" name="Stĺpec5" dataDxfId="1215"/>
    <tableColumn id="69" xr3:uid="{00000000-0010-0000-0000-000045000000}" name="Column69"/>
    <tableColumn id="455" xr3:uid="{B27AE0A3-21E1-6146-AC92-973585DCCBC8}" name="Stĺpec12" dataDxfId="1214"/>
    <tableColumn id="453" xr3:uid="{57B05F75-0603-214C-BC30-6EA2F5DDE0A0}" name="Stĺpec10" dataDxfId="1213"/>
    <tableColumn id="70" xr3:uid="{00000000-0010-0000-0000-000046000000}" name="Column70"/>
    <tableColumn id="71" xr3:uid="{00000000-0010-0000-0000-000047000000}" name="Column71"/>
    <tableColumn id="64" xr3:uid="{34DD4F24-FE3E-FE4C-A86C-9F7DCFF5FD3A}" name="Stĺpec44" dataDxfId="1212"/>
    <tableColumn id="72" xr3:uid="{00000000-0010-0000-0000-000048000000}" name="Column72"/>
    <tableColumn id="73" xr3:uid="{00000000-0010-0000-0000-000049000000}" name="Column73"/>
    <tableColumn id="74" xr3:uid="{00000000-0010-0000-0000-00004A000000}" name="Column74"/>
    <tableColumn id="77" xr3:uid="{3E901B84-44A6-B043-B3F8-A53D06F72427}" name="Stĺpec49" dataDxfId="1211"/>
    <tableColumn id="76" xr3:uid="{DCF47864-85DA-684E-8DDF-9D8A181A0AF8}" name="Stĺpec48" dataDxfId="1210"/>
    <tableColumn id="75" xr3:uid="{3042C896-45D7-3947-A010-E3C788423D1C}" name="Stĺpec47" dataDxfId="1209"/>
    <tableColumn id="66" xr3:uid="{CC835E7A-17CB-8948-BB72-2F274C3F2EF0}" name="Stĺpec46" dataDxfId="1208"/>
    <tableColumn id="65" xr3:uid="{C97063FB-01AA-5441-851C-595389FC3011}" name="Stĺpec45" dataDxfId="1207"/>
    <tableColumn id="457" xr3:uid="{DB1210C1-EDF7-1144-B7D8-819E4B341272}" name="Stĺpec9" dataDxfId="1206"/>
    <tableColumn id="458" xr3:uid="{168EA154-4FAE-D141-BDD7-5E834906646F}" name="Stĺpec11"/>
    <tableColumn id="459" xr3:uid="{2C967A5A-C280-8942-AF5B-070EECF08C82}" name="Stĺpec13" dataDxfId="1205"/>
    <tableColumn id="460" xr3:uid="{B6FA0B17-B0F2-C048-8756-13555A37700D}" name="Stĺpec14"/>
    <tableColumn id="12" xr3:uid="{0783238F-F4F5-584D-8E60-5BC5C6E8AB69}" name="Stĺpec15"/>
    <tableColumn id="14" xr3:uid="{2FFE39C4-6808-8049-94A3-B580F63CA95A}" name="Stĺpec16" dataDxfId="1204"/>
    <tableColumn id="17" xr3:uid="{7B003E43-CA4C-BF42-83A2-13067D688470}" name="Stĺpec17" dataDxfId="1203"/>
    <tableColumn id="18" xr3:uid="{3C72C1DB-F0C9-544F-998A-3C1A742AE4FC}" name="Stĺpec18" dataDxfId="1202"/>
    <tableColumn id="19" xr3:uid="{49A572C3-B4F1-DD40-A469-A88C9341AFA9}" name="Stĺpec19" dataDxfId="1201"/>
    <tableColumn id="20" xr3:uid="{9D2C3F6C-85C0-7046-9B1C-CADF3655DC87}" name="Stĺpec20" dataDxfId="1200"/>
    <tableColumn id="24" xr3:uid="{F7645F23-3015-3746-B533-822268A48D8E}" name="Stĺpec21" dataDxfId="1199"/>
    <tableColumn id="25" xr3:uid="{C60DDA93-DA36-3E40-B38F-468E9AD34AC0}" name="Stĺpec22" dataDxfId="1198"/>
    <tableColumn id="26" xr3:uid="{6508C419-4648-5D42-AC85-DC191D50C08A}" name="Stĺpec23" dataDxfId="1197"/>
    <tableColumn id="27" xr3:uid="{7D71C56C-F51D-BD48-88E1-AD837F9FA4F4}" name="Stĺpec24" dataDxfId="1196"/>
    <tableColumn id="28" xr3:uid="{8A844B25-6C46-1C46-91D8-4B3014D1E856}" name="Stĺpec25" dataDxfId="1195"/>
    <tableColumn id="29" xr3:uid="{6C7A986F-330A-6B47-8581-80B39BA770B0}" name="Stĺpec26" dataDxfId="1194"/>
    <tableColumn id="30" xr3:uid="{F6E8CFB4-F7C9-384B-B35E-448F081A42F0}" name="Stĺpec27" dataDxfId="1193"/>
    <tableColumn id="31" xr3:uid="{8ADFA812-6914-BC4C-A74A-E1B95AD50A19}" name="Stĺpec28" dataDxfId="1192"/>
    <tableColumn id="82" xr3:uid="{28BD326E-5B62-124D-AE71-CEBB158821AF}" name="Stĺpec54" dataDxfId="1191"/>
    <tableColumn id="81" xr3:uid="{C6486B0A-68C6-B244-8B0B-CDFDD884F719}" name="Stĺpec53" dataDxfId="1190"/>
    <tableColumn id="80" xr3:uid="{1466A72E-991C-CA42-AA49-908E6FBB1DD4}" name="Stĺpec52" dataDxfId="1189"/>
    <tableColumn id="79" xr3:uid="{EB2F4F52-E5DA-934B-B741-4786AE5841FA}" name="Stĺpec51" dataDxfId="1188"/>
    <tableColumn id="78" xr3:uid="{57B62148-CAD9-434B-B9DB-0FF9E0F98A27}" name="Stĺpec50" dataDxfId="1187"/>
    <tableColumn id="32" xr3:uid="{21BB3CFC-F0C9-1A41-B03E-1B8C595B778A}" name="Stĺpec29"/>
    <tableColumn id="34" xr3:uid="{A3B7BE38-4D36-D040-A092-6800EB680455}" name="Stĺpec30"/>
    <tableColumn id="41" xr3:uid="{3EB0CDC3-A3A1-9142-9244-72FB794E0BAB}" name="Stĺpec31"/>
    <tableColumn id="60" xr3:uid="{7C7B6D9A-9DD1-2943-8C76-6E07849DEDFE}" name="Stĺpec42"/>
    <tableColumn id="42" xr3:uid="{16C709F5-45D1-FF4B-8DD0-030FEC31C60F}" name="Stĺpec32"/>
    <tableColumn id="43" xr3:uid="{1C0D80D1-5037-E442-892C-CA2B2FDA0A00}" name="Stĺpec33"/>
    <tableColumn id="49" xr3:uid="{82D3DF85-5910-9344-B5CF-0E4DEAE87FCD}" name="Stĺpec34"/>
    <tableColumn id="50" xr3:uid="{19F5DB26-3AC2-AA4C-AB85-516F97815DEA}" name="Stĺpec35"/>
    <tableColumn id="51" xr3:uid="{99BB3B1F-6567-454A-9620-A214527C98DC}" name="Stĺpec36"/>
    <tableColumn id="52" xr3:uid="{BC06FC9F-DA2F-F446-83B0-2BF3DC1F3CF1}" name="Stĺpec37"/>
    <tableColumn id="61" xr3:uid="{CF4034DF-3943-E444-B0EC-C3E5F51C26F6}" name="Stĺpec43"/>
    <tableColumn id="53" xr3:uid="{E3316A1D-9AF8-7F4F-8319-F96ED156CBD2}" name="Stĺpec38"/>
    <tableColumn id="55" xr3:uid="{902F9948-3869-A34B-A702-D5595F9093DD}" name="Stĺpec39" dataDxfId="1186"/>
    <tableColumn id="56" xr3:uid="{1159F069-6263-4340-A743-01AD0E9FA1D5}" name="Stĺpec40" dataDxfId="1185"/>
    <tableColumn id="59" xr3:uid="{87AC0BE0-1580-2045-87FC-D81C3FB5E896}" name="Stĺpec41" dataDxfId="1184"/>
    <tableColumn id="83" xr3:uid="{37DCFEED-7F92-5940-9A46-A4B937FDD306}" name="Stĺpec55" dataDxfId="1183"/>
    <tableColumn id="84" xr3:uid="{ED048303-9814-0749-A3A2-4BA60DA4F347}" name="Stĺpec56" dataDxfId="1182"/>
    <tableColumn id="85" xr3:uid="{537BA544-9020-C14B-B0D1-12C823F1C058}" name="Stĺpec57" dataDxfId="1181"/>
    <tableColumn id="86" xr3:uid="{86B8522C-2653-664A-8CC9-86E3E77D5C09}" name="Stĺpec58" dataDxfId="1180"/>
    <tableColumn id="121" xr3:uid="{5309CE61-6336-634F-B0A4-A5C5AC3518DD}" name="Stĺpec93" dataDxfId="1179"/>
    <tableColumn id="120" xr3:uid="{C65EB310-A16D-A549-AD65-156E5C213AE5}" name="Stĺpec92" dataDxfId="1178"/>
    <tableColumn id="126" xr3:uid="{077035BA-B92B-734D-A928-D41B745424C7}" name="Stĺpec97" dataDxfId="1177"/>
    <tableColumn id="125" xr3:uid="{CC90D1CF-943E-2C4A-8CF3-97306F267260}" name="Stĺpec96" dataDxfId="1176"/>
    <tableColumn id="87" xr3:uid="{657E3E8B-286E-3340-903E-8D4EC736FB20}" name="Stĺpec59"/>
    <tableColumn id="88" xr3:uid="{D83B9F93-72DA-3946-9243-0C5BE7CD425A}" name="Stĺpec60"/>
    <tableColumn id="89" xr3:uid="{1376A65E-593C-6746-BCCB-AA3D3DEB31F6}" name="Stĺpec61"/>
    <tableColumn id="90" xr3:uid="{64615A7E-689B-254F-A4D4-3C73B7E977D3}" name="Stĺpec62"/>
    <tableColumn id="91" xr3:uid="{DEDEF663-7623-A140-910C-6F97D001C93E}" name="Stĺpec63"/>
    <tableColumn id="92" xr3:uid="{1F05C54E-D2BC-F049-9DB3-8E4BB73342E1}" name="Stĺpec64"/>
    <tableColumn id="93" xr3:uid="{67DECC3E-8851-FC4B-A2E6-73763C392A20}" name="Stĺpec65"/>
    <tableColumn id="94" xr3:uid="{17C239A4-FCCD-EA4F-8152-2B250ACBD9EE}" name="Stĺpec66"/>
    <tableColumn id="128" xr3:uid="{4B186618-5387-9B4B-8C47-E26AFC2359A4}" name="Stĺpec100" dataDxfId="1175"/>
    <tableColumn id="127" xr3:uid="{21C5F01C-F0EE-FE40-87D5-37763017F2A9}" name="Stĺpec99" dataDxfId="1174"/>
    <tableColumn id="122" xr3:uid="{3413EFF8-DAF3-1A40-93B3-F522C19A6420}" name="Stĺpec98" dataDxfId="1173"/>
    <tableColumn id="148" xr3:uid="{62DDE34B-BD8D-CA4F-AFD8-B5EA55205003}" name="Stĺpec120" dataDxfId="1172"/>
    <tableColumn id="147" xr3:uid="{CAD22CF5-1468-5846-9BCB-2778048C9CFD}" name="Stĺpec119" dataDxfId="1171"/>
    <tableColumn id="146" xr3:uid="{1C59101E-B794-F64B-9EC5-F69E34158462}" name="Stĺpec118" dataDxfId="1170"/>
    <tableColumn id="145" xr3:uid="{AA0113A1-EAAC-8440-8148-C5C14F503C97}" name="Stĺpec117" dataDxfId="1169"/>
    <tableColumn id="144" xr3:uid="{256C45B2-B86A-0E4A-B639-ADF75DD57195}" name="Stĺpec116" dataDxfId="1168"/>
    <tableColumn id="143" xr3:uid="{34DD7A03-13CC-D14F-BA99-11A02794F871}" name="Stĺpec115" dataDxfId="1167"/>
    <tableColumn id="142" xr3:uid="{8E15D6BC-C243-174C-8FA8-42B690E11198}" name="Stĺpec114" dataDxfId="1166"/>
    <tableColumn id="141" xr3:uid="{F5D98864-8A75-A840-BC04-56BD6E57E84D}" name="Stĺpec113" dataDxfId="1165"/>
    <tableColumn id="151" xr3:uid="{B0C74957-C8EF-C640-B906-D9362EE90E3B}" name="Stĺpec123"/>
    <tableColumn id="150" xr3:uid="{56F93C4D-5388-874A-8A89-4ADE0F9F38F3}" name="Stĺpec122"/>
    <tableColumn id="149" xr3:uid="{911065E5-40D6-C342-8C8F-0FA9E3515B0B}" name="Stĺpec121"/>
    <tableColumn id="140" xr3:uid="{60C68C41-A708-9448-A93C-29151414810A}" name="Stĺpec112"/>
    <tableColumn id="139" xr3:uid="{4553DDB8-C4D4-3D4F-99C1-EF89C079464A}" name="Stĺpec111"/>
    <tableColumn id="154" xr3:uid="{03A695FE-F5F8-1748-8C9B-063989125CC1}" name="Stĺpec126"/>
    <tableColumn id="153" xr3:uid="{1482FF05-1F33-6340-B4D9-FA8E02A6123E}" name="Stĺpec125"/>
    <tableColumn id="95" xr3:uid="{27DC30E6-96EA-864A-8A53-C0DF8862690B}" name="Stĺpec67"/>
    <tableColumn id="96" xr3:uid="{5DA3FD4E-24A5-D143-8347-C30ACF81AA4C}" name="Stĺpec68"/>
    <tableColumn id="97" xr3:uid="{D6DCD7D8-DE1E-6A44-A733-7EFE3FA874B1}" name="Stĺpec69"/>
    <tableColumn id="165" xr3:uid="{211E002E-84DC-F34B-9FBA-19C473EE1333}" name="Stĺpec136"/>
    <tableColumn id="164" xr3:uid="{8784F47D-7ADA-8D47-A7D6-958B1714D260}" name="Stĺpec135"/>
    <tableColumn id="163" xr3:uid="{EB5C8A52-BA85-DB44-9FEF-E25F5DA0F48A}" name="Stĺpec134"/>
    <tableColumn id="162" xr3:uid="{F7A05ECC-55AE-6347-9D8C-B986E9FA81C0}" name="Stĺpec133"/>
    <tableColumn id="161" xr3:uid="{C0B65193-CCDB-AB47-9AA8-2D01CFAA2D31}" name="Stĺpec132"/>
    <tableColumn id="160" xr3:uid="{01B0A664-E285-CA48-84A8-46418C5DBF7B}" name="Stĺpec131"/>
    <tableColumn id="159" xr3:uid="{F4686D0F-B041-5741-8A58-B56AE3FC1C57}" name="Stĺpec130"/>
    <tableColumn id="158" xr3:uid="{5E068C2A-74D2-5144-B2A2-CCB0CE3F8B1E}" name="Stĺpec129"/>
    <tableColumn id="157" xr3:uid="{087300E5-EDFA-D047-A404-C12DB17A2FA1}" name="Stĺpec128"/>
    <tableColumn id="156" xr3:uid="{608B3AEE-8E33-9745-9EA6-84149F971144}" name="Stĺpec127"/>
    <tableColumn id="170" xr3:uid="{86106B6E-451D-B147-A614-A0505C89B799}" name="Stĺpec141"/>
    <tableColumn id="169" xr3:uid="{CDCAB96F-3B73-E044-AB9F-01DAF81EAC5C}" name="Stĺpec140"/>
    <tableColumn id="168" xr3:uid="{4D9F7087-B99C-4E4A-A2A7-04F7CE75F0A8}" name="Stĺpec139"/>
    <tableColumn id="167" xr3:uid="{723C6187-5A66-9949-BAD5-197829D8EBF3}" name="Stĺpec138"/>
    <tableColumn id="166" xr3:uid="{830E7277-A611-0144-A913-9C27D832F489}" name="Stĺpec137"/>
    <tableColumn id="155" xr3:uid="{9E3D46E9-262C-804B-8C6E-2C3A07D7E7D4}" name="Stĺpec124"/>
    <tableColumn id="173" xr3:uid="{82F0EDCC-FA14-9C41-BC3F-18657CB60422}" name="Stĺpec144"/>
    <tableColumn id="172" xr3:uid="{F472646A-1A53-3048-9CB0-FAA6B799A8CA}" name="Stĺpec143"/>
    <tableColumn id="171" xr3:uid="{ACC36208-0989-F94C-9C42-AAD37B2DAA67}" name="Stĺpec142"/>
    <tableColumn id="98" xr3:uid="{8D7D8070-9A58-AF4C-B059-0EE3323268D6}" name="Stĺpec70" dataDxfId="1164"/>
    <tableColumn id="99" xr3:uid="{05B92BC4-9AE8-E94F-BE86-F2E3FFA1CB7A}" name="Stĺpec71" dataDxfId="1163"/>
    <tableColumn id="132" xr3:uid="{C567DED1-8C62-0440-8668-99117C78C268}" name="Stĺpec104" dataDxfId="1162"/>
    <tableColumn id="131" xr3:uid="{D57EA90E-524F-B148-9413-C2DA80BE2E1D}" name="Stĺpec103" dataDxfId="1161"/>
    <tableColumn id="130" xr3:uid="{45DF0835-A9EA-C749-B526-AE93840644E0}" name="Stĺpec102" dataDxfId="1160"/>
    <tableColumn id="129" xr3:uid="{AEB26EB7-B800-AB4A-A42E-83E4164AE40C}" name="Stĺpec101" dataDxfId="1159"/>
    <tableColumn id="137" xr3:uid="{B9C46327-3B95-C142-A8E1-A54B529CBAC8}" name="Stĺpec109" dataDxfId="1158"/>
    <tableColumn id="136" xr3:uid="{8D9A5B7D-614E-4747-A5E3-140734D076F6}" name="Stĺpec108" dataDxfId="1157"/>
    <tableColumn id="135" xr3:uid="{797B5798-A5F5-424D-A22C-57858C1A06E1}" name="Stĺpec107" dataDxfId="1156"/>
    <tableColumn id="134" xr3:uid="{5A0D913A-3B39-AB4D-89D9-269F06BE03B2}" name="Stĺpec106" dataDxfId="1155"/>
    <tableColumn id="133" xr3:uid="{A1CFFF89-C800-6446-858D-3C0699141D98}" name="Stĺpec105" dataDxfId="1154"/>
    <tableColumn id="138" xr3:uid="{62236682-6B78-564A-92A8-1B0B444A700C}" name="Stĺpec110" dataDxfId="1153"/>
    <tableColumn id="100" xr3:uid="{478AAF05-5870-2C4E-9935-F2C9658B7785}" name="Stĺpec72"/>
    <tableColumn id="101" xr3:uid="{E004536C-032F-054B-A6CE-06DD24E0A9EA}" name="Stĺpec73"/>
    <tableColumn id="102" xr3:uid="{2712733E-52AE-E745-B706-F5A3E4334BC6}" name="Stĺpec74"/>
    <tableColumn id="103" xr3:uid="{566B0AC9-9458-C24C-8A7E-553886A2C1AB}" name="Stĺpec75"/>
    <tableColumn id="104" xr3:uid="{3B982FFE-766A-244B-A7BF-089D3E1197AC}" name="Stĺpec76"/>
    <tableColumn id="105" xr3:uid="{8D12369E-A917-844A-BBF4-8494B2AF37B8}" name="Stĺpec77"/>
    <tableColumn id="106" xr3:uid="{FB30E4B6-00BD-3F4F-9C83-5B1EBA4D5563}" name="Stĺpec78"/>
    <tableColumn id="107" xr3:uid="{4E631DA5-139F-3148-AC4D-BFA87ECBC3C8}" name="Stĺpec79"/>
    <tableColumn id="108" xr3:uid="{56E41DBD-1FD0-5841-97D8-446E4D2A1EFE}" name="Stĺpec80"/>
    <tableColumn id="109" xr3:uid="{FAFCD055-0917-614C-A86C-C86DB63F1F0E}" name="Stĺpec81"/>
    <tableColumn id="110" xr3:uid="{99A7FCE7-3030-0B41-ACEC-F27AB10AE545}" name="Stĺpec82"/>
    <tableColumn id="111" xr3:uid="{C255CD18-53BB-7141-964A-4868B8B420E6}" name="Stĺpec83"/>
    <tableColumn id="112" xr3:uid="{89557D82-D793-4C4A-95E3-A39E5BE5CD34}" name="Stĺpec84"/>
    <tableColumn id="113" xr3:uid="{AD94F2B4-4A7A-6445-A369-B098888995DE}" name="Stĺpec85"/>
    <tableColumn id="114" xr3:uid="{4528293F-E793-544A-8DE1-7786B66047B4}" name="Stĺpec86"/>
    <tableColumn id="115" xr3:uid="{FEC0C9B4-6C0A-5A45-85EB-F497DA81BA36}" name="Stĺpec87"/>
    <tableColumn id="116" xr3:uid="{3BB1B82D-7E82-2C4D-9259-19B8D2199FCD}" name="Stĺpec88"/>
    <tableColumn id="178" xr3:uid="{78D34047-3323-744A-948D-FC206FBB0FEB}" name="Stĺpec150"/>
    <tableColumn id="185" xr3:uid="{61189F9C-E1C0-9D41-8A70-61BABE6B14AE}" name="Stĺpec157"/>
    <tableColumn id="187" xr3:uid="{21A2F122-D2F9-5541-84C1-EC66D70489EB}" name="Stĺpec159"/>
    <tableColumn id="188" xr3:uid="{B8884A97-C51B-FE43-9B4B-5641B0D27C71}" name="Stĺpec160"/>
    <tableColumn id="189" xr3:uid="{A93847E5-29F2-7345-B75E-43836842865B}" name="Stĺpec161"/>
    <tableColumn id="191" xr3:uid="{4DC8822F-B908-2B45-B170-441D757A2685}" name="Stĺpec163"/>
    <tableColumn id="193" xr3:uid="{7B830256-C8A6-A049-BC11-0BDD85F02A9B}" name="Stĺpec165"/>
    <tableColumn id="195" xr3:uid="{4483A2F3-7877-7343-AA93-FEC79E86D141}" name="Stĺpec167" dataDxfId="1152"/>
    <tableColumn id="196" xr3:uid="{2D0F191D-A81E-3F4B-BD6C-88D16ED9DB80}" name="Stĺpec168"/>
    <tableColumn id="197" xr3:uid="{FCB0E46B-C99F-2848-BDF8-A74B80AEEE9F}" name="Stĺpec169"/>
    <tableColumn id="198" xr3:uid="{4D2F373A-D085-9847-A4CD-CBDDF38A7F1C}" name="Stĺpec170"/>
    <tableColumn id="199" xr3:uid="{274A6503-597E-324E-8CBD-C35F01121D24}" name="Stĺpec171"/>
    <tableColumn id="200" xr3:uid="{6EC804C0-F70B-5142-919C-C767B6765E3F}" name="Stĺpec172"/>
    <tableColumn id="201" xr3:uid="{FFD60E1E-E934-BD45-A746-31D7C7EC667E}" name="Stĺpec173"/>
    <tableColumn id="202" xr3:uid="{2545B095-4321-1D47-9BB4-17526F60D34C}" name="Stĺpec174"/>
    <tableColumn id="203" xr3:uid="{6AC172FB-FCAF-5647-A2E9-C68E16D14EA5}" name="Stĺpec175"/>
    <tableColumn id="204" xr3:uid="{105BA8C9-6FDC-1049-A9A7-31CD8B8166FE}" name="Stĺpec176"/>
    <tableColumn id="205" xr3:uid="{F5BA9427-2639-9640-85DA-1555C1B4A5EE}" name="Stĺpec177"/>
    <tableColumn id="206" xr3:uid="{6AD2C136-D938-014E-B4D1-8082E16D9771}" name="Stĺpec178"/>
    <tableColumn id="207" xr3:uid="{E5292EAA-5D54-DF4E-9761-524C8FBC5668}" name="Stĺpec179"/>
    <tableColumn id="208" xr3:uid="{FF9F19D6-FC19-AF4E-857D-3A41A16861CD}" name="Stĺpec180" dataDxfId="1151"/>
    <tableColumn id="209" xr3:uid="{CB4C3F50-EA5B-2D47-A14A-9A3C00AFDA7E}" name="Stĺpec181" dataDxfId="1150"/>
    <tableColumn id="210" xr3:uid="{30F4BC01-AB12-254B-8EA6-C4F37108FF09}" name="Stĺpec182"/>
    <tableColumn id="211" xr3:uid="{6C7777B1-8F83-424B-8E4B-7E0BE1244EDD}" name="Stĺpec183"/>
    <tableColumn id="212" xr3:uid="{31B144A8-DC49-BD48-88E8-D3FEC4BAD6B2}" name="Stĺpec184"/>
    <tableColumn id="213" xr3:uid="{97225AE4-2DA9-114E-BD19-518DF160BD78}" name="Stĺpec185"/>
    <tableColumn id="214" xr3:uid="{6BF3DA83-AE2E-174B-BCB7-56702342781F}" name="Stĺpec186"/>
    <tableColumn id="215" xr3:uid="{4B5979CE-B017-BC45-806D-018FA9C449B4}" name="Stĺpec187"/>
    <tableColumn id="216" xr3:uid="{1549EB50-5C94-B449-94A1-B0405391F620}" name="Stĺpec188"/>
    <tableColumn id="217" xr3:uid="{462790CB-A7C7-1640-A32C-170B7771739E}" name="Stĺpec189"/>
    <tableColumn id="218" xr3:uid="{317447B4-48C6-9C40-A327-62F6F6D80EEB}" name="Stĺpec190"/>
    <tableColumn id="219" xr3:uid="{D2B63AA6-BA43-DE40-994B-5F8606429293}" name="Stĺpec191"/>
    <tableColumn id="117" xr3:uid="{B09E799E-A653-8D46-8AFF-F5B88EF9CB96}" name="Stĺpec89"/>
    <tableColumn id="118" xr3:uid="{8C58CFF4-ADB6-D445-B0BD-C93903952E96}" name="Stĺpec90"/>
    <tableColumn id="119" xr3:uid="{57ED11FD-A40D-4940-8DC7-A205E1A7A4B8}" name="Stĺpec91"/>
    <tableColumn id="152" xr3:uid="{A22A5D0C-EDC6-8147-BB55-9396C8812A74}" name="Stĺpec145"/>
    <tableColumn id="174" xr3:uid="{F10747E2-BC2B-F943-9891-75C51D7E03DD}" name="Stĺpec146"/>
    <tableColumn id="175" xr3:uid="{C4CE89E0-F6E8-9B49-BDA3-4BAA0138F38F}" name="Stĺpec147"/>
    <tableColumn id="176" xr3:uid="{FE675E28-92CA-9549-841D-CAED1B9B6720}" name="Stĺpec148"/>
    <tableColumn id="177" xr3:uid="{2A761C26-2E99-BE4A-AEC3-47CCDCDE17EC}" name="Stĺpec149"/>
    <tableColumn id="179" xr3:uid="{D0504C33-2790-8E40-BC9F-656D849EC1F3}" name="Stĺpec151"/>
    <tableColumn id="180" xr3:uid="{0183A4D7-3CF8-6E41-B1BD-3FE921274D45}" name="Stĺpec152"/>
    <tableColumn id="181" xr3:uid="{B409C861-129B-F547-A490-F093DE6823DF}" name="Stĺpec153"/>
    <tableColumn id="182" xr3:uid="{E0DAFA79-9017-DB49-A45A-5CE382E72035}" name="Stĺpec154"/>
    <tableColumn id="183" xr3:uid="{022C3439-C2BC-094A-8E2B-6D88BF433EB8}" name="Stĺpec155" dataDxfId="1149"/>
    <tableColumn id="184" xr3:uid="{C361BCE5-EC38-F840-8F48-236C7E9F00E4}" name="Stĺpec156"/>
    <tableColumn id="186" xr3:uid="{4BD24F06-AF93-D445-AD38-B31374CC3A3A}" name="Stĺpec158"/>
    <tableColumn id="190" xr3:uid="{DFF5B98F-ED1A-0C4D-AECF-D75330F30FAC}" name="Stĺpec162"/>
    <tableColumn id="192" xr3:uid="{CE7DEC50-6C0C-BE41-82A4-BF9DA0B1A4D0}" name="Stĺpec164"/>
    <tableColumn id="194" xr3:uid="{F77BC1F9-729C-AE4F-87E9-89ECF32C4BCA}" name="Stĺpec166"/>
    <tableColumn id="220" xr3:uid="{DDF7057A-7199-2A42-9806-1AF2A50C552E}" name="Stĺpec192" dataDxfId="1148"/>
    <tableColumn id="221" xr3:uid="{52738C6E-65CA-684E-842E-426A5AB48ED8}" name="Stĺpec193" dataDxfId="1147"/>
    <tableColumn id="222" xr3:uid="{431E8AD0-BD79-9348-A36A-8635E10B1410}" name="Stĺpec194" dataDxfId="1146"/>
    <tableColumn id="223" xr3:uid="{AA879D20-6EE7-9C4A-A4A7-D9FC0D8A557B}" name="Stĺpec195" dataDxfId="1145"/>
    <tableColumn id="224" xr3:uid="{18C3B766-3D1E-0F49-8191-9C574A87FB0B}" name="Stĺpec196" dataDxfId="1144"/>
    <tableColumn id="225" xr3:uid="{577F6EF9-8F44-C641-A330-533146016481}" name="Stĺpec197" dataDxfId="1143"/>
    <tableColumn id="226" xr3:uid="{98156F7C-4470-D24D-82A4-A7F51D49851E}" name="Stĺpec198" dataDxfId="1142"/>
    <tableColumn id="227" xr3:uid="{835D03CA-3011-3D4C-A692-0FDFDCFFD7DA}" name="Stĺpec199" dataDxfId="1141"/>
    <tableColumn id="228" xr3:uid="{E9AE6C8A-C9A2-734F-AD96-58F716264E92}" name="Stĺpec200" dataDxfId="1140"/>
    <tableColumn id="229" xr3:uid="{9AFA36A6-105F-A54D-96F1-A7CC775CA4C0}" name="Stĺpec201" dataDxfId="1139"/>
    <tableColumn id="230" xr3:uid="{0E7C0725-45FD-5744-80A5-A8E4AEDA40EC}" name="Stĺpec202" dataDxfId="1138"/>
    <tableColumn id="231" xr3:uid="{F27E6115-FA26-D441-85EC-71471595345F}" name="Stĺpec203" dataDxfId="1137"/>
    <tableColumn id="232" xr3:uid="{E9C875AF-FFA6-8C4C-86E6-5C7417E2A893}" name="Stĺpec204" dataDxfId="1136"/>
    <tableColumn id="233" xr3:uid="{D1B85DBC-403A-624B-A9FC-7356364A07AA}" name="Stĺpec205" dataDxfId="1135"/>
    <tableColumn id="234" xr3:uid="{B0A9B928-7C92-E140-A086-695169C01402}" name="Stĺpec206" dataDxfId="1134"/>
    <tableColumn id="235" xr3:uid="{A8EC7DF6-0030-1541-8201-1EF2F06376AA}" name="Stĺpec207" dataDxfId="1133"/>
    <tableColumn id="236" xr3:uid="{079E712B-7B26-D345-80C0-F68BC855B03F}" name="Stĺpec208" dataDxfId="1132"/>
    <tableColumn id="237" xr3:uid="{8A332174-5E9B-2242-87B1-355F753E13D5}" name="Stĺpec209"/>
    <tableColumn id="238" xr3:uid="{75423C01-DED5-5647-8117-31DFDBDA36B4}" name="Stĺpec210"/>
    <tableColumn id="239" xr3:uid="{1D12DA7D-5D75-854B-B3A6-1E2905199079}" name="Stĺpec211" dataDxfId="1131"/>
    <tableColumn id="240" xr3:uid="{164C08CD-BB37-C548-8128-B8DDFE3E8B20}" name="Stĺpec212" dataDxfId="1130"/>
    <tableColumn id="241" xr3:uid="{AAD6D2FF-A634-B846-A941-F289CC94D007}" name="Stĺpec213" dataDxfId="1129"/>
    <tableColumn id="242" xr3:uid="{F4A22827-1B5C-6842-8CE7-27DA6321D98A}" name="Stĺpec214" dataDxfId="1128"/>
    <tableColumn id="243" xr3:uid="{E1C375E6-CD13-D04D-B129-5CCDF1A50AB1}" name="Stĺpec215" dataDxfId="1127"/>
    <tableColumn id="244" xr3:uid="{68EBA1F8-F392-B748-9594-1D34945B8FE7}" name="Stĺpec216" dataDxfId="1126"/>
    <tableColumn id="245" xr3:uid="{FB64185E-00B6-254B-816F-AD9E4144A305}" name="Stĺpec217" dataDxfId="1125"/>
    <tableColumn id="246" xr3:uid="{6317A31C-9CD5-C140-8452-98C6191E4337}" name="Stĺpec218" dataDxfId="1124"/>
    <tableColumn id="247" xr3:uid="{FEE83119-500E-0F4E-AFE2-24BF1FA13D60}" name="Stĺpec219" dataDxfId="1123"/>
    <tableColumn id="248" xr3:uid="{BAA123F7-6814-7347-965D-8FA9AD4F6962}" name="Stĺpec220" dataDxfId="1122"/>
    <tableColumn id="249" xr3:uid="{E9C8A3A6-6693-8B49-9987-C86F29E7C776}" name="Stĺpec221" dataDxfId="1121"/>
    <tableColumn id="250" xr3:uid="{50C31E0B-4C26-8542-836A-DA8EE0435B05}" name="Stĺpec222" dataDxfId="1120"/>
    <tableColumn id="251" xr3:uid="{32ED2FD3-69F4-9B42-81CD-9912727B7D7E}" name="Stĺpec223" dataDxfId="1119"/>
    <tableColumn id="252" xr3:uid="{A4EA5E91-91B4-1F4A-9116-21D4B32693A3}" name="Stĺpec224" dataDxfId="1118"/>
    <tableColumn id="253" xr3:uid="{40EBD246-8813-1247-ACD4-1595F1237A9B}" name="Stĺpec225" dataDxfId="1117"/>
    <tableColumn id="254" xr3:uid="{74E0C966-A62B-5D47-B18C-165E976E52F6}" name="Stĺpec226" dataDxfId="1116"/>
    <tableColumn id="255" xr3:uid="{6C671A6F-13DB-324C-A397-D2961A5A15F8}" name="Stĺpec227" dataDxfId="1115"/>
    <tableColumn id="256" xr3:uid="{C49F5244-B1BA-4E4B-8D60-E78F962C4EDC}" name="Stĺpec228" dataDxfId="1114"/>
    <tableColumn id="257" xr3:uid="{D1909FBF-A92E-414D-AC93-E19ED2F74C09}" name="Stĺpec229" dataDxfId="1113"/>
    <tableColumn id="258" xr3:uid="{B6AB816E-7D38-9F4B-BE09-82B8250F109B}" name="Stĺpec230" dataDxfId="1112"/>
    <tableColumn id="259" xr3:uid="{CE5D78D2-09BC-3F43-955C-EE07775F4DB3}" name="Stĺpec231" dataDxfId="1111"/>
    <tableColumn id="260" xr3:uid="{CF03ECED-4CD9-EF41-A9EC-E2F59B0F5319}" name="Stĺpec232" dataDxfId="1110"/>
    <tableColumn id="261" xr3:uid="{B75A9FEA-C494-9F45-953A-9E4E6677F13A}" name="Stĺpec233" dataDxfId="1109"/>
    <tableColumn id="262" xr3:uid="{A720162E-B18B-3A49-A768-E100BEFCD678}" name="Stĺpec234" dataDxfId="1108"/>
    <tableColumn id="263" xr3:uid="{DE3C7513-B8CA-C447-AF31-E3B64D146D1A}" name="Stĺpec235" dataDxfId="1107"/>
    <tableColumn id="264" xr3:uid="{3CD8C98D-D837-CD46-B12C-710BD73E2FF0}" name="Stĺpec236" dataDxfId="1106"/>
    <tableColumn id="265" xr3:uid="{5D4C7B5E-7D50-CC41-B524-3767F2BBB173}" name="Stĺpec237" dataDxfId="1105"/>
    <tableColumn id="266" xr3:uid="{33937995-4E3A-174F-AE7B-6DF9CB67C8F0}" name="Stĺpec238" dataDxfId="1104"/>
    <tableColumn id="267" xr3:uid="{3D6731A9-7F42-4044-933C-F787CC8B62BA}" name="Stĺpec239" dataDxfId="1103"/>
    <tableColumn id="268" xr3:uid="{B3D9F1B1-934E-BF4C-AA50-27821F381441}" name="Stĺpec240" dataDxfId="1102"/>
    <tableColumn id="269" xr3:uid="{A588D268-A5CE-1F4C-B4DA-AE0BCBB6DB42}" name="Stĺpec241" dataDxfId="1101"/>
    <tableColumn id="270" xr3:uid="{FE65A68A-D63B-1146-8B3A-21CCB5FF9E21}" name="Stĺpec242" dataDxfId="1100"/>
    <tableColumn id="271" xr3:uid="{56338EB6-3656-9E49-9C25-BD99E5ACB6D2}" name="Stĺpec243" dataDxfId="1099"/>
    <tableColumn id="272" xr3:uid="{6CD15BE1-40B2-F849-B610-B5BE4416FE82}" name="Stĺpec244" dataDxfId="1098"/>
    <tableColumn id="273" xr3:uid="{FB469C20-6CF5-9F40-955F-4C08E2422F85}" name="Stĺpec245" dataDxfId="1097"/>
    <tableColumn id="274" xr3:uid="{DCD4345A-FCE4-7843-B17D-951CAC676307}" name="Stĺpec246" dataDxfId="1096"/>
    <tableColumn id="275" xr3:uid="{ACA62AE7-6395-5D45-9639-8625D9082C66}" name="Stĺpec247" dataDxfId="1095"/>
    <tableColumn id="276" xr3:uid="{A47ACDB8-7898-CC46-844E-AB293A9258A9}" name="Stĺpec248" dataDxfId="1094"/>
    <tableColumn id="277" xr3:uid="{4C8C20A0-9395-814C-A55A-00C2D1523E45}" name="Stĺpec249" dataDxfId="1093"/>
    <tableColumn id="278" xr3:uid="{BAA68FCF-ECD5-4C44-8DDF-A7383D782929}" name="Stĺpec250" dataDxfId="1092"/>
    <tableColumn id="280" xr3:uid="{4B5D84D3-A1BE-474D-8D77-00A6FE5AC1D5}" name="Stĺpec252" dataDxfId="1091"/>
    <tableColumn id="281" xr3:uid="{3A2ABD4E-5B6B-2246-8EB8-D3141D65F3FA}" name="Stĺpec253" dataDxfId="1090"/>
    <tableColumn id="282" xr3:uid="{89EB01C9-6932-604F-B1D7-05913D9C2522}" name="Stĺpec254" dataDxfId="1089"/>
    <tableColumn id="283" xr3:uid="{2D94EBF5-FA1F-2148-BD44-B189FC4EF9A2}" name="Stĺpec255" dataDxfId="1088"/>
    <tableColumn id="284" xr3:uid="{C260C1B2-B42D-6240-B578-8AC30B11B23A}" name="Stĺpec256" dataDxfId="1087"/>
    <tableColumn id="285" xr3:uid="{4BA650EC-81B5-8142-85C4-39F5721A25DF}" name="Stĺpec257" dataDxfId="1086"/>
    <tableColumn id="286" xr3:uid="{7A8BDFB1-D18D-B74E-A6AA-4D84285B7C58}" name="Stĺpec258" dataDxfId="1085"/>
    <tableColumn id="287" xr3:uid="{31727D5D-5F4A-C34D-A37D-C8510EC36E19}" name="Stĺpec259" dataDxfId="1084"/>
    <tableColumn id="288" xr3:uid="{0BADDF84-5DAF-1149-A0CF-B6D796EDE8E3}" name="Stĺpec260" dataDxfId="1083"/>
    <tableColumn id="289" xr3:uid="{58F62503-3513-9A42-B0D7-C59DC3E0D100}" name="Stĺpec261" dataDxfId="1082"/>
    <tableColumn id="290" xr3:uid="{CD680601-57DA-1E44-9BF2-8032EDE54E57}" name="Stĺpec262" dataDxfId="1081"/>
    <tableColumn id="291" xr3:uid="{D2901696-DE0D-2840-94BC-EC71E22C5CDC}" name="Stĺpec263" dataDxfId="1080"/>
    <tableColumn id="292" xr3:uid="{12B41FB0-683E-C240-862E-2884FEF867F8}" name="Stĺpec264" dataDxfId="1079"/>
    <tableColumn id="293" xr3:uid="{AB7DA028-CE45-3E49-8045-AED7B1A3291C}" name="Stĺpec265" dataDxfId="1078"/>
    <tableColumn id="294" xr3:uid="{20964A34-BBA3-6543-885F-79BAFB2CC01D}" name="Stĺpec266" dataDxfId="1077"/>
    <tableColumn id="295" xr3:uid="{C39D52C2-5317-B446-8031-FA15ED98FDBE}" name="Stĺpec267" dataDxfId="1076"/>
    <tableColumn id="296" xr3:uid="{3C6AED30-0645-EE45-8640-B5D428FDC020}" name="Stĺpec268" dataDxfId="1075"/>
    <tableColumn id="297" xr3:uid="{E7F88BB3-BD67-F046-B1D1-995670CDCC83}" name="Stĺpec269" dataDxfId="1074"/>
    <tableColumn id="298" xr3:uid="{F8A80C65-D2C5-7C49-84B3-A2DC9C35AF17}" name="Stĺpec270" dataDxfId="1073"/>
    <tableColumn id="299" xr3:uid="{1C13D193-3071-074A-A470-C0FBCFCF4DA0}" name="Stĺpec271" dataDxfId="1072"/>
    <tableColumn id="300" xr3:uid="{0715EFFD-9ED8-6743-A993-518CF870085E}" name="Stĺpec272" dataDxfId="1071"/>
    <tableColumn id="301" xr3:uid="{218FFB04-2D4F-E449-9566-8C6645D9BBC6}" name="Stĺpec273" dataDxfId="1070"/>
    <tableColumn id="302" xr3:uid="{D79E6069-7854-5149-B60F-5A996E468923}" name="Stĺpec274" dataDxfId="1069"/>
    <tableColumn id="303" xr3:uid="{C0B9A11E-A1E3-934B-B852-4AE8D8A0E46B}" name="Stĺpec275" dataDxfId="1068"/>
    <tableColumn id="304" xr3:uid="{37A267DA-F196-0342-B2E7-01DAA9ED81D0}" name="Stĺpec276" dataDxfId="1067"/>
    <tableColumn id="305" xr3:uid="{29AA330D-0E74-334B-8CB9-C6689211C786}" name="Stĺpec277" dataDxfId="1066"/>
    <tableColumn id="306" xr3:uid="{E8FD02CC-5059-6746-A317-A2D28A9B6378}" name="Stĺpec278" dataDxfId="1065"/>
    <tableColumn id="350" xr3:uid="{BA3854AD-2D70-B341-BD70-33EA1BF62B18}" name="Stĺpec251" dataDxfId="1064"/>
    <tableColumn id="307" xr3:uid="{7F2673E9-782B-C142-A6EE-04AC892FCA1E}" name="Stĺpec279" dataDxfId="1063"/>
    <tableColumn id="308" xr3:uid="{A67911B0-5BC7-554D-A7A0-985694DD9FF2}" name="Stĺpec280" dataDxfId="1062"/>
    <tableColumn id="309" xr3:uid="{EAC7D4FE-FF59-FE45-8263-2C8026B2508A}" name="Stĺpec281" dataDxfId="1061"/>
    <tableColumn id="310" xr3:uid="{F39BCD7F-CF3A-104F-B170-46079C302208}" name="Stĺpec282" dataDxfId="1060"/>
    <tableColumn id="311" xr3:uid="{EE95DCAE-23B2-EF40-BB99-54A21C113896}" name="Stĺpec283" dataDxfId="1059"/>
    <tableColumn id="312" xr3:uid="{D5A65646-ABAB-5B45-AA83-6B169123F00D}" name="Stĺpec284" dataDxfId="1058"/>
    <tableColumn id="313" xr3:uid="{B5CEE18A-25B0-C742-8056-BB232F983292}" name="Stĺpec285" dataDxfId="1057"/>
    <tableColumn id="314" xr3:uid="{10228D63-FCAE-0546-9D68-8244AAE4B481}" name="Stĺpec286" dataDxfId="1056"/>
    <tableColumn id="315" xr3:uid="{F633468A-81A8-664D-9462-DF71CB0003BB}" name="Stĺpec287" dataDxfId="1055"/>
    <tableColumn id="316" xr3:uid="{079D9D04-C1AB-834C-B677-D0FDC9158FE4}" name="Stĺpec288" dataDxfId="1054"/>
    <tableColumn id="317" xr3:uid="{1C61E7FC-FAD2-F54C-9F45-42E43738C9B4}" name="Stĺpec289" dataDxfId="1053"/>
    <tableColumn id="318" xr3:uid="{9CF565C0-608B-FD41-923E-1819184535BD}" name="Stĺpec290" dataDxfId="1052"/>
    <tableColumn id="319" xr3:uid="{095146F7-3A4C-0041-ADD0-508CD4CEA3C3}" name="Stĺpec291" dataDxfId="1051"/>
    <tableColumn id="320" xr3:uid="{6DEE9ECA-657F-C544-9C3D-F34A243A1E85}" name="Stĺpec292" dataDxfId="1050"/>
    <tableColumn id="321" xr3:uid="{683A3E72-D91B-1C43-8ABA-A10673A8773A}" name="Stĺpec293" dataDxfId="1049"/>
    <tableColumn id="322" xr3:uid="{9A7E3F81-408B-BE47-B491-7BEA20FCAFC8}" name="Stĺpec294" dataDxfId="1048"/>
    <tableColumn id="323" xr3:uid="{FE013A65-99F2-A443-BC4D-69DFE5EABF0B}" name="Stĺpec295" dataDxfId="1047"/>
    <tableColumn id="324" xr3:uid="{F6E562E4-C006-B84D-81A1-40C2887F8A14}" name="Stĺpec296" dataDxfId="1046"/>
    <tableColumn id="325" xr3:uid="{3A609AE8-D1F8-B649-904A-04A26B940234}" name="Stĺpec297" dataDxfId="1045"/>
    <tableColumn id="326" xr3:uid="{059C672B-5BC0-FB4E-BDF7-1DACA956F62A}" name="Stĺpec298" dataDxfId="1044"/>
    <tableColumn id="327" xr3:uid="{7366873F-A5BD-194D-A80A-75C1BA04B389}" name="Stĺpec299" dataDxfId="1043"/>
    <tableColumn id="328" xr3:uid="{51D9020F-0C7B-274D-9905-FD173E5E06FD}" name="Stĺpec300" dataDxfId="1042"/>
    <tableColumn id="329" xr3:uid="{79E9FCB7-41B4-0946-B8AE-BD5BF74B3A2A}" name="Stĺpec301" dataDxfId="1041"/>
    <tableColumn id="330" xr3:uid="{9C7832B3-E005-6143-8037-D3A7C954BE3B}" name="Stĺpec302" dataDxfId="1040"/>
    <tableColumn id="331" xr3:uid="{F0591FE2-7B6E-704A-ABE5-2AF41B4D5F44}" name="Stĺpec303" dataDxfId="1039"/>
    <tableColumn id="332" xr3:uid="{7EB90913-8F56-0B41-8466-250A602D1450}" name="Stĺpec304" dataDxfId="1038"/>
    <tableColumn id="333" xr3:uid="{8A96DD51-E3B6-C442-AF52-6FC9B84C76AD}" name="Stĺpec305" dataDxfId="1037"/>
    <tableColumn id="334" xr3:uid="{B242E63D-7BA2-8F46-B83E-7795CFA65570}" name="Stĺpec306" dataDxfId="1036"/>
    <tableColumn id="335" xr3:uid="{7B8F6F3E-7020-8A49-9684-11FDE70A4C35}" name="Stĺpec307" dataDxfId="1035"/>
    <tableColumn id="336" xr3:uid="{45C8016F-9E2E-7541-86CF-D3686B40D723}" name="Stĺpec308" dataDxfId="1034"/>
    <tableColumn id="337" xr3:uid="{92721B28-1E1B-1A48-8F13-A1F91F5EC91F}" name="Stĺpec309" dataDxfId="1033"/>
    <tableColumn id="338" xr3:uid="{F90BE941-67EA-224D-A3B5-11192219DCE0}" name="Stĺpec310" dataDxfId="1032"/>
    <tableColumn id="339" xr3:uid="{83FC74D0-9A05-9647-A068-959E738BB8C4}" name="Stĺpec311" dataDxfId="1031"/>
    <tableColumn id="340" xr3:uid="{3301782B-56E3-794D-BDBD-0B2BBDFE78F6}" name="Stĺpec312" dataDxfId="1030"/>
    <tableColumn id="341" xr3:uid="{2DCA1AD7-2095-3247-95D3-86EAA444103D}" name="Stĺpec313" dataDxfId="1029"/>
    <tableColumn id="342" xr3:uid="{D68B21A0-40CB-6449-9F6A-0842999FD436}" name="Stĺpec314" dataDxfId="1028"/>
    <tableColumn id="343" xr3:uid="{BEB9F592-BC28-DD4C-8FD8-77661DBDF627}" name="Stĺpec315" dataDxfId="1027"/>
    <tableColumn id="344" xr3:uid="{1B978EB7-B37E-2141-9916-C78E48F500DA}" name="Stĺpec316" dataDxfId="1026"/>
    <tableColumn id="345" xr3:uid="{C1CD3E50-F562-4747-9FD3-4C0086DDEDB9}" name="Stĺpec317" dataDxfId="1025"/>
    <tableColumn id="346" xr3:uid="{90C57612-21A3-6746-954C-44020BD80D10}" name="Stĺpec318" dataDxfId="1024"/>
    <tableColumn id="347" xr3:uid="{AE220C67-9A25-2C4E-B0B7-24F794FF5BA6}" name="Stĺpec319" dataDxfId="1023"/>
    <tableColumn id="348" xr3:uid="{172672F5-D5EB-AA4A-BF5F-DF02B34BF362}" name="Stĺpec320" dataDxfId="1022"/>
    <tableColumn id="349" xr3:uid="{24C2F3DC-D677-DB4C-BAF3-0E17200F7A24}" name="Stĺpec321" dataDxfId="1021"/>
    <tableColumn id="279" xr3:uid="{B26A93A5-4909-C34A-B273-772DAECA235E}" name="Stĺpec322" dataDxfId="1020"/>
    <tableColumn id="351" xr3:uid="{FC51A463-8843-C342-9AE3-83B2F02521BB}" name="Stĺpec323" dataDxfId="1019"/>
    <tableColumn id="352" xr3:uid="{6313731C-1D12-ED4F-BB36-07133BDBA618}" name="Stĺpec324" dataDxfId="1018"/>
    <tableColumn id="353" xr3:uid="{B66F0785-EABB-514E-9317-21DC29C5501F}" name="Stĺpec325" dataDxfId="1017"/>
    <tableColumn id="354" xr3:uid="{5933D382-E3D6-824D-A4EB-B9553B0AF6D4}" name="Stĺpec326" dataDxfId="1016"/>
    <tableColumn id="355" xr3:uid="{24BADC80-63DC-A34A-A7AC-066A18ED453A}" name="Stĺpec327" dataDxfId="1015"/>
    <tableColumn id="356" xr3:uid="{AD3AC9F7-F9F2-D949-A1AE-5C5061425405}" name="Stĺpec328" dataDxfId="1014"/>
    <tableColumn id="357" xr3:uid="{06469015-73F9-3041-A61C-4EE03267025D}" name="Stĺpec329" dataDxfId="1013"/>
    <tableColumn id="358" xr3:uid="{5516A4A4-FF6C-7B42-A35D-CCD3352B9027}" name="Stĺpec330" dataDxfId="1012"/>
    <tableColumn id="359" xr3:uid="{DD6720A8-DA19-0B40-AAA7-7E8AEAF6A753}" name="Stĺpec331" dataDxfId="1011"/>
    <tableColumn id="360" xr3:uid="{88CC2547-2538-1A4E-A802-400F5A508E32}" name="Stĺpec332" dataDxfId="1010"/>
    <tableColumn id="361" xr3:uid="{61F72E15-E0EE-B24E-99B7-93A68138D1C3}" name="Stĺpec333" dataDxfId="1009"/>
    <tableColumn id="362" xr3:uid="{358A79B8-9D61-1947-8614-749565EF04FD}" name="Stĺpec334" dataDxfId="1008"/>
    <tableColumn id="363" xr3:uid="{EEAC8545-35A4-ED48-8B74-C58E6BFF4628}" name="Stĺpec335" dataDxfId="1007"/>
    <tableColumn id="364" xr3:uid="{DF8642AF-387F-D848-AEED-F3D68B010B61}" name="Stĺpec336" dataDxfId="1006"/>
    <tableColumn id="365" xr3:uid="{0628933F-5CCB-9F44-BAF1-DCD390BEBE47}" name="Stĺpec337" dataDxfId="1005"/>
    <tableColumn id="366" xr3:uid="{C2CAFF2F-E398-E048-83D1-F799814050EE}" name="Stĺpec338" dataDxfId="1004"/>
    <tableColumn id="367" xr3:uid="{184677BA-E2D1-E445-BE07-D1E769A505D2}" name="Stĺpec339" dataDxfId="1003"/>
    <tableColumn id="368" xr3:uid="{D0088460-926D-484E-8DAD-4B78CEA0C5B8}" name="Stĺpec340" dataDxfId="1002"/>
    <tableColumn id="369" xr3:uid="{F1F7BDF9-01D4-8346-B97E-52D190F61A56}" name="Stĺpec341" dataDxfId="1001"/>
    <tableColumn id="370" xr3:uid="{51C29A47-53F9-6A44-ACA3-D0233B1C9E07}" name="Stĺpec342" dataDxfId="1000"/>
    <tableColumn id="371" xr3:uid="{79550AE3-527A-2F42-8943-3913F3CE988A}" name="Stĺpec343" dataDxfId="999"/>
    <tableColumn id="372" xr3:uid="{8FCFA588-1A60-924A-8DD6-6C6401DC5BB5}" name="Stĺpec344" dataDxfId="998"/>
    <tableColumn id="373" xr3:uid="{A4C23B62-FB85-504F-841F-9073CD634DAE}" name="Stĺpec345" dataDxfId="997"/>
    <tableColumn id="374" xr3:uid="{39891F33-7CB2-EF4E-82F9-218D09C66C85}" name="Stĺpec346" dataDxfId="996"/>
    <tableColumn id="375" xr3:uid="{DEA658B5-1CB3-004D-A5F4-51EAD5C0A375}" name="Stĺpec347" dataDxfId="995"/>
    <tableColumn id="376" xr3:uid="{9830D217-F82E-0341-AF5C-695C13F416E7}" name="Stĺpec348" dataDxfId="994"/>
    <tableColumn id="377" xr3:uid="{AAC07504-3BC3-6944-B730-DDBE88271396}" name="Stĺpec349" dataDxfId="993"/>
    <tableColumn id="378" xr3:uid="{B88A4807-E7FF-0E40-92D0-0C2319C96134}" name="Stĺpec350" dataDxfId="992"/>
    <tableColumn id="379" xr3:uid="{6C763C9E-8BEE-9944-BEA8-D1EDE1745F6B}" name="Stĺpec351" dataDxfId="991"/>
    <tableColumn id="380" xr3:uid="{64FAC40A-0020-A344-BC7B-80B6F8019DD5}" name="Stĺpec352" dataDxfId="990"/>
    <tableColumn id="381" xr3:uid="{8E156498-48EE-D94C-B64F-34EB5CE4E399}" name="Stĺpec353" dataDxfId="989"/>
    <tableColumn id="382" xr3:uid="{FFCB4CB3-90D8-C644-B333-3265D7C9391D}" name="Stĺpec354" dataDxfId="988"/>
    <tableColumn id="383" xr3:uid="{C08358FE-CF63-9B43-AA60-260ABFF5C960}" name="Stĺpec355" dataDxfId="987"/>
    <tableColumn id="384" xr3:uid="{C25A70A2-95E9-9A41-8A75-EF62150D8169}" name="Stĺpec356" dataDxfId="986"/>
    <tableColumn id="385" xr3:uid="{9A9352AE-AA94-7E4B-BFF4-F18369B91E69}" name="Stĺpec357" dataDxfId="985"/>
    <tableColumn id="386" xr3:uid="{15946066-B210-524F-A567-844007FEC0E5}" name="Stĺpec358" dataDxfId="984"/>
    <tableColumn id="387" xr3:uid="{3D2C70D0-9D98-3D4D-ACAF-0834520E3761}" name="Stĺpec359" dataDxfId="983"/>
    <tableColumn id="388" xr3:uid="{AAEE59CC-87A3-F740-8CCA-06D2AB1BF217}" name="Stĺpec360" dataDxfId="982"/>
    <tableColumn id="389" xr3:uid="{B05FF468-8DE2-2E40-999B-57528DDE856A}" name="Stĺpec361" dataDxfId="981"/>
    <tableColumn id="390" xr3:uid="{D4CBAE4C-5A54-EF41-8A75-009C24A3B87E}" name="Stĺpec362" dataDxfId="980"/>
    <tableColumn id="391" xr3:uid="{53A60A38-BF24-704F-907E-FC11607415AA}" name="Stĺpec363" dataDxfId="979"/>
    <tableColumn id="392" xr3:uid="{A7C3D55C-484B-994A-A33B-87F9306A4B9F}" name="Stĺpec364" dataDxfId="978"/>
    <tableColumn id="393" xr3:uid="{C5478C9E-EA39-DF4D-9D44-18591F1EDFB3}" name="Stĺpec365" dataDxfId="977"/>
    <tableColumn id="394" xr3:uid="{FBE1E433-22D7-1641-B17F-07435C179832}" name="Stĺpec366" dataDxfId="976"/>
    <tableColumn id="395" xr3:uid="{8BD75F54-510A-5346-9273-477830758F64}" name="Stĺpec367" dataDxfId="975"/>
    <tableColumn id="396" xr3:uid="{1270A0B1-8176-7548-A803-8DD626CF8CF0}" name="Stĺpec368" dataDxfId="974"/>
    <tableColumn id="397" xr3:uid="{E603C1D2-AECE-6A42-9F3E-48ACC86B8925}" name="Stĺpec369" dataDxfId="973"/>
    <tableColumn id="398" xr3:uid="{A3DB7155-874F-C445-BD5E-56F4FAF7A161}" name="Stĺpec370" dataDxfId="972"/>
    <tableColumn id="399" xr3:uid="{F180E020-F667-3145-A371-959EBEAF22A6}" name="Stĺpec371" dataDxfId="971"/>
    <tableColumn id="400" xr3:uid="{EAA4CD3F-E014-CE47-844D-89B99FB170EC}" name="Stĺpec372" dataDxfId="970"/>
    <tableColumn id="401" xr3:uid="{711F077E-F5F9-0041-A132-05AB117792BF}" name="Stĺpec373" dataDxfId="969"/>
    <tableColumn id="402" xr3:uid="{7C494FF5-6AFF-6C42-9842-8532E045463F}" name="Stĺpec374" dataDxfId="968"/>
    <tableColumn id="403" xr3:uid="{9E052A4F-25C5-6346-B59E-F0B61361BEBE}" name="Stĺpec375" dataDxfId="967"/>
    <tableColumn id="404" xr3:uid="{1821C1EB-3606-324F-8923-DE05B95A4869}" name="Stĺpec376" dataDxfId="966"/>
    <tableColumn id="405" xr3:uid="{AB593640-5FF3-E245-BB3C-FFB97A52699D}" name="Stĺpec377" dataDxfId="965"/>
    <tableColumn id="406" xr3:uid="{EC553AE0-6C1F-AF4C-81FD-103954A1626F}" name="Stĺpec378" dataDxfId="964"/>
    <tableColumn id="407" xr3:uid="{58F8C262-E05C-4D47-84AB-7ADB9566C065}" name="Stĺpec379" dataDxfId="963"/>
  </tableColumns>
  <tableStyleInfo name="Seniori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6:NZ58" headerRowCount="0">
  <tableColumns count="390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 dataDxfId="962">
      <calculatedColumnFormula>SUM(K17:XX17)</calculatedColumnFormula>
    </tableColumn>
    <tableColumn id="10" xr3:uid="{00000000-0010-0000-0100-00000A000000}" name="Column10"/>
    <tableColumn id="11" xr3:uid="{00000000-0010-0000-0100-00000B000000}" name="Column11"/>
    <tableColumn id="13" xr3:uid="{00000000-0010-0000-0100-00000D000000}" name="Column13"/>
    <tableColumn id="15" xr3:uid="{00000000-0010-0000-0100-00000F000000}" name="Column15"/>
    <tableColumn id="16" xr3:uid="{00000000-0010-0000-0100-000010000000}" name="Column16"/>
    <tableColumn id="21" xr3:uid="{00000000-0010-0000-0100-000015000000}" name="Column21"/>
    <tableColumn id="12" xr3:uid="{A7258743-E046-D444-B30B-42C424662D98}" name="Stĺpec2" dataDxfId="961"/>
    <tableColumn id="22" xr3:uid="{00000000-0010-0000-0100-000016000000}" name="Column22"/>
    <tableColumn id="23" xr3:uid="{00000000-0010-0000-0100-000017000000}" name="Column23"/>
    <tableColumn id="33" xr3:uid="{00000000-0010-0000-0100-000021000000}" name="Column33"/>
    <tableColumn id="35" xr3:uid="{00000000-0010-0000-0100-000023000000}" name="Column35"/>
    <tableColumn id="36" xr3:uid="{00000000-0010-0000-0100-000024000000}" name="Column36"/>
    <tableColumn id="37" xr3:uid="{00000000-0010-0000-0100-000025000000}" name="Column37"/>
    <tableColumn id="38" xr3:uid="{00000000-0010-0000-0100-000026000000}" name="Column38"/>
    <tableColumn id="39" xr3:uid="{00000000-0010-0000-0100-000027000000}" name="Column39"/>
    <tableColumn id="40" xr3:uid="{00000000-0010-0000-0100-000028000000}" name="Column40"/>
    <tableColumn id="41" xr3:uid="{00000000-0010-0000-0100-000029000000}" name="Column41"/>
    <tableColumn id="42" xr3:uid="{00000000-0010-0000-0100-00002A000000}" name="Column42"/>
    <tableColumn id="43" xr3:uid="{00000000-0010-0000-0100-00002B000000}" name="Column43"/>
    <tableColumn id="44" xr3:uid="{00000000-0010-0000-0100-00002C000000}" name="Column44"/>
    <tableColumn id="45" xr3:uid="{00000000-0010-0000-0100-00002D000000}" name="Column45"/>
    <tableColumn id="523" xr3:uid="{4EEFD466-8B31-1D43-B1E7-5EA805CEC343}" name="Stĺpec1" dataDxfId="960"/>
    <tableColumn id="46" xr3:uid="{00000000-0010-0000-0100-00002E000000}" name="Column46"/>
    <tableColumn id="47" xr3:uid="{00000000-0010-0000-0100-00002F000000}" name="Column47"/>
    <tableColumn id="48" xr3:uid="{00000000-0010-0000-0100-000030000000}" name="Column48"/>
    <tableColumn id="49" xr3:uid="{00000000-0010-0000-0100-000031000000}" name="Column49"/>
    <tableColumn id="54" xr3:uid="{00000000-0010-0000-0100-000036000000}" name="Column54"/>
    <tableColumn id="57" xr3:uid="{00000000-0010-0000-0100-000039000000}" name="Column57"/>
    <tableColumn id="58" xr3:uid="{00000000-0010-0000-0100-00003A000000}" name="Column58"/>
    <tableColumn id="154" xr3:uid="{F0E40674-14CB-6F48-9981-C6A3DEA19283}" name="Stĺpec109" dataDxfId="959"/>
    <tableColumn id="153" xr3:uid="{F16A1FDE-FBAD-CD44-A601-AF56FA6836E4}" name="Stĺpec108" dataDxfId="958"/>
    <tableColumn id="14" xr3:uid="{33D68E05-089D-F545-89EF-01DBFF3C7D3B}" name="Stĺpec3" dataDxfId="957"/>
    <tableColumn id="62" xr3:uid="{00000000-0010-0000-0100-00003E000000}" name="Column62"/>
    <tableColumn id="63" xr3:uid="{00000000-0010-0000-0100-00003F000000}" name="Column63"/>
    <tableColumn id="67" xr3:uid="{00000000-0010-0000-0100-000043000000}" name="Column67"/>
    <tableColumn id="68" xr3:uid="{00000000-0010-0000-0100-000044000000}" name="Column68"/>
    <tableColumn id="17" xr3:uid="{DAD84878-9EBB-D343-B4CD-13F9E9AC8047}" name="Stĺpec4" dataDxfId="956"/>
    <tableColumn id="69" xr3:uid="{00000000-0010-0000-0100-000045000000}" name="Column69"/>
    <tableColumn id="19" xr3:uid="{0B7E716F-EB34-4241-B2B0-87687703AF08}" name="Stĺpec6" dataDxfId="955"/>
    <tableColumn id="18" xr3:uid="{B748508F-B410-E64C-96CA-F069F37527AA}" name="Stĺpec5" dataDxfId="954"/>
    <tableColumn id="70" xr3:uid="{00000000-0010-0000-0100-000046000000}" name="Column70"/>
    <tableColumn id="71" xr3:uid="{00000000-0010-0000-0100-000047000000}" name="Column71"/>
    <tableColumn id="88" xr3:uid="{4BCD5F95-5592-8C43-A612-E08AC37F9111}" name="Stĺpec43" dataDxfId="953"/>
    <tableColumn id="72" xr3:uid="{00000000-0010-0000-0100-000048000000}" name="Column72"/>
    <tableColumn id="73" xr3:uid="{00000000-0010-0000-0100-000049000000}" name="Column73"/>
    <tableColumn id="74" xr3:uid="{00000000-0010-0000-0100-00004A000000}" name="Column74"/>
    <tableColumn id="93" xr3:uid="{4D0D5CDF-45A3-7D42-BCF3-C2C8B73BFA8B}" name="Stĺpec48" dataDxfId="952"/>
    <tableColumn id="92" xr3:uid="{2D89D343-440B-B24C-AF57-C3761D37CC7D}" name="Stĺpec47" dataDxfId="951"/>
    <tableColumn id="91" xr3:uid="{8DD74617-6718-1D42-9FF3-BC0E701B4D37}" name="Stĺpec46" dataDxfId="950"/>
    <tableColumn id="90" xr3:uid="{36B19647-584E-A54B-8370-841FC1BAE009}" name="Stĺpec45" dataDxfId="949"/>
    <tableColumn id="89" xr3:uid="{93B6B967-3A58-B64B-B027-9AAE327C146E}" name="Stĺpec44" dataDxfId="948"/>
    <tableColumn id="20" xr3:uid="{4E1E2AB5-1161-624F-8CB8-FEEB9C57995E}" name="Stĺpec7"/>
    <tableColumn id="24" xr3:uid="{D63070AC-2A34-9F4D-BE5F-1E31A2A0339B}" name="Stĺpec8"/>
    <tableColumn id="25" xr3:uid="{4F8ED709-2F77-8742-8AD8-5605C6025EC0}" name="Stĺpec9"/>
    <tableColumn id="26" xr3:uid="{36E65818-1563-7D4F-BD42-8529A2C35605}" name="Stĺpec10"/>
    <tableColumn id="27" xr3:uid="{75733065-2C5F-0E4C-9D60-FB6C01227C47}" name="Stĺpec11"/>
    <tableColumn id="28" xr3:uid="{10ED3F67-76A8-5340-94ED-5D6A6946D04C}" name="Stĺpec12"/>
    <tableColumn id="29" xr3:uid="{09AE0656-4FD7-944B-B915-41AAC2ACB6DB}" name="Stĺpec13"/>
    <tableColumn id="30" xr3:uid="{320F8253-AFC4-B045-8801-CB2C2200DA47}" name="Stĺpec14"/>
    <tableColumn id="31" xr3:uid="{1C384569-9F9A-F845-A3E6-2B726A127D8E}" name="Stĺpec15"/>
    <tableColumn id="32" xr3:uid="{A5FE6A4A-B627-5549-8B16-CD16AE216980}" name="Stĺpec16"/>
    <tableColumn id="34" xr3:uid="{6B9427B5-3DE9-BF4B-8321-4540E0A52F8D}" name="Stĺpec17"/>
    <tableColumn id="50" xr3:uid="{88DDEB3E-EDD1-0A4F-983E-B7D0B3B16FF8}" name="Stĺpec18"/>
    <tableColumn id="51" xr3:uid="{82A0729B-1EF3-9B4F-B6D0-8F0BD59BFF49}" name="Stĺpec19"/>
    <tableColumn id="52" xr3:uid="{DBC8740B-8529-D34C-A9A0-95E37599EFC2}" name="Stĺpec20"/>
    <tableColumn id="53" xr3:uid="{456BA82C-DA25-0248-B88C-62482557E58E}" name="Stĺpec21"/>
    <tableColumn id="55" xr3:uid="{6673CE7A-E51B-9545-93D8-13BFD9D9AED5}" name="Stĺpec22"/>
    <tableColumn id="56" xr3:uid="{28A89C3F-F17C-064D-B6AA-5B82A9E133F7}" name="Stĺpec23"/>
    <tableColumn id="59" xr3:uid="{897D637B-26F7-044A-B8C5-AC626CB3E78A}" name="Stĺpec24"/>
    <tableColumn id="98" xr3:uid="{8E2947AE-15E4-A146-ABE6-A5F30A3751BE}" name="Stĺpec53"/>
    <tableColumn id="97" xr3:uid="{F234CFEC-BA1C-2D4A-B9D7-E329EA1E057F}" name="Stĺpec52"/>
    <tableColumn id="96" xr3:uid="{4CD85595-1034-3344-835D-3054B2A8502C}" name="Stĺpec51"/>
    <tableColumn id="95" xr3:uid="{230B64D1-69D7-0344-95D9-5E4E5FB1F1C4}" name="Stĺpec50"/>
    <tableColumn id="94" xr3:uid="{04D46EC3-502A-FE43-AEEC-8B58D0E67A4D}" name="Stĺpec49"/>
    <tableColumn id="60" xr3:uid="{79F85FB7-00B6-0241-A93F-809553792645}" name="Stĺpec25"/>
    <tableColumn id="61" xr3:uid="{6EE78579-16C9-8340-AB14-94AD4A92675F}" name="Stĺpec26"/>
    <tableColumn id="64" xr3:uid="{E300D390-5072-2C46-B330-68576587992D}" name="Stĺpec27"/>
    <tableColumn id="65" xr3:uid="{060E7D37-5939-364D-8AC6-9954E676E190}" name="Stĺpec28"/>
    <tableColumn id="66" xr3:uid="{1C606D6D-438D-0D43-B0AD-9F90AD3A26ED}" name="Stĺpec29"/>
    <tableColumn id="75" xr3:uid="{28C00F83-0AAA-DF4E-8417-631AED16000E}" name="Stĺpec30"/>
    <tableColumn id="76" xr3:uid="{8F57CDB9-EECC-7240-8C87-9538B072359F}" name="Stĺpec31"/>
    <tableColumn id="77" xr3:uid="{3C6169D7-AAF1-2249-8DD2-EB25D1B6B491}" name="Stĺpec32"/>
    <tableColumn id="78" xr3:uid="{329A0B8E-4E02-864C-B36A-9DA2665C2801}" name="Stĺpec33"/>
    <tableColumn id="79" xr3:uid="{46E21A8D-ABD2-5C4F-AEF5-36305174549D}" name="Stĺpec34"/>
    <tableColumn id="80" xr3:uid="{E93F190A-CB83-CB48-AC8F-66B817AFDB3A}" name="Stĺpec35"/>
    <tableColumn id="81" xr3:uid="{460073C4-A97C-DB49-A288-C8A533A5071D}" name="Stĺpec36"/>
    <tableColumn id="82" xr3:uid="{FEF6E0DB-B9EA-6E42-A999-1E0A29AA9682}" name="Stĺpec37"/>
    <tableColumn id="83" xr3:uid="{621BCCCD-97DF-7544-8D00-F6F8E30B7E09}" name="Stĺpec38"/>
    <tableColumn id="84" xr3:uid="{7EDC91CA-88B3-6249-99F3-B41D448AD7EF}" name="Stĺpec39"/>
    <tableColumn id="85" xr3:uid="{DC462D84-18F6-5143-BD80-EC5645E2B3D6}" name="Stĺpec40"/>
    <tableColumn id="86" xr3:uid="{523E537E-123F-F643-92CA-DE912F765CF1}" name="Stĺpec41"/>
    <tableColumn id="87" xr3:uid="{F1417137-7C64-F64C-838C-6D34C29622AA}" name="Stĺpec42"/>
    <tableColumn id="99" xr3:uid="{52A6975A-CEE3-264E-AACF-9F93ABE0396F}" name="Stĺpec54"/>
    <tableColumn id="152" xr3:uid="{5DA2B247-9EFF-4647-BEF2-93E60615B91C}" name="Stĺpec107"/>
    <tableColumn id="151" xr3:uid="{E3214477-6071-F341-9170-C46438961DDB}" name="Stĺpec106"/>
    <tableColumn id="156" xr3:uid="{0EF2CF81-A8AD-A94A-881F-D1DD837A5F67}" name="Stĺpec111"/>
    <tableColumn id="155" xr3:uid="{295F4E9C-D9F1-FC47-8047-E3DAE268D765}" name="Stĺpec110"/>
    <tableColumn id="100" xr3:uid="{4693F074-E2C8-5142-8498-33E9892436DA}" name="Stĺpec55"/>
    <tableColumn id="101" xr3:uid="{9FFF13FC-2E5D-A947-8322-65FAAFBACD9A}" name="Stĺpec56"/>
    <tableColumn id="102" xr3:uid="{D162A3FD-6EE6-AA47-B8A1-DEDF9FE9A837}" name="Stĺpec57"/>
    <tableColumn id="103" xr3:uid="{14E4C5E6-193C-4C42-A424-9F740E85AD0C}" name="Stĺpec58"/>
    <tableColumn id="104" xr3:uid="{E862A5FC-C7A9-5744-9BFD-47B536DCE584}" name="Stĺpec59"/>
    <tableColumn id="105" xr3:uid="{4A6FD861-2F6F-8E41-B0CC-99E3EB478BFC}" name="Stĺpec60"/>
    <tableColumn id="106" xr3:uid="{D18E1414-F2DA-B140-87BD-1160D367E326}" name="Stĺpec61"/>
    <tableColumn id="107" xr3:uid="{97FDCCD7-302D-5B4F-8EC0-A482B2EB2FE3}" name="Stĺpec62"/>
    <tableColumn id="108" xr3:uid="{00836DAA-3C36-F34E-BA10-285E7A89C2BA}" name="Stĺpec63"/>
    <tableColumn id="109" xr3:uid="{1141C7F9-020D-8446-80B1-2126B5915818}" name="Stĺpec64"/>
    <tableColumn id="110" xr3:uid="{BDAF5AAE-38C6-2A47-8C6F-7BF131EFB003}" name="Stĺpec65"/>
    <tableColumn id="111" xr3:uid="{8DCFE6BE-0648-A542-9AF4-F3C23F2007CB}" name="Stĺpec66"/>
    <tableColumn id="112" xr3:uid="{F319D60D-3EFE-684A-88CD-0EF2FF947CD1}" name="Stĺpec67"/>
    <tableColumn id="113" xr3:uid="{A094C5E6-B54E-024F-AD74-1366AE4E6D56}" name="Stĺpec68"/>
    <tableColumn id="114" xr3:uid="{1BAB6543-313A-3547-BA93-CAFE05E2032C}" name="Stĺpec69"/>
    <tableColumn id="115" xr3:uid="{4E8E903E-C8EE-5A4E-8C51-1817214F395B}" name="Stĺpec70"/>
    <tableColumn id="116" xr3:uid="{0F2484A2-E257-D442-A903-1DCDBF071100}" name="Stĺpec71"/>
    <tableColumn id="117" xr3:uid="{23BC3A6B-48DD-9347-A0B2-230C321635CC}" name="Stĺpec72"/>
    <tableColumn id="118" xr3:uid="{86A4066C-7F49-1348-B484-081296C97BB6}" name="Stĺpec73"/>
    <tableColumn id="119" xr3:uid="{AC76DF7E-1DFA-9A46-B398-1DADD82E2FC3}" name="Stĺpec74"/>
    <tableColumn id="120" xr3:uid="{C036C50E-7247-9C49-A7EC-03F92136317F}" name="Stĺpec75"/>
    <tableColumn id="121" xr3:uid="{64FE86FC-8C30-974F-9E39-3A318A202ACB}" name="Stĺpec76"/>
    <tableColumn id="122" xr3:uid="{D5994230-4FDC-D245-980E-E893495F513F}" name="Stĺpec77"/>
    <tableColumn id="123" xr3:uid="{3A313F28-EC92-0A4B-8F3C-0405F78694AA}" name="Stĺpec78"/>
    <tableColumn id="124" xr3:uid="{4DED52BE-7A55-034A-B554-CA0D473B9F2E}" name="Stĺpec79"/>
    <tableColumn id="125" xr3:uid="{9BF125A2-2C26-3A40-85F1-490A02720BC3}" name="Stĺpec80"/>
    <tableColumn id="126" xr3:uid="{0F982DF9-CCC2-F54C-A36A-0C83EEF1CDD7}" name="Stĺpec81"/>
    <tableColumn id="127" xr3:uid="{632A07F9-048A-8547-B53A-06B460E330E3}" name="Stĺpec82"/>
    <tableColumn id="128" xr3:uid="{8C3364AF-BDDB-D244-902A-2E3E8378C7BF}" name="Stĺpec83"/>
    <tableColumn id="129" xr3:uid="{ACE4D9DC-F1DC-2744-91B9-E2F68F349990}" name="Stĺpec84"/>
    <tableColumn id="130" xr3:uid="{086EC38F-890E-A648-BBF4-CE3F6A0B22ED}" name="Stĺpec85"/>
    <tableColumn id="131" xr3:uid="{B092BB31-A551-D840-84FE-330B72556944}" name="Stĺpec86"/>
    <tableColumn id="132" xr3:uid="{D6FAC4D2-C7E1-C442-90DC-30864FFD7C42}" name="Stĺpec87"/>
    <tableColumn id="133" xr3:uid="{BD90CC9A-CAF4-124A-B7AC-CE5A1EFB2916}" name="Stĺpec88"/>
    <tableColumn id="134" xr3:uid="{3F2A8FDA-1C26-684E-AFAF-617169EEEE6A}" name="Stĺpec89"/>
    <tableColumn id="135" xr3:uid="{0F032C9E-6F79-8249-BA47-56A7C965888F}" name="Stĺpec90"/>
    <tableColumn id="136" xr3:uid="{A53C4798-B01C-4140-87CF-79E75099A290}" name="Stĺpec91"/>
    <tableColumn id="137" xr3:uid="{E6A91697-39B6-7049-B24B-B7A466BB4E02}" name="Stĺpec92"/>
    <tableColumn id="138" xr3:uid="{BF1A907E-0DB4-F54F-9CE4-CF2CF1A5789E}" name="Stĺpec93"/>
    <tableColumn id="139" xr3:uid="{342E7128-FBEE-9C4A-A3AB-363806999255}" name="Stĺpec94"/>
    <tableColumn id="140" xr3:uid="{8671A42D-1AF8-9C46-8C46-3D04E25573F4}" name="Stĺpec95"/>
    <tableColumn id="141" xr3:uid="{C4C68EEB-C69B-AE43-B310-0C84FDBB6528}" name="Stĺpec96"/>
    <tableColumn id="142" xr3:uid="{2E976875-31D8-EC4E-BE19-6CB2317F2BF3}" name="Stĺpec97"/>
    <tableColumn id="143" xr3:uid="{FFFD8D2D-0E06-184A-B296-0057F7FAB973}" name="Stĺpec98"/>
    <tableColumn id="144" xr3:uid="{F6B3DE76-7993-6843-94F3-4C7F1D9E6BC4}" name="Stĺpec99"/>
    <tableColumn id="145" xr3:uid="{80E54671-B2F8-974E-BC2D-6F99B66D4732}" name="Stĺpec100"/>
    <tableColumn id="146" xr3:uid="{3C666242-F318-B443-A0AC-026899A04137}" name="Stĺpec101"/>
    <tableColumn id="147" xr3:uid="{0134BD33-B720-F040-9926-719957882815}" name="Stĺpec102"/>
    <tableColumn id="148" xr3:uid="{F4E9C22C-3E1F-E244-8E6F-5C7266F3BD50}" name="Stĺpec103"/>
    <tableColumn id="149" xr3:uid="{7E125858-1B95-FC4B-AF72-23506CECC065}" name="Stĺpec104"/>
    <tableColumn id="150" xr3:uid="{2BACEA6B-F1B3-CE4C-B912-F69FB9DEAC68}" name="Stĺpec105"/>
    <tableColumn id="157" xr3:uid="{4525517B-894B-47AC-91A5-C519DED22B10}" name="Sloupec1"/>
    <tableColumn id="158" xr3:uid="{4EF02C7B-3F30-4E6B-850D-9DEB4767F20D}" name="Sloupec2"/>
    <tableColumn id="159" xr3:uid="{2F543826-536F-4CD6-8DBF-9D1AE7B36CA6}" name="Sloupec3"/>
    <tableColumn id="160" xr3:uid="{F88CF669-6FB9-4348-B764-2E6D3C203A36}" name="Sloupec4"/>
    <tableColumn id="161" xr3:uid="{091A22F8-9BFB-4844-814F-742FAE4B20F8}" name="Sloupec5"/>
    <tableColumn id="162" xr3:uid="{9EF335D5-7E5A-4361-BCF5-9F8BEF6DE6CC}" name="Sloupec6"/>
    <tableColumn id="163" xr3:uid="{19C9AFF3-9FA3-465B-AF24-87C73932189D}" name="Sloupec7"/>
    <tableColumn id="164" xr3:uid="{2F29BA90-4DBE-40C7-9783-E19468154553}" name="Sloupec8"/>
    <tableColumn id="165" xr3:uid="{3C987123-24C5-439D-ABD5-1A76725DE0B0}" name="Sloupec9"/>
    <tableColumn id="166" xr3:uid="{BE313DAD-ABD2-4706-BEC4-0AD9602D8971}" name="Sloupec10"/>
    <tableColumn id="167" xr3:uid="{E0DAD98C-3A50-4870-B366-B416E1BDE759}" name="Sloupec11"/>
    <tableColumn id="168" xr3:uid="{F17BFFAE-1071-447A-86D9-46099F46D763}" name="Sloupec12"/>
    <tableColumn id="169" xr3:uid="{36196BAA-F7CA-410D-B32B-FF777FE9FD00}" name="Sloupec13"/>
    <tableColumn id="170" xr3:uid="{DF03F3EF-D2E4-49AF-8B46-707BF733307F}" name="Sloupec14"/>
    <tableColumn id="171" xr3:uid="{C587501C-0342-45E4-A5BD-E66C34A6529E}" name="Sloupec15"/>
    <tableColumn id="172" xr3:uid="{3AD45196-ABE6-4BCA-8F4A-F13B4E6A61E5}" name="Sloupec16"/>
    <tableColumn id="173" xr3:uid="{A120AFC4-1D20-4F58-BB2E-E168A0DA6744}" name="Sloupec17"/>
    <tableColumn id="174" xr3:uid="{BD9D42D3-0E2D-447B-BDFA-CCA1B4F29CC4}" name="Sloupec18"/>
    <tableColumn id="175" xr3:uid="{4DBC1FC6-D20E-4A26-9847-03220DD82EDA}" name="Sloupec19"/>
    <tableColumn id="176" xr3:uid="{FD18A227-C2A7-4562-95DA-1841A4F943C5}" name="Sloupec20"/>
    <tableColumn id="177" xr3:uid="{6ADCB162-3BCB-4427-A2B1-0813F261B3D1}" name="Sloupec21"/>
    <tableColumn id="178" xr3:uid="{E3BF2593-53D6-430E-BEC5-EED58E5FC70C}" name="Sloupec22"/>
    <tableColumn id="179" xr3:uid="{A3FA7D2B-3A81-434F-AE84-CA986E00357A}" name="Sloupec23"/>
    <tableColumn id="180" xr3:uid="{C6A4780C-5EFD-442A-AF3F-60D517041936}" name="Sloupec24"/>
    <tableColumn id="181" xr3:uid="{7540CBE6-BFE5-481A-8B71-474DC1CFDADD}" name="Sloupec25"/>
    <tableColumn id="182" xr3:uid="{7D2FACC3-DE88-4792-83F0-5FEEA92D9A9A}" name="Sloupec26"/>
    <tableColumn id="191" xr3:uid="{EF2C3926-A5DA-403E-81F7-312BCF65B4EB}" name="Sloupec35"/>
    <tableColumn id="198" xr3:uid="{2723B395-F9EF-4EA9-826F-AE23B9446246}" name="Sloupec42"/>
    <tableColumn id="200" xr3:uid="{C98ED0C4-24A6-4672-A01E-2B6F0BE85CE2}" name="Sloupec44"/>
    <tableColumn id="201" xr3:uid="{AD3803BA-F683-46E3-AEB2-F59305950312}" name="Sloupec45"/>
    <tableColumn id="202" xr3:uid="{CCC83ADD-A97F-4BB0-8C4A-9CC038123C2C}" name="Sloupec46"/>
    <tableColumn id="204" xr3:uid="{CF990F6D-2C06-43F8-A63A-7EAEC321303E}" name="Sloupec48"/>
    <tableColumn id="206" xr3:uid="{FD60C5B2-F7F2-4F81-AEFC-838313194BA8}" name="Sloupec50"/>
    <tableColumn id="208" xr3:uid="{C472FE89-325D-4F68-A045-D40F610F921D}" name="Sloupec52"/>
    <tableColumn id="209" xr3:uid="{8FFDCEBD-ABF1-41A0-BF54-DF35BCD39619}" name="Sloupec53"/>
    <tableColumn id="210" xr3:uid="{CD3C334F-AAAF-4199-BD61-5F559A072921}" name="Sloupec54"/>
    <tableColumn id="211" xr3:uid="{798B26BA-25E0-4102-BC38-6F539F04665E}" name="Sloupec55"/>
    <tableColumn id="212" xr3:uid="{B9C06A83-E578-4A7B-9F57-C1B79A1D7716}" name="Sloupec56"/>
    <tableColumn id="213" xr3:uid="{B8378B72-875D-4110-A1FC-8867E5BEB2DD}" name="Sloupec57"/>
    <tableColumn id="214" xr3:uid="{F2072D14-AD7A-4CD1-9D09-F3129A9F7ECF}" name="Sloupec58"/>
    <tableColumn id="215" xr3:uid="{F393F91D-7527-44F0-8D36-A43148D688B4}" name="Sloupec59"/>
    <tableColumn id="216" xr3:uid="{CD02D5F6-54A4-4BA9-8122-9894BFDB4DB0}" name="Sloupec60"/>
    <tableColumn id="217" xr3:uid="{6A6EB5D9-83EB-474A-B9CF-82E379803904}" name="Sloupec61"/>
    <tableColumn id="218" xr3:uid="{AF274AF1-8C7F-47D7-AEF8-1256DBD18C8A}" name="Sloupec62"/>
    <tableColumn id="219" xr3:uid="{42C2778A-E558-4491-967C-989B01D7EA0A}" name="Sloupec63"/>
    <tableColumn id="220" xr3:uid="{FE0865A9-21F6-4029-BB7B-65B27B32F749}" name="Sloupec64"/>
    <tableColumn id="221" xr3:uid="{21182852-A9BA-4E7F-88B6-5DDAEB4089F2}" name="Sloupec65"/>
    <tableColumn id="222" xr3:uid="{DE61C183-0129-407B-A9DB-1BB4A1ABF30D}" name="Sloupec66"/>
    <tableColumn id="223" xr3:uid="{ED70B377-0AC3-4E1D-9443-DCE0AF406082}" name="Sloupec67"/>
    <tableColumn id="224" xr3:uid="{78C5D4B1-22D1-4D72-9294-2D8EEE399CB1}" name="Sloupec68"/>
    <tableColumn id="225" xr3:uid="{C8552287-C741-4837-8B9D-56AEBFB0D6E7}" name="Sloupec69"/>
    <tableColumn id="226" xr3:uid="{4402703D-59B9-4EBC-84FA-DE0C791F7BEB}" name="Sloupec70"/>
    <tableColumn id="227" xr3:uid="{CAFC182D-E677-41B0-9497-9A7192798D9C}" name="Sloupec71"/>
    <tableColumn id="228" xr3:uid="{564BC55A-0293-43A9-990E-C30C77546FB0}" name="Sloupec72"/>
    <tableColumn id="229" xr3:uid="{24898A10-A003-4E29-A6FB-0D031B049428}" name="Sloupec73"/>
    <tableColumn id="230" xr3:uid="{5A35C00A-3F91-4538-9DDB-E1951D249558}" name="Sloupec74"/>
    <tableColumn id="231" xr3:uid="{3A3C6592-65C8-46B4-AA68-B3F5C4E28E08}" name="Sloupec75"/>
    <tableColumn id="232" xr3:uid="{494101F2-4B19-4AA3-9915-015F4AF32A0A}" name="Sloupec76"/>
    <tableColumn id="233" xr3:uid="{554629E3-C1B6-4408-9ECD-440E049763F6}" name="Sloupec77"/>
    <tableColumn id="234" xr3:uid="{AE0089B3-CE8B-457F-A1B6-A53734698FCF}" name="Sloupec78"/>
    <tableColumn id="235" xr3:uid="{43EE967A-8EB8-47AF-B4AD-50628DCFE66B}" name="Sloupec79"/>
    <tableColumn id="236" xr3:uid="{08177ABD-20FD-4FF1-B9F3-A37DEA17E6F4}" name="Sloupec80"/>
    <tableColumn id="237" xr3:uid="{ABD701D3-9BD7-4C62-BDEF-99F6E08A7E6A}" name="Sloupec81"/>
    <tableColumn id="238" xr3:uid="{C5770AA1-2F4F-46AE-B16B-A3BD58752A83}" name="Sloupec82"/>
    <tableColumn id="239" xr3:uid="{65E2C410-B1B9-4405-A278-381F5D18354E}" name="Sloupec83"/>
    <tableColumn id="240" xr3:uid="{E2ABC12C-0283-4EFF-B488-09B72B546AAC}" name="Sloupec84"/>
    <tableColumn id="241" xr3:uid="{B9F38530-BE75-43B0-82A2-A7FBF491CD50}" name="Sloupec85"/>
    <tableColumn id="242" xr3:uid="{D9E76E28-653A-4DEC-88AA-0B9736D58DDF}" name="Sloupec86"/>
    <tableColumn id="243" xr3:uid="{5E47BA46-CE67-481C-B3B2-E64B40FA66BD}" name="Sloupec87"/>
    <tableColumn id="244" xr3:uid="{DCB4C82A-8B02-464B-886A-CB1CBEDB3134}" name="Sloupec88"/>
    <tableColumn id="245" xr3:uid="{E8A501E1-DFF8-4E32-AA14-D429AE277168}" name="Sloupec89" dataDxfId="947"/>
    <tableColumn id="246" xr3:uid="{5FB5DFE1-C754-472A-86AA-D31F4BEBE3E6}" name="Sloupec90"/>
    <tableColumn id="247" xr3:uid="{60F12A5F-6A7F-41A7-A795-D3F665F182AF}" name="Sloupec91"/>
    <tableColumn id="248" xr3:uid="{421179CA-4C45-4796-885B-0B5E9CB8B851}" name="Sloupec92"/>
    <tableColumn id="183" xr3:uid="{A48F532D-6BB0-BB45-B224-529ACDA35A0C}" name="Stĺpec112"/>
    <tableColumn id="184" xr3:uid="{719840C7-63B6-C743-81B6-2E0828865E6A}" name="Stĺpec113"/>
    <tableColumn id="185" xr3:uid="{B3F1B69D-BA11-F047-98EC-E30D04FE04E7}" name="Stĺpec114"/>
    <tableColumn id="186" xr3:uid="{6DFC99D0-09F6-B14F-BFF4-FC9FCA415E39}" name="Stĺpec115"/>
    <tableColumn id="187" xr3:uid="{645EE738-5423-1048-AE41-66DEFCBD29B1}" name="Stĺpec116"/>
    <tableColumn id="188" xr3:uid="{C75E553B-B79D-1349-9A3D-08B8DC9F6F56}" name="Stĺpec117"/>
    <tableColumn id="189" xr3:uid="{20B1F9E2-C1BD-B24D-989E-D569375794A4}" name="Stĺpec118"/>
    <tableColumn id="190" xr3:uid="{372B80E7-A113-D348-9B41-E312E85A5993}" name="Stĺpec119"/>
    <tableColumn id="192" xr3:uid="{8AE744BE-3750-1C48-A26D-9B7FE62F4870}" name="Stĺpec120"/>
    <tableColumn id="193" xr3:uid="{ABEC76BD-B4E0-DB4D-BBAC-A8E91809EC7F}" name="Stĺpec121"/>
    <tableColumn id="194" xr3:uid="{A1896141-7F0D-7E46-9EB6-CC0DC474E766}" name="Stĺpec122"/>
    <tableColumn id="195" xr3:uid="{D600EC65-099B-6348-BE0C-17ADEDE5C4F9}" name="Stĺpec123"/>
    <tableColumn id="196" xr3:uid="{0EDAB188-26F3-5E49-B889-7443B36F039D}" name="Stĺpec124"/>
    <tableColumn id="197" xr3:uid="{20582456-06BB-BE49-B9F0-729CE2EB2CBD}" name="Stĺpec125"/>
    <tableColumn id="199" xr3:uid="{26C1AB01-7FEC-BB43-B233-9CC55C7976D3}" name="Stĺpec126"/>
    <tableColumn id="203" xr3:uid="{61222678-B24A-7F47-9791-337B15B9EDCE}" name="Stĺpec127"/>
    <tableColumn id="205" xr3:uid="{331F2DC0-0B34-D142-8729-84F680B1C4DF}" name="Stĺpec128"/>
    <tableColumn id="207" xr3:uid="{32268BDF-2A0B-0E4C-AF2F-3ED8E753914C}" name="Stĺpec129"/>
    <tableColumn id="249" xr3:uid="{D8F05C12-68BE-BE41-BAE5-D5039171273D}" name="Stĺpec130"/>
    <tableColumn id="250" xr3:uid="{98303C7F-E19D-9E4C-A19F-5B9C3DF055D9}" name="Stĺpec131"/>
    <tableColumn id="251" xr3:uid="{4641537E-ED19-6045-95E5-2025A18A8541}" name="Stĺpec132"/>
    <tableColumn id="252" xr3:uid="{3A4E7F21-2AF7-6A4B-92A5-7A29EBA19904}" name="Stĺpec133"/>
    <tableColumn id="253" xr3:uid="{17984BB3-1093-E14A-8927-25218B862E6A}" name="Stĺpec134"/>
    <tableColumn id="254" xr3:uid="{8BDE5E5B-E1C5-4346-A49F-16FCE5C779E7}" name="Stĺpec135"/>
    <tableColumn id="255" xr3:uid="{12D7CAAA-B517-7A42-8874-5B7162C91A6E}" name="Stĺpec136"/>
    <tableColumn id="256" xr3:uid="{81023563-D60F-734A-A3A3-F3B87E56C122}" name="Stĺpec137"/>
    <tableColumn id="257" xr3:uid="{09B6890D-FD8E-E741-8F09-35A7F3C133C6}" name="Stĺpec138"/>
    <tableColumn id="258" xr3:uid="{179567B9-10AB-6045-A1E8-DE6D5C58C9C4}" name="Stĺpec139"/>
    <tableColumn id="259" xr3:uid="{AEC7B17E-50F3-AB45-8C50-A02346D8F740}" name="Stĺpec140"/>
    <tableColumn id="260" xr3:uid="{30726A28-F8EE-4C41-8A35-C2756B2FE603}" name="Stĺpec141"/>
    <tableColumn id="261" xr3:uid="{61FAAEB7-88B3-404C-91FB-C312E35DE596}" name="Stĺpec142"/>
    <tableColumn id="262" xr3:uid="{C9EDD0A0-F132-3642-8606-4755F1F6D1C6}" name="Stĺpec143"/>
    <tableColumn id="263" xr3:uid="{745670EF-0B20-7742-A7FE-33A86D6A58E3}" name="Stĺpec144"/>
    <tableColumn id="264" xr3:uid="{6AAEFCDA-104D-AE46-81EF-58F38D90A294}" name="Stĺpec145"/>
    <tableColumn id="265" xr3:uid="{B7F52E52-2546-014B-A10D-F426AD16C58A}" name="Stĺpec146"/>
    <tableColumn id="266" xr3:uid="{87968CCE-D533-9747-9FB9-AE891C7E041F}" name="Stĺpec147"/>
    <tableColumn id="267" xr3:uid="{7728BD78-98A3-394B-9759-0E8DF24E81EA}" name="Stĺpec148"/>
    <tableColumn id="268" xr3:uid="{821CBE4F-F6A8-8741-87F4-6BA15FCDF5B8}" name="Stĺpec149"/>
    <tableColumn id="269" xr3:uid="{1B1266A3-9C5C-1B46-B05D-3579EF6944D1}" name="Stĺpec150"/>
    <tableColumn id="270" xr3:uid="{2B0EC96A-828C-BF46-B9D9-A57A97CC7EFE}" name="Stĺpec151"/>
    <tableColumn id="271" xr3:uid="{66B825B4-CC37-3F46-B8A4-522FF2D45D67}" name="Stĺpec152"/>
    <tableColumn id="272" xr3:uid="{C9ABDF9E-2D75-3B47-A7AF-BDCC52527517}" name="Stĺpec153"/>
    <tableColumn id="273" xr3:uid="{769F8B96-6ED9-9548-B96A-47CF523BB0C7}" name="Stĺpec154"/>
    <tableColumn id="274" xr3:uid="{6A655ECA-A0F5-6A43-A16A-6BEBDE9F5255}" name="Stĺpec155"/>
    <tableColumn id="275" xr3:uid="{25826466-6087-284B-A5A8-DC870A8BDDE1}" name="Stĺpec156"/>
    <tableColumn id="276" xr3:uid="{1E43E68D-0C5A-FE45-87F6-70C71900F0A9}" name="Stĺpec157"/>
    <tableColumn id="277" xr3:uid="{5016770E-D3BE-274E-A573-5E30B87A9077}" name="Stĺpec158"/>
    <tableColumn id="278" xr3:uid="{20AAC3C9-2513-DA48-8997-99BC1695F417}" name="Stĺpec159"/>
    <tableColumn id="279" xr3:uid="{A159BF01-A816-A94C-8019-D4B262438D92}" name="Stĺpec160"/>
    <tableColumn id="280" xr3:uid="{8406FE6C-1261-0E49-967F-C3E2C8F25B50}" name="Stĺpec161"/>
    <tableColumn id="281" xr3:uid="{EE196F47-C893-1F46-A31B-DE02300CD8C7}" name="Stĺpec162"/>
    <tableColumn id="282" xr3:uid="{5F715982-CA34-8B4A-B2F6-97AA245CA0DD}" name="Stĺpec163"/>
    <tableColumn id="283" xr3:uid="{A7195B9E-2DCA-5948-B1FC-C4FC39F2579B}" name="Stĺpec164"/>
    <tableColumn id="284" xr3:uid="{088171D3-B602-9440-8B8A-DB4764405ECC}" name="Stĺpec165"/>
    <tableColumn id="285" xr3:uid="{BC1887E2-94E8-AD44-B7C4-D6CF9CD1FF55}" name="Stĺpec166"/>
    <tableColumn id="286" xr3:uid="{8020A6E7-7D22-044C-A036-7B223C276187}" name="Stĺpec167"/>
    <tableColumn id="287" xr3:uid="{917E2A18-8967-F648-830D-3D1C5A7F6AF4}" name="Stĺpec168"/>
    <tableColumn id="288" xr3:uid="{AF8C11B5-E120-034A-A3D8-0B175F83696F}" name="Stĺpec169"/>
    <tableColumn id="289" xr3:uid="{6CB29AFA-18A8-1140-9BEA-EB3030E11D25}" name="Stĺpec170"/>
    <tableColumn id="290" xr3:uid="{E19EEF5E-27B1-074D-BD5A-8967E36F9641}" name="Stĺpec171"/>
    <tableColumn id="291" xr3:uid="{2DDCF1D6-ECBA-DE43-A00A-48CE063B10AB}" name="Stĺpec172"/>
    <tableColumn id="292" xr3:uid="{57CC91E5-4D22-D441-8E4E-592EBC09AAF0}" name="Stĺpec173"/>
    <tableColumn id="293" xr3:uid="{81F844E2-5961-BF47-989D-F1441C0E079C}" name="Stĺpec174"/>
    <tableColumn id="294" xr3:uid="{367EA03E-AEA0-024B-AAEF-893D13C1AAAB}" name="Stĺpec175"/>
    <tableColumn id="295" xr3:uid="{A78283B3-A57E-2E49-91D5-81C0AB78654D}" name="Stĺpec176"/>
    <tableColumn id="296" xr3:uid="{5BA1D4EF-D951-6845-A004-FEAE09962961}" name="Stĺpec177" dataDxfId="946"/>
    <tableColumn id="297" xr3:uid="{AA3EEF3A-6ABD-BB4E-A21B-B54E5271F774}" name="Stĺpec178" dataDxfId="945"/>
    <tableColumn id="298" xr3:uid="{C4117AC7-E687-BF45-99F4-63879777AFC4}" name="Stĺpec179"/>
    <tableColumn id="299" xr3:uid="{740EB29A-8680-2C44-8C15-78EA3F60EB2B}" name="Stĺpec180"/>
    <tableColumn id="300" xr3:uid="{3A617C0E-4CC7-324A-B9F0-FFF5E044C94D}" name="Stĺpec181"/>
    <tableColumn id="301" xr3:uid="{D5839F0E-584A-CC49-B06F-917857DFC78B}" name="Stĺpec182"/>
    <tableColumn id="302" xr3:uid="{663B1EE8-D1C0-7247-B7E0-34374D6438F0}" name="Stĺpec183"/>
    <tableColumn id="303" xr3:uid="{A7F4E2CF-E38C-5B45-A7EE-ABFBE23F7D14}" name="Stĺpec184"/>
    <tableColumn id="304" xr3:uid="{96B7888A-53AB-DA4C-9A8A-677644F6E7FB}" name="Stĺpec185"/>
    <tableColumn id="305" xr3:uid="{688DA26A-3480-2B4B-98E9-6A6E690FDB06}" name="Stĺpec186" dataDxfId="944"/>
    <tableColumn id="306" xr3:uid="{B1C030B4-A9FD-7841-8E25-DC8DBF27DB37}" name="Stĺpec187" dataDxfId="943"/>
    <tableColumn id="307" xr3:uid="{AA4FC548-A30E-8D4A-8054-2E7ED21BBAF1}" name="Stĺpec188"/>
    <tableColumn id="308" xr3:uid="{C8490E88-F693-7048-AD9C-6BC121774753}" name="Stĺpec189"/>
    <tableColumn id="309" xr3:uid="{312F4C10-E34C-2A4B-B3D7-3279BBDFEEA0}" name="Stĺpec190"/>
    <tableColumn id="310" xr3:uid="{5554AB5A-90B3-A541-AC60-7860706D6A2F}" name="Stĺpec191"/>
    <tableColumn id="311" xr3:uid="{F2FE8C35-451A-DE4C-8DFF-70C80FEDD396}" name="Stĺpec192"/>
    <tableColumn id="312" xr3:uid="{C6CC41F5-3518-9E43-B11B-C44EB7501B9F}" name="Stĺpec193"/>
    <tableColumn id="313" xr3:uid="{EAF47D9F-EF38-AC4F-B13E-5E23D422AFAA}" name="Stĺpec194"/>
    <tableColumn id="314" xr3:uid="{FE057512-9165-A24D-9E61-25CF726163F0}" name="Stĺpec195"/>
    <tableColumn id="315" xr3:uid="{3FC4CE0B-1C68-D148-AAD9-D6FC719DAE84}" name="Stĺpec196"/>
    <tableColumn id="316" xr3:uid="{56141F38-5137-9744-86BA-BB002A94F3AF}" name="Stĺpec197"/>
    <tableColumn id="317" xr3:uid="{3D3B2EB2-2A2E-B747-986C-18A11CED8190}" name="Stĺpec198"/>
    <tableColumn id="318" xr3:uid="{604F0E42-FD72-E543-A8B6-DB422CAB8C7C}" name="Stĺpec199"/>
    <tableColumn id="357" xr3:uid="{BF1E8E5A-2AE7-C046-9990-8DFF6444A777}" name="Stĺpec238"/>
    <tableColumn id="319" xr3:uid="{1D0F43FC-FE07-F148-8BFD-114F025FDC2D}" name="Stĺpec200"/>
    <tableColumn id="320" xr3:uid="{A5290037-46DF-EA4F-AA05-552668FF822C}" name="Stĺpec201"/>
    <tableColumn id="321" xr3:uid="{5B3D635B-68E2-2949-B32B-7114EC97E99C}" name="Stĺpec202"/>
    <tableColumn id="322" xr3:uid="{9EFB41CA-0438-224E-867E-4B89A27AE8C2}" name="Stĺpec203"/>
    <tableColumn id="323" xr3:uid="{3CD40047-28B5-D446-B069-F818C5DAF839}" name="Stĺpec204"/>
    <tableColumn id="324" xr3:uid="{59962D9E-4EA8-F04C-BED8-B72B47A0577B}" name="Stĺpec205" dataDxfId="942"/>
    <tableColumn id="325" xr3:uid="{B7357DB4-B0DF-7F46-A408-4E30927340D4}" name="Stĺpec206"/>
    <tableColumn id="326" xr3:uid="{5AD8F3B7-FA0B-2648-9587-B08EFFFCA457}" name="Stĺpec207"/>
    <tableColumn id="327" xr3:uid="{0CCDCC1A-F03E-D64C-8F58-A381B65C583D}" name="Stĺpec208"/>
    <tableColumn id="328" xr3:uid="{78CE24B9-A5E3-B44B-9B54-DD00FBC63CAA}" name="Stĺpec209"/>
    <tableColumn id="329" xr3:uid="{48A57782-AD25-F645-8E79-69AE99C760E6}" name="Stĺpec210"/>
    <tableColumn id="330" xr3:uid="{7FD6D81B-BDA2-5842-AD6A-A8339FACA068}" name="Stĺpec211"/>
    <tableColumn id="331" xr3:uid="{252B5109-956D-5542-B78A-0DDF54B7FD89}" name="Stĺpec212"/>
    <tableColumn id="332" xr3:uid="{970AF42B-DE6F-0743-82AF-6460CD63ABEE}" name="Stĺpec213"/>
    <tableColumn id="333" xr3:uid="{16A883C5-C04C-5F41-B1DA-CA6D4B777AE4}" name="Stĺpec214"/>
    <tableColumn id="334" xr3:uid="{1521CB2C-C16A-5C49-96DD-BF6F8FE4F230}" name="Stĺpec215"/>
    <tableColumn id="335" xr3:uid="{2643BC2F-8E3E-CC4E-8AC1-93BCFA01D404}" name="Stĺpec216"/>
    <tableColumn id="336" xr3:uid="{365FFE11-A565-CB42-833A-448930208FDC}" name="Stĺpec217"/>
    <tableColumn id="337" xr3:uid="{9D99FABF-0062-7443-8A9D-B28C6B404F3C}" name="Stĺpec218"/>
    <tableColumn id="338" xr3:uid="{40F003E8-680B-8E4D-8B63-C8E075C3DBF4}" name="Stĺpec219"/>
    <tableColumn id="339" xr3:uid="{760FCE03-42F3-774E-9161-6B75C4BACC4E}" name="Stĺpec220"/>
    <tableColumn id="340" xr3:uid="{D5134D80-5D12-D44B-9924-FB0842EE7B73}" name="Stĺpec221"/>
    <tableColumn id="341" xr3:uid="{8C979048-D64B-B34B-9402-EC68147D588E}" name="Stĺpec222"/>
    <tableColumn id="342" xr3:uid="{A079B6F0-EB44-4B45-8CD4-A683C2FDCB79}" name="Stĺpec223"/>
    <tableColumn id="343" xr3:uid="{EEFA1E14-0A9E-B341-88FD-75CEB106681F}" name="Stĺpec224"/>
    <tableColumn id="344" xr3:uid="{FD845BEF-F83B-8B4F-B787-737A4689DBA0}" name="Stĺpec225"/>
    <tableColumn id="345" xr3:uid="{BF25CD98-C33E-6143-A318-203EC2A0E169}" name="Stĺpec226"/>
    <tableColumn id="346" xr3:uid="{C57B57D5-65A1-C749-86D6-46103279DB11}" name="Stĺpec227"/>
    <tableColumn id="347" xr3:uid="{C54DF1B6-9742-164E-8AA3-E3A22C29A866}" name="Stĺpec228"/>
    <tableColumn id="348" xr3:uid="{14719FCD-7AF7-7B4D-AFF0-2C81F8C6289D}" name="Stĺpec229"/>
    <tableColumn id="349" xr3:uid="{EEF0125F-757E-4B4B-923D-32CE3BE8C70C}" name="Stĺpec230"/>
    <tableColumn id="350" xr3:uid="{4F0DE4D4-E968-6346-B31D-85168FCB3499}" name="Stĺpec231"/>
    <tableColumn id="351" xr3:uid="{7CD8CF32-CFE3-2948-8B72-941A2A81F02F}" name="Stĺpec232"/>
    <tableColumn id="352" xr3:uid="{4A2B3E9C-174A-5F45-88B4-16276C9CE9ED}" name="Stĺpec233"/>
    <tableColumn id="353" xr3:uid="{3F9A6BEA-95B4-F740-8D90-2ABB4997CD5D}" name="Stĺpec234"/>
    <tableColumn id="354" xr3:uid="{227EADA3-F3C7-0F46-BCD3-ED9E336E2433}" name="Stĺpec235"/>
    <tableColumn id="355" xr3:uid="{76952C64-A78B-0F47-B692-A740CAA602AC}" name="Stĺpec236"/>
    <tableColumn id="356" xr3:uid="{AA755465-4A69-3342-B5B6-2377C2D8F7B0}" name="Stĺpec237"/>
    <tableColumn id="358" xr3:uid="{FB95B8A6-30F4-684C-8527-48829C20A6FE}" name="Stĺpec239"/>
    <tableColumn id="359" xr3:uid="{3B8DE012-A672-C043-A616-C6D3174186B3}" name="Stĺpec240"/>
    <tableColumn id="360" xr3:uid="{31FBAD87-B4C8-C843-B2B4-9AA9E0A5C98F}" name="Stĺpec241"/>
    <tableColumn id="361" xr3:uid="{41CC5662-1155-1740-AEDF-A1B18988750C}" name="Stĺpec242"/>
    <tableColumn id="362" xr3:uid="{CFF66A4F-1D65-4D47-B2D1-8562ACF85A02}" name="Stĺpec243"/>
    <tableColumn id="363" xr3:uid="{9D369759-FC67-BE4E-BCF9-B0121A785FF9}" name="Stĺpec244"/>
    <tableColumn id="364" xr3:uid="{46605E99-5621-E448-A371-16B45E5207B8}" name="Stĺpec245"/>
    <tableColumn id="365" xr3:uid="{0C437297-BBFC-2F4C-BA6D-28DCC0E98290}" name="Stĺpec246"/>
    <tableColumn id="366" xr3:uid="{494A80EC-CEDD-9547-8125-A41EB79984FF}" name="Stĺpec247"/>
    <tableColumn id="367" xr3:uid="{9A1ADE16-D65A-D345-A9DA-1E62B44054B7}" name="Stĺpec248"/>
    <tableColumn id="368" xr3:uid="{486E7C79-43FC-D34D-B7F0-6EC7C894EC4A}" name="Stĺpec249"/>
    <tableColumn id="369" xr3:uid="{01C16C1D-9DFE-FF43-ADAE-40CE293C4FB3}" name="Stĺpec250"/>
    <tableColumn id="370" xr3:uid="{5C0232C4-3C5E-5D44-8ABC-27E13DB508D5}" name="Stĺpec251"/>
    <tableColumn id="371" xr3:uid="{BA556486-A8D6-434D-89A0-5C4F740881F0}" name="Stĺpec252"/>
    <tableColumn id="372" xr3:uid="{158CC4C0-17D1-6B4F-BF68-E576019D7442}" name="Stĺpec253"/>
    <tableColumn id="373" xr3:uid="{816D85C7-3C31-6B4A-887A-6E09BF47D4AD}" name="Stĺpec254"/>
    <tableColumn id="374" xr3:uid="{C779153B-0F2F-3945-941E-3F68620AFF94}" name="Stĺpec255"/>
    <tableColumn id="375" xr3:uid="{D514DBC1-26D6-FA44-A7E4-D01B9DEE632C}" name="Stĺpec256"/>
    <tableColumn id="376" xr3:uid="{399D0E9C-5F49-514A-91DD-0A009C6AE69A}" name="Stĺpec257"/>
    <tableColumn id="377" xr3:uid="{843BB485-729B-054E-9913-F14D54C6DD2A}" name="Stĺpec258"/>
    <tableColumn id="378" xr3:uid="{617DE2A6-49C5-BD4C-B268-D85D82CB2675}" name="Stĺpec259"/>
    <tableColumn id="379" xr3:uid="{9DBF7F1B-05C8-2849-A30D-C593E7AEA627}" name="Stĺpec260"/>
    <tableColumn id="380" xr3:uid="{46459031-F84B-6D4E-A223-5D192FBF5E70}" name="Stĺpec261"/>
    <tableColumn id="381" xr3:uid="{A246764D-4F93-2449-AAEC-A97FEE2887B6}" name="Stĺpec262"/>
    <tableColumn id="382" xr3:uid="{2E7A95B6-62BD-194F-AD93-1B993DF32EB0}" name="Stĺpec263"/>
    <tableColumn id="383" xr3:uid="{ECEE45AD-A8FC-6043-828F-8448E9D43311}" name="Stĺpec264"/>
    <tableColumn id="384" xr3:uid="{8D183268-D968-EC4B-BA2E-91008D672FED}" name="Stĺpec265"/>
    <tableColumn id="385" xr3:uid="{8E5B1BBB-5D2A-464A-BAC3-C3EDB005DFE4}" name="Stĺpec266"/>
    <tableColumn id="386" xr3:uid="{51B9875D-8D20-DB41-BD85-AD9E653AB1B1}" name="Stĺpec267"/>
    <tableColumn id="387" xr3:uid="{D1ADC65D-5173-7742-9519-149030CD710C}" name="Stĺpec268"/>
    <tableColumn id="388" xr3:uid="{3F185ADB-BA31-2A4F-A8D1-8A1312165D1D}" name="Stĺpec269"/>
    <tableColumn id="389" xr3:uid="{D3192055-1A2B-A84A-A2F9-85A171138F36}" name="Stĺpec270"/>
  </tableColumns>
  <tableStyleInfo name="Mladí jazdci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9:NY99" headerRowCount="0">
  <tableColumns count="389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 dataDxfId="941">
      <calculatedColumnFormula>SUM(K9:XX9)</calculatedColumnFormula>
    </tableColumn>
    <tableColumn id="10" xr3:uid="{00000000-0010-0000-0200-00000A000000}" name="Column10" dataDxfId="940">
      <calculatedColumnFormula>Juniori!$I9</calculatedColumnFormula>
    </tableColumn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 dataDxfId="939"/>
    <tableColumn id="18" xr3:uid="{00000000-0010-0000-0200-000012000000}" name="Column18" dataDxfId="938"/>
    <tableColumn id="19" xr3:uid="{00000000-0010-0000-0200-000013000000}" name="Column19" dataDxfId="937"/>
    <tableColumn id="20" xr3:uid="{00000000-0010-0000-0200-000014000000}" name="Column20" dataDxfId="936"/>
    <tableColumn id="21" xr3:uid="{00000000-0010-0000-0200-000015000000}" name="Column21" dataDxfId="935"/>
    <tableColumn id="22" xr3:uid="{00000000-0010-0000-0200-000016000000}" name="Column22" dataDxfId="934"/>
    <tableColumn id="23" xr3:uid="{00000000-0010-0000-0200-000017000000}" name="Column23" dataDxfId="933"/>
    <tableColumn id="24" xr3:uid="{00000000-0010-0000-0200-000018000000}" name="Column24" dataDxfId="932"/>
    <tableColumn id="25" xr3:uid="{00000000-0010-0000-0200-000019000000}" name="Column25" dataDxfId="931"/>
    <tableColumn id="26" xr3:uid="{00000000-0010-0000-0200-00001A000000}" name="Column26" dataDxfId="930"/>
    <tableColumn id="27" xr3:uid="{00000000-0010-0000-0200-00001B000000}" name="Column27" dataDxfId="929"/>
    <tableColumn id="28" xr3:uid="{00000000-0010-0000-0200-00001C000000}" name="Column28" dataDxfId="928"/>
    <tableColumn id="29" xr3:uid="{00000000-0010-0000-0200-00001D000000}" name="Column29" dataDxfId="927"/>
    <tableColumn id="30" xr3:uid="{00000000-0010-0000-0200-00001E000000}" name="Column30" dataDxfId="926"/>
    <tableColumn id="31" xr3:uid="{00000000-0010-0000-0200-00001F000000}" name="Column31" dataDxfId="925"/>
    <tableColumn id="32" xr3:uid="{00000000-0010-0000-0200-000020000000}" name="Column32" dataDxfId="924"/>
    <tableColumn id="33" xr3:uid="{00000000-0010-0000-0200-000021000000}" name="Column33"/>
    <tableColumn id="34" xr3:uid="{00000000-0010-0000-0200-000022000000}" name="Column34"/>
    <tableColumn id="35" xr3:uid="{00000000-0010-0000-0200-000023000000}" name="Column35"/>
    <tableColumn id="36" xr3:uid="{00000000-0010-0000-0200-000024000000}" name="Column36"/>
    <tableColumn id="37" xr3:uid="{00000000-0010-0000-0200-000025000000}" name="Column37"/>
    <tableColumn id="38" xr3:uid="{00000000-0010-0000-0200-000026000000}" name="Column38"/>
    <tableColumn id="165" xr3:uid="{C84A5B37-D31D-6A46-80ED-5094EAE77293}" name="Stĺpec113" dataDxfId="923"/>
    <tableColumn id="164" xr3:uid="{2FB1FD7D-4951-644D-9545-5EDA56E40F91}" name="Stĺpec112" dataDxfId="922"/>
    <tableColumn id="39" xr3:uid="{00000000-0010-0000-0200-000027000000}" name="Column39"/>
    <tableColumn id="40" xr3:uid="{00000000-0010-0000-0200-000028000000}" name="Column40"/>
    <tableColumn id="41" xr3:uid="{00000000-0010-0000-0200-000029000000}" name="Column41"/>
    <tableColumn id="42" xr3:uid="{00000000-0010-0000-0200-00002A000000}" name="Column42"/>
    <tableColumn id="43" xr3:uid="{00000000-0010-0000-0200-00002B000000}" name="Column43"/>
    <tableColumn id="44" xr3:uid="{00000000-0010-0000-0200-00002C000000}" name="Column44"/>
    <tableColumn id="45" xr3:uid="{00000000-0010-0000-0200-00002D000000}" name="Column45"/>
    <tableColumn id="46" xr3:uid="{00000000-0010-0000-0200-00002E000000}" name="Column46"/>
    <tableColumn id="47" xr3:uid="{00000000-0010-0000-0200-00002F000000}" name="Column47"/>
    <tableColumn id="48" xr3:uid="{00000000-0010-0000-0200-000030000000}" name="Column48"/>
    <tableColumn id="49" xr3:uid="{00000000-0010-0000-0200-000031000000}" name="Column49"/>
    <tableColumn id="83" xr3:uid="{BF59506D-6018-6348-8BFB-C13A7B1B3C86}" name="Stĺpec31" dataDxfId="921"/>
    <tableColumn id="50" xr3:uid="{00000000-0010-0000-0200-000032000000}" name="Column50"/>
    <tableColumn id="51" xr3:uid="{00000000-0010-0000-0200-000033000000}" name="Column51" dataDxfId="920"/>
    <tableColumn id="52" xr3:uid="{00000000-0010-0000-0200-000034000000}" name="Column52" dataDxfId="919"/>
    <tableColumn id="88" xr3:uid="{158510C5-3A53-6B4C-8132-92165FFA7749}" name="Stĺpec36" dataDxfId="918"/>
    <tableColumn id="87" xr3:uid="{C5F991C3-1E40-E246-99F7-847BBA622966}" name="Stĺpec35" dataDxfId="917"/>
    <tableColumn id="86" xr3:uid="{D882EC86-2C9C-304E-BC73-93225FAD2ADD}" name="Stĺpec34" dataDxfId="916"/>
    <tableColumn id="85" xr3:uid="{836CCA44-9168-1B4F-9230-E0D3A1217DB1}" name="Stĺpec33" dataDxfId="915"/>
    <tableColumn id="84" xr3:uid="{697CFCFF-F5A5-9B49-AEA8-1CEFF67DE50B}" name="Stĺpec32" dataDxfId="914"/>
    <tableColumn id="53" xr3:uid="{E4FF4FB7-741B-014F-9233-08655B0D9F48}" name="Stĺpec1" dataDxfId="913"/>
    <tableColumn id="54" xr3:uid="{7817408B-CDFE-9842-8320-859FD9C2C8DC}" name="Stĺpec2" dataDxfId="912"/>
    <tableColumn id="55" xr3:uid="{56DD2A4A-DED9-2A46-8676-58C67A05F75B}" name="Stĺpec3" dataDxfId="911"/>
    <tableColumn id="56" xr3:uid="{29922C8B-5D30-2C43-9A36-744B8706D2BC}" name="Stĺpec4" dataDxfId="910"/>
    <tableColumn id="57" xr3:uid="{5418BCEA-0B2E-0D4A-BCD9-7FF860A5EEE5}" name="Stĺpec5" dataDxfId="909"/>
    <tableColumn id="58" xr3:uid="{1F5F9489-69A9-8E4E-8353-F10017CB8C49}" name="Stĺpec6" dataDxfId="908"/>
    <tableColumn id="59" xr3:uid="{2636C972-9D96-EF4C-AE7F-7F5567CE2A3C}" name="Stĺpec7"/>
    <tableColumn id="60" xr3:uid="{87E16831-8411-5642-80C1-4BBF350CDBF8}" name="Stĺpec8"/>
    <tableColumn id="61" xr3:uid="{82CA8BBF-1CF3-174E-A843-C7D3C095BA0D}" name="Stĺpec9" dataDxfId="907"/>
    <tableColumn id="62" xr3:uid="{D8BF2749-240F-AB45-9F31-7B2E9B976735}" name="Stĺpec10"/>
    <tableColumn id="63" xr3:uid="{089165AD-ABAB-7547-B883-1176CE360191}" name="Stĺpec11"/>
    <tableColumn id="64" xr3:uid="{C0A41A92-8A13-324B-94C0-3D51C7F90711}" name="Stĺpec12"/>
    <tableColumn id="65" xr3:uid="{36FEDA1B-A7B5-3F4A-BD9D-2102B5EC51AE}" name="Stĺpec13"/>
    <tableColumn id="66" xr3:uid="{CC8220DD-D5BF-4E45-91D8-BD84DFF5FC57}" name="Stĺpec14" dataDxfId="906"/>
    <tableColumn id="67" xr3:uid="{9D8BD50E-A59A-4E40-9B1E-473B48814418}" name="Stĺpec15" dataDxfId="905"/>
    <tableColumn id="68" xr3:uid="{86BC348E-B3CD-AA48-9047-F782F1E4922D}" name="Stĺpec16" dataDxfId="904"/>
    <tableColumn id="69" xr3:uid="{F6E0F3AD-5C66-414A-9872-66A7857D3FA6}" name="Stĺpec17" dataDxfId="903"/>
    <tableColumn id="70" xr3:uid="{000DE64E-3EDF-9144-B206-BD24ADA016F0}" name="Stĺpec18" dataDxfId="902"/>
    <tableColumn id="93" xr3:uid="{20C33F2C-1A0B-EE4D-843B-9B76D91E2F4F}" name="Stĺpec41" dataDxfId="901"/>
    <tableColumn id="92" xr3:uid="{15499846-3A2E-F445-8CA6-AD11CDF7870B}" name="Stĺpec40" dataDxfId="900"/>
    <tableColumn id="91" xr3:uid="{6283D022-96CA-8C45-BE20-DFBA1F7FC467}" name="Stĺpec39" dataDxfId="899"/>
    <tableColumn id="90" xr3:uid="{C5CD2979-73BC-8146-9CED-620BFEE97521}" name="Stĺpec38" dataDxfId="898"/>
    <tableColumn id="89" xr3:uid="{038D5CC5-7FF7-EF42-A396-F0FBC7571A3F}" name="Stĺpec37" dataDxfId="897"/>
    <tableColumn id="71" xr3:uid="{E4684EDD-2636-9849-99C8-DC0AE309FEEC}" name="Stĺpec19" dataDxfId="896"/>
    <tableColumn id="72" xr3:uid="{C55D94BA-6769-9343-B0EC-4BB6B71DD47C}" name="Stĺpec20" dataDxfId="895"/>
    <tableColumn id="73" xr3:uid="{B6E2A570-9FBF-4849-B475-6709447AC258}" name="Stĺpec21" dataDxfId="894"/>
    <tableColumn id="74" xr3:uid="{33AF0A1C-3FDA-D640-9A22-AB5307688051}" name="Stĺpec22" dataDxfId="893"/>
    <tableColumn id="75" xr3:uid="{B11E2FF8-1537-1940-9BB9-8F94A7FAF4EF}" name="Stĺpec23" dataDxfId="892"/>
    <tableColumn id="76" xr3:uid="{E6F68074-E10E-C043-BB70-304688634021}" name="Stĺpec24" dataDxfId="891"/>
    <tableColumn id="77" xr3:uid="{D442C41F-6353-0749-A3FB-8E7FE4549B7F}" name="Stĺpec25" dataDxfId="890"/>
    <tableColumn id="78" xr3:uid="{34AD7D75-4486-7A40-8C3F-C2B68BA47137}" name="Stĺpec26" dataDxfId="889"/>
    <tableColumn id="79" xr3:uid="{00EF4BB6-3FA7-8643-B41E-0064DE8D733B}" name="Stĺpec27" dataDxfId="888"/>
    <tableColumn id="80" xr3:uid="{7603B4DA-2A53-B84A-9D05-475E60B94ECA}" name="Stĺpec28"/>
    <tableColumn id="81" xr3:uid="{D11DF84C-2CF2-4C4E-B159-911419CA8BD1}" name="Stĺpec29"/>
    <tableColumn id="82" xr3:uid="{99291CC6-718A-A144-A31D-43491E10CCCD}" name="Stĺpec30"/>
    <tableColumn id="94" xr3:uid="{A544F34D-9DE2-214B-BBA2-D7CE4AF38E9D}" name="Stĺpec42"/>
    <tableColumn id="95" xr3:uid="{369A730C-8516-5F40-BE54-AE710D4508BA}" name="Stĺpec43" dataDxfId="887"/>
    <tableColumn id="96" xr3:uid="{5CAB772F-465B-6D43-A691-B3AB8BB09078}" name="Stĺpec44" dataDxfId="886"/>
    <tableColumn id="97" xr3:uid="{860407B3-88E6-3846-8773-29E9C4CB648A}" name="Stĺpec45" dataDxfId="885"/>
    <tableColumn id="98" xr3:uid="{0C84BC69-91F8-D344-ACF6-5255E8B1DD06}" name="Stĺpec46" dataDxfId="884"/>
    <tableColumn id="99" xr3:uid="{8D7688E6-E70D-C54D-845A-16C1A0FF98FE}" name="Stĺpec47" dataDxfId="883"/>
    <tableColumn id="100" xr3:uid="{F8096485-6013-E743-BD67-0B3D27415A83}" name="Stĺpec48"/>
    <tableColumn id="163" xr3:uid="{70D680F0-FFB3-3049-9B2F-310F0179D8E8}" name="Stĺpec111"/>
    <tableColumn id="162" xr3:uid="{34EB5B05-B0C9-9C4C-A85D-8AB41E5AC2C2}" name="Stĺpec110"/>
    <tableColumn id="167" xr3:uid="{B8B7BC37-31DE-764E-B6D0-EB8BD55ACA80}" name="Stĺpec115"/>
    <tableColumn id="166" xr3:uid="{A4B75B31-C24B-9140-82DA-A07651C5916F}" name="Stĺpec114"/>
    <tableColumn id="101" xr3:uid="{01E1BB16-4B62-5749-BBFF-726B979FDA6C}" name="Stĺpec49"/>
    <tableColumn id="102" xr3:uid="{DB1BEDCC-3491-2F4E-AEAC-6AB3B3DCA75A}" name="Stĺpec50"/>
    <tableColumn id="103" xr3:uid="{F4FF63F8-FC58-EA4D-8126-708009A67CF7}" name="Stĺpec51"/>
    <tableColumn id="104" xr3:uid="{C9BC5E6F-3777-964E-9A5B-77343FF27CB6}" name="Stĺpec52"/>
    <tableColumn id="105" xr3:uid="{26456F28-0AEB-CA4F-BC31-0D13963DB6D1}" name="Stĺpec53"/>
    <tableColumn id="106" xr3:uid="{1A25EF8E-6CCB-D340-9CB1-66BA3720ADD0}" name="Stĺpec54"/>
    <tableColumn id="107" xr3:uid="{C3C4AB30-2DAF-8B4D-84AB-C64236F194E6}" name="Stĺpec55"/>
    <tableColumn id="108" xr3:uid="{AF926074-ECA4-AE45-AA7B-B9A3B902A304}" name="Stĺpec56"/>
    <tableColumn id="109" xr3:uid="{3BE374FB-A025-EB43-8CAC-46805CC289A4}" name="Stĺpec57"/>
    <tableColumn id="110" xr3:uid="{0CC11F66-DEE8-CA4A-88EB-1428E0A54071}" name="Stĺpec58"/>
    <tableColumn id="111" xr3:uid="{630F7D08-E3EA-F64B-97DC-1185F52494AC}" name="Stĺpec59"/>
    <tableColumn id="112" xr3:uid="{68A5D261-71B7-AA4C-8A36-3F9C1DCF3322}" name="Stĺpec60"/>
    <tableColumn id="113" xr3:uid="{7DECB44F-FC97-5C48-85DF-80C127E7D88F}" name="Stĺpec61"/>
    <tableColumn id="114" xr3:uid="{2BFCB727-A870-4140-A945-EBFB54BFA8F7}" name="Stĺpec62"/>
    <tableColumn id="115" xr3:uid="{F483A088-5A44-9042-8577-9F5817301AF3}" name="Stĺpec63"/>
    <tableColumn id="116" xr3:uid="{764695E9-DE82-CF43-8C11-E4399ED5B068}" name="Stĺpec64"/>
    <tableColumn id="117" xr3:uid="{9A6AA29C-0B17-A044-9F9E-7DDBF9A95982}" name="Stĺpec65"/>
    <tableColumn id="118" xr3:uid="{587FBD86-F322-7141-9471-E49F0822B9F1}" name="Stĺpec66"/>
    <tableColumn id="119" xr3:uid="{48E9799C-8E4C-B949-8CA2-A67470BE8488}" name="Stĺpec67"/>
    <tableColumn id="120" xr3:uid="{461B1AF5-6406-EB4F-AA9C-1C81F2BA119F}" name="Stĺpec68"/>
    <tableColumn id="121" xr3:uid="{5B0EAD3F-D4BE-6641-A17F-F2CBD490E85E}" name="Stĺpec69"/>
    <tableColumn id="122" xr3:uid="{9BA2C135-B57C-A948-BB9C-9C846599A92D}" name="Stĺpec70"/>
    <tableColumn id="123" xr3:uid="{87277F2C-7862-FD41-A497-5AB61963A1F1}" name="Stĺpec71"/>
    <tableColumn id="124" xr3:uid="{B5EA9DBE-182A-3243-A9B1-8E6B84E20252}" name="Stĺpec72"/>
    <tableColumn id="125" xr3:uid="{AAF74DBA-5984-0247-BD5A-14A5E0298507}" name="Stĺpec73"/>
    <tableColumn id="126" xr3:uid="{86AE41DF-C8F7-3F46-875C-2587D0998D20}" name="Stĺpec74"/>
    <tableColumn id="127" xr3:uid="{F1B93E07-C71E-A64F-B988-F8FF4DCF9496}" name="Stĺpec75"/>
    <tableColumn id="128" xr3:uid="{CAFDEA8D-6EE8-7A41-8AE7-53C58371AEDE}" name="Stĺpec76"/>
    <tableColumn id="129" xr3:uid="{AD0AE198-E1E3-0444-9BB3-02EC8942EEF1}" name="Stĺpec77"/>
    <tableColumn id="130" xr3:uid="{F6BE0868-4ACD-E643-BF52-9199B42C6891}" name="Stĺpec78"/>
    <tableColumn id="131" xr3:uid="{029D0B1A-FD8E-6D47-9052-E64611559B5A}" name="Stĺpec79"/>
    <tableColumn id="132" xr3:uid="{66F8C698-0F40-D943-9C88-C492F280B143}" name="Stĺpec80"/>
    <tableColumn id="133" xr3:uid="{A2DB0981-134A-504F-AEB1-D816F22E7FDE}" name="Stĺpec81"/>
    <tableColumn id="134" xr3:uid="{D0A6A93E-14EB-1642-AB48-6BE243005361}" name="Stĺpec82"/>
    <tableColumn id="135" xr3:uid="{3460590E-1FC8-3045-8772-0A7F22E449BC}" name="Stĺpec83"/>
    <tableColumn id="136" xr3:uid="{565EE0A6-3013-E948-86A3-B0243A956306}" name="Stĺpec84"/>
    <tableColumn id="137" xr3:uid="{9C1EEAE9-0146-3845-A2F6-6AB6BC06E53F}" name="Stĺpec85"/>
    <tableColumn id="138" xr3:uid="{987EDDF4-5873-4C4E-B995-B631E4CF4A37}" name="Stĺpec86"/>
    <tableColumn id="139" xr3:uid="{88A3B63E-F20F-2944-BD49-8DC339B59E39}" name="Stĺpec87"/>
    <tableColumn id="140" xr3:uid="{22D0BD1B-8864-1344-8CA3-3879EEF25880}" name="Stĺpec88"/>
    <tableColumn id="141" xr3:uid="{F9995F03-9AB6-2046-9904-8F213C90EA78}" name="Stĺpec89"/>
    <tableColumn id="142" xr3:uid="{13478865-FD42-624B-AA70-94C56BE4C26B}" name="Stĺpec90"/>
    <tableColumn id="143" xr3:uid="{D54C2EFD-1EE0-D24F-996F-D409C7E163AE}" name="Stĺpec91"/>
    <tableColumn id="144" xr3:uid="{C2A6284F-4B96-BC42-857E-10981A79F427}" name="Stĺpec92"/>
    <tableColumn id="145" xr3:uid="{3054C708-2DF5-DC43-B44F-3CA3390E3637}" name="Stĺpec93"/>
    <tableColumn id="146" xr3:uid="{7469476E-2E7F-124D-B81C-FFD2BAD57587}" name="Stĺpec94"/>
    <tableColumn id="147" xr3:uid="{28FA2D0C-6DDA-CB4D-BEB0-D4636B8EB4BC}" name="Stĺpec95"/>
    <tableColumn id="148" xr3:uid="{7AE3E3E2-E269-FD41-BDD2-F2360A9D0921}" name="Stĺpec96"/>
    <tableColumn id="149" xr3:uid="{A4B969FA-283A-924E-A2E5-7891D258355A}" name="Stĺpec97"/>
    <tableColumn id="150" xr3:uid="{A6BBEC18-7887-A643-A7DD-C77DA2791E7F}" name="Stĺpec98"/>
    <tableColumn id="151" xr3:uid="{4B99F3E0-3430-DC40-A83D-BD28A41B3CA7}" name="Stĺpec99"/>
    <tableColumn id="152" xr3:uid="{4E345576-38D7-C447-B8E3-B81280946E05}" name="Stĺpec100"/>
    <tableColumn id="153" xr3:uid="{8F36D6E2-F460-0E42-8AD3-79389BA16B17}" name="Stĺpec101"/>
    <tableColumn id="154" xr3:uid="{6E42DBE9-4995-D942-B6B9-ADA7F921F3A6}" name="Stĺpec102"/>
    <tableColumn id="155" xr3:uid="{583CE86E-BDC7-454A-87BF-2D2E8CC1CE95}" name="Stĺpec103"/>
    <tableColumn id="156" xr3:uid="{C970B0EB-F67E-D646-8908-0D515B0AE559}" name="Stĺpec104"/>
    <tableColumn id="157" xr3:uid="{34CD3F50-FE8C-1145-BBB5-C4A7423997D3}" name="Stĺpec105"/>
    <tableColumn id="158" xr3:uid="{6696DF72-4A90-C040-A6A5-7E14397E867D}" name="Stĺpec106"/>
    <tableColumn id="159" xr3:uid="{7C55618E-3FB2-2948-A768-57907D570393}" name="Stĺpec107"/>
    <tableColumn id="160" xr3:uid="{CCD5EE0D-9914-6847-8615-9DEC8A5AE951}" name="Stĺpec108"/>
    <tableColumn id="161" xr3:uid="{0C6F8563-D1CB-6842-BA88-A68C2C2D4EDE}" name="Stĺpec109"/>
    <tableColumn id="168" xr3:uid="{FC919E03-8DC3-C34D-B676-8827437B48C5}" name="Stĺpec116"/>
    <tableColumn id="169" xr3:uid="{923248D8-6B96-0A44-96B4-02B1DF8AE4CB}" name="Stĺpec117"/>
    <tableColumn id="170" xr3:uid="{55B87DC1-3B6A-594A-8BB0-781D0E586589}" name="Stĺpec118"/>
    <tableColumn id="171" xr3:uid="{92F3E553-B6C3-3E49-A287-E482B392518F}" name="Stĺpec119"/>
    <tableColumn id="172" xr3:uid="{EC8C2442-FD6C-3845-816E-4DD8CC4777EC}" name="Stĺpec120"/>
    <tableColumn id="173" xr3:uid="{6747015F-3039-BD47-A313-7C737934C170}" name="Stĺpec121"/>
    <tableColumn id="174" xr3:uid="{03B21EC8-5E8F-6D4E-A212-EFBDB86363E2}" name="Stĺpec122"/>
    <tableColumn id="175" xr3:uid="{23988AEB-A751-4E4A-ACD5-5F80C13DBDB4}" name="Stĺpec123"/>
    <tableColumn id="176" xr3:uid="{8CCFEB37-820C-254A-944D-63C5F3BA3D73}" name="Stĺpec124"/>
    <tableColumn id="177" xr3:uid="{20BF7D80-4345-C94E-990B-DEF3FBC04704}" name="Stĺpec125"/>
    <tableColumn id="178" xr3:uid="{E6D02E83-FA32-A34F-BAFB-9D683B8B88DB}" name="Stĺpec126"/>
    <tableColumn id="179" xr3:uid="{6887D65D-1B6B-2244-819C-3D31812BFC3C}" name="Stĺpec127"/>
    <tableColumn id="180" xr3:uid="{2CA624EB-E992-9841-B5DC-B2D9E00F80A8}" name="Stĺpec128"/>
    <tableColumn id="181" xr3:uid="{2BC09DEE-2A5D-E044-A638-284315B52883}" name="Stĺpec129"/>
    <tableColumn id="182" xr3:uid="{861FC85F-5E3B-BA4F-A7A7-61D5F9E64BB2}" name="Stĺpec130"/>
    <tableColumn id="183" xr3:uid="{874E059E-43A9-8840-BCD2-6787AF09AA4D}" name="Stĺpec131"/>
    <tableColumn id="192" xr3:uid="{C3222570-0801-4A43-ABD5-8B8F5EF8BFAE}" name="Stĺpec140"/>
    <tableColumn id="199" xr3:uid="{262BD49A-2D88-644E-8593-D8BA5F3FC54D}" name="Stĺpec147"/>
    <tableColumn id="201" xr3:uid="{429F0CCC-EE61-1E4E-84B1-DDB0AA038D2F}" name="Stĺpec149"/>
    <tableColumn id="202" xr3:uid="{A0E3A921-B113-614F-9DAD-89C75735F30F}" name="Stĺpec150"/>
    <tableColumn id="203" xr3:uid="{2502039C-2706-1D42-AC07-1D780601FC00}" name="Stĺpec151"/>
    <tableColumn id="205" xr3:uid="{EAF24A5B-E856-934A-9192-D2F5D65923C1}" name="Stĺpec153"/>
    <tableColumn id="207" xr3:uid="{0CA6D89B-263D-134A-B2CA-0A82092728F9}" name="Stĺpec155"/>
    <tableColumn id="209" xr3:uid="{D45B97B2-438A-7A45-B12A-67D4D222737D}" name="Stĺpec157"/>
    <tableColumn id="210" xr3:uid="{8E88CE8C-39FB-D547-A380-3F5D0B30000E}" name="Stĺpec158"/>
    <tableColumn id="211" xr3:uid="{B0F343DF-ED14-BA4F-B945-7C97E4DC096B}" name="Stĺpec159"/>
    <tableColumn id="212" xr3:uid="{84A78DDB-73ED-B044-8F15-CB4B30247AF2}" name="Stĺpec160"/>
    <tableColumn id="213" xr3:uid="{49D79DAB-E5D6-2C47-9852-59C21A27A217}" name="Stĺpec161"/>
    <tableColumn id="214" xr3:uid="{A37EB433-00B4-6B47-828E-523288DEBF2B}" name="Stĺpec162"/>
    <tableColumn id="215" xr3:uid="{6410BAEC-6C84-174B-8A23-7B3B359CCF2F}" name="Stĺpec163"/>
    <tableColumn id="184" xr3:uid="{187A5DA2-DD5D-4540-8149-C124D2C58145}" name="Stĺpec132"/>
    <tableColumn id="185" xr3:uid="{CB30ADC9-94C9-8749-87AB-E35A5B6214B6}" name="Stĺpec133"/>
    <tableColumn id="186" xr3:uid="{33842440-FB55-2447-A2C1-98BA797C24D6}" name="Stĺpec134"/>
    <tableColumn id="187" xr3:uid="{097B9A70-502E-4044-B512-14321A69FCF7}" name="Stĺpec135"/>
    <tableColumn id="188" xr3:uid="{D62AEE0A-86C2-924C-8490-7E9F62D3432C}" name="Stĺpec136"/>
    <tableColumn id="189" xr3:uid="{F57D9B7B-27A9-6C44-B17D-15ACDB2A4825}" name="Stĺpec137"/>
    <tableColumn id="190" xr3:uid="{B42E1873-C751-4F40-9F94-5E5F10C0FE82}" name="Stĺpec138"/>
    <tableColumn id="191" xr3:uid="{4944B45F-5358-E64D-AA19-8B5059D92F47}" name="Stĺpec139"/>
    <tableColumn id="193" xr3:uid="{C9CC3791-31DC-A840-B87B-7EF0C0C81F80}" name="Stĺpec141"/>
    <tableColumn id="194" xr3:uid="{83464609-6647-314A-A985-C05993D3D2A2}" name="Stĺpec142"/>
    <tableColumn id="195" xr3:uid="{59BFD55B-8C38-8548-B20A-97388A3A7E3D}" name="Stĺpec143"/>
    <tableColumn id="196" xr3:uid="{FA8239D5-DFA2-0A42-A831-E17DE5BAF9B2}" name="Stĺpec144"/>
    <tableColumn id="197" xr3:uid="{6D9D622B-6B62-9040-A9F1-1A68806BAE1A}" name="Stĺpec145"/>
    <tableColumn id="198" xr3:uid="{DCF699C4-FA01-1840-A623-9FFABF6FFB66}" name="Stĺpec146"/>
    <tableColumn id="200" xr3:uid="{51259BDA-45AE-BF41-9919-5793D15725A7}" name="Stĺpec148"/>
    <tableColumn id="204" xr3:uid="{8ED2292D-6BD2-8642-8EEB-508EAEE2C39F}" name="Stĺpec152"/>
    <tableColumn id="206" xr3:uid="{8B06FE56-2C26-0641-9EF5-2CA54094CEC9}" name="Stĺpec154"/>
    <tableColumn id="208" xr3:uid="{470E238C-626F-6D4D-B708-E7058032DCE8}" name="Stĺpec156"/>
    <tableColumn id="216" xr3:uid="{59393A2C-6F3E-B44E-AD8F-C74F56EC0EC2}" name="Stĺpec164"/>
    <tableColumn id="217" xr3:uid="{6F0B229F-E098-3344-90EB-80AFF8628991}" name="Stĺpec165"/>
    <tableColumn id="218" xr3:uid="{210C39AC-A390-424C-8CC7-74425603B969}" name="Stĺpec166"/>
    <tableColumn id="219" xr3:uid="{D607F289-56FD-1F42-A992-EF0D489D9A21}" name="Stĺpec167"/>
    <tableColumn id="220" xr3:uid="{1FFD63E2-D227-F24F-A0C0-2BD7B4FD8518}" name="Stĺpec168"/>
    <tableColumn id="221" xr3:uid="{1DC3C703-A295-AD41-945F-B27B23ECC05D}" name="Stĺpec169"/>
    <tableColumn id="222" xr3:uid="{2FE84726-4191-CB4C-86B4-D4CDEEEA35FC}" name="Stĺpec170"/>
    <tableColumn id="223" xr3:uid="{E6DE4E17-26C4-F347-9D19-0BC3BE4487B1}" name="Stĺpec171"/>
    <tableColumn id="224" xr3:uid="{B83430BF-3321-6441-9298-1D4B0BD9CFC7}" name="Stĺpec172"/>
    <tableColumn id="225" xr3:uid="{22BDAFAD-9FF5-1D41-AC95-376130DB6BD9}" name="Stĺpec173"/>
    <tableColumn id="226" xr3:uid="{565C3876-DB80-A249-81BE-935D6C2BBBF6}" name="Stĺpec174"/>
    <tableColumn id="227" xr3:uid="{13396D2C-DC71-9B49-A729-FCE54C9C938F}" name="Stĺpec175"/>
    <tableColumn id="228" xr3:uid="{31E5E1AA-1B85-A64A-8FD8-6D9682496176}" name="Stĺpec176" dataDxfId="882"/>
    <tableColumn id="229" xr3:uid="{2B26E4A8-9B05-4346-91E0-6356B5AF0540}" name="Stĺpec177" dataDxfId="881"/>
    <tableColumn id="230" xr3:uid="{DCDB1B7F-F312-9B41-BBA2-9CB57E04B017}" name="Stĺpec178" dataDxfId="880"/>
    <tableColumn id="231" xr3:uid="{51B11EC3-664D-CC49-A3F1-EF386FDAA21D}" name="Stĺpec179" dataDxfId="879"/>
    <tableColumn id="232" xr3:uid="{B0A4A5B2-51C6-A441-A790-61A31C4A40F9}" name="Stĺpec180" dataDxfId="878"/>
    <tableColumn id="233" xr3:uid="{C4429592-5552-C846-BFAC-9EACFA276488}" name="Stĺpec181" dataDxfId="877"/>
    <tableColumn id="234" xr3:uid="{BCBF656D-447D-D646-B461-570FFEED843F}" name="Stĺpec182" dataDxfId="876"/>
    <tableColumn id="235" xr3:uid="{D0A93794-A5A6-F548-BDE5-8040CDBD3333}" name="Stĺpec183" dataDxfId="875"/>
    <tableColumn id="236" xr3:uid="{2B7AF0C9-6984-EB41-B172-EACCD75CF892}" name="Stĺpec184" dataDxfId="874"/>
    <tableColumn id="237" xr3:uid="{FAFCFD8E-0C69-3A41-88D7-4FEBBE467451}" name="Stĺpec185" dataDxfId="873"/>
    <tableColumn id="238" xr3:uid="{318DA643-47E5-8F42-8CC2-4B5FE06FD8DB}" name="Stĺpec186" dataDxfId="872"/>
    <tableColumn id="239" xr3:uid="{5FBF5E35-5763-C44B-A19C-9D284562C714}" name="Stĺpec187" dataDxfId="871"/>
    <tableColumn id="240" xr3:uid="{50D34512-97EB-294D-A400-F4BD0764AB57}" name="Stĺpec188" dataDxfId="870"/>
    <tableColumn id="241" xr3:uid="{DE541A3F-DB8A-C542-8A36-9DA4FA6336E4}" name="Stĺpec189" dataDxfId="869"/>
    <tableColumn id="242" xr3:uid="{193187D2-B9A2-1044-BE8B-128B83531D45}" name="Stĺpec190" dataDxfId="868"/>
    <tableColumn id="243" xr3:uid="{D2F487DC-4FB9-0145-AFF3-402B27458E87}" name="Stĺpec191" dataDxfId="867"/>
    <tableColumn id="244" xr3:uid="{D1274813-DB06-4549-940F-F5AC80278F07}" name="Stĺpec192" dataDxfId="866"/>
    <tableColumn id="245" xr3:uid="{5905E397-74D0-004B-AAD6-6D80F1325F49}" name="Stĺpec193" dataDxfId="865"/>
    <tableColumn id="246" xr3:uid="{90F3AA92-752F-F74C-99C9-2B323EDBAC85}" name="Stĺpec194" dataDxfId="864"/>
    <tableColumn id="247" xr3:uid="{E2C1AE2C-0DD5-9345-B91F-B000D1AE7DCF}" name="Stĺpec195" dataDxfId="863"/>
    <tableColumn id="248" xr3:uid="{FC329BB7-25CE-8F4D-A900-F2F72BDCB2A2}" name="Stĺpec196" dataDxfId="862"/>
    <tableColumn id="249" xr3:uid="{A5A987B4-7D67-A04E-BD07-84D3CF510AB1}" name="Stĺpec197" dataDxfId="861"/>
    <tableColumn id="250" xr3:uid="{BE795B23-27C7-DA4B-843B-0BB6FF1E6226}" name="Stĺpec198" dataDxfId="860"/>
    <tableColumn id="251" xr3:uid="{47C132B5-55BB-3247-B17D-DC84223A5B2E}" name="Stĺpec199" dataDxfId="859"/>
    <tableColumn id="252" xr3:uid="{F50FFE06-3C8F-A345-A648-A0D16D14560B}" name="Stĺpec200"/>
    <tableColumn id="253" xr3:uid="{9727EBA7-9B04-324A-8C94-E1C82EDA1309}" name="Stĺpec201"/>
    <tableColumn id="254" xr3:uid="{B1805E3A-3F80-3E42-A7F6-AD267927CF74}" name="Stĺpec202"/>
    <tableColumn id="255" xr3:uid="{C806C456-7B0E-BE40-9F6D-F712D0070CA1}" name="Stĺpec203"/>
    <tableColumn id="256" xr3:uid="{B8E86EA8-BC7E-E643-942A-8A70659C4F50}" name="Stĺpec204"/>
    <tableColumn id="257" xr3:uid="{F4A3A899-111A-034B-85C7-DFD9C623B48C}" name="Stĺpec205"/>
    <tableColumn id="258" xr3:uid="{1B9A6127-6334-FF4D-A335-8F639EF030C7}" name="Stĺpec206"/>
    <tableColumn id="259" xr3:uid="{759AC800-E279-B849-8F60-4CD7CBD5E185}" name="Stĺpec207"/>
    <tableColumn id="260" xr3:uid="{E0375FD4-E5D0-A142-B35B-D7AC6750C72E}" name="Stĺpec208"/>
    <tableColumn id="261" xr3:uid="{E4CB65D1-641C-9949-A418-52D79024EE1C}" name="Stĺpec209"/>
    <tableColumn id="262" xr3:uid="{576682BD-94E2-D741-9098-2A6888017A94}" name="Stĺpec210"/>
    <tableColumn id="263" xr3:uid="{36F3F052-3D7E-724E-BC89-855F28CE6560}" name="Stĺpec211"/>
    <tableColumn id="264" xr3:uid="{8EAF6613-BC13-A645-8AF4-41D6656896E6}" name="Stĺpec212"/>
    <tableColumn id="265" xr3:uid="{858879CD-1F2D-E44F-B40B-5EAF721A1DF4}" name="Stĺpec213"/>
    <tableColumn id="266" xr3:uid="{5AA0AD2C-019F-A44F-9B0D-B23A2F67BE24}" name="Stĺpec214"/>
    <tableColumn id="267" xr3:uid="{8B817CC7-D875-0947-A01A-5F0D854394E6}" name="Stĺpec215"/>
    <tableColumn id="268" xr3:uid="{D645DCB0-3881-D643-BEB4-D674B0A0A794}" name="Stĺpec216"/>
    <tableColumn id="269" xr3:uid="{4C0C7463-F397-1B4B-BD64-A88EFB1A6F03}" name="Stĺpec217"/>
    <tableColumn id="270" xr3:uid="{AFA83D35-6203-A74F-84E1-1B07BD8AB07B}" name="Stĺpec218"/>
    <tableColumn id="271" xr3:uid="{14CFF117-7CA6-1F43-ACD6-F11ADCA45667}" name="Stĺpec219"/>
    <tableColumn id="272" xr3:uid="{3380FB1E-C45B-6249-B868-C49341E30CB4}" name="Stĺpec220"/>
    <tableColumn id="273" xr3:uid="{3E409669-214C-9B49-9C04-15871BDE5DD6}" name="Stĺpec221"/>
    <tableColumn id="274" xr3:uid="{E7DB4DF7-B762-124D-832F-2F2975C89C3C}" name="Stĺpec222"/>
    <tableColumn id="275" xr3:uid="{210E366A-345B-EA4B-903B-6DA3916FDC18}" name="Stĺpec223"/>
    <tableColumn id="276" xr3:uid="{65BE96D9-E19D-5044-A71C-E5511E4C1524}" name="Stĺpec224"/>
    <tableColumn id="277" xr3:uid="{E652607D-4B6B-DE44-AD37-014BDC3E8416}" name="Stĺpec225"/>
    <tableColumn id="278" xr3:uid="{024D8157-13B6-C54B-85D9-8C1A7D65A829}" name="Stĺpec226"/>
    <tableColumn id="279" xr3:uid="{A8ECE9BF-C6D0-E949-AC0E-41CC6140F3EE}" name="Stĺpec227"/>
    <tableColumn id="280" xr3:uid="{44E55304-F2F3-3A41-86B5-F6989C0471D7}" name="Stĺpec228"/>
    <tableColumn id="281" xr3:uid="{8F974741-CEF2-2542-BB95-D3BFF8DB1107}" name="Stĺpec229"/>
    <tableColumn id="282" xr3:uid="{897588F4-3CAB-114B-8FDB-CAB18845D87D}" name="Stĺpec230"/>
    <tableColumn id="283" xr3:uid="{473270D3-1F12-924C-B781-2C917369E52F}" name="Stĺpec231"/>
    <tableColumn id="284" xr3:uid="{CC5AC8CD-B32C-7C49-B5F9-2E83CC81971E}" name="Stĺpec232"/>
    <tableColumn id="285" xr3:uid="{65CC7825-99FC-704F-976C-ACBFCB410FD8}" name="Stĺpec233"/>
    <tableColumn id="286" xr3:uid="{3DCFE953-0FB2-4847-AB0E-0A85BBFE4130}" name="Stĺpec234"/>
    <tableColumn id="287" xr3:uid="{9BC83BF2-8072-0A42-8BFE-33FCADD8C3CE}" name="Stĺpec235"/>
    <tableColumn id="288" xr3:uid="{A3BE6F4C-BE26-0C4A-9C83-ADE1FE100E95}" name="Stĺpec236"/>
    <tableColumn id="289" xr3:uid="{1CF8EF21-6EE9-C74E-AD19-44134D4EA40D}" name="Stĺpec237"/>
    <tableColumn id="290" xr3:uid="{EBBEC60D-2EC0-0040-BE3E-E13B148A48FC}" name="Stĺpec238"/>
    <tableColumn id="291" xr3:uid="{84D0CA63-3215-5040-B432-16700A737012}" name="Stĺpec239"/>
    <tableColumn id="292" xr3:uid="{F9553EF8-5812-6E4B-91D7-3DB30E2750A1}" name="Stĺpec240"/>
    <tableColumn id="293" xr3:uid="{F2DF958A-9C9D-D547-8B85-9A223D300762}" name="Stĺpec241" dataDxfId="858"/>
    <tableColumn id="294" xr3:uid="{BAFB96CD-1593-404B-84D7-E5150754CC01}" name="Stĺpec242"/>
    <tableColumn id="295" xr3:uid="{6774AE04-609B-C24F-8005-2EE8BB7F38B2}" name="Stĺpec243"/>
    <tableColumn id="296" xr3:uid="{DB1DFC4A-198C-D44E-989A-619616C62FAF}" name="Stĺpec244"/>
    <tableColumn id="297" xr3:uid="{06EED06F-9DE7-854E-85BF-5DF1FE977879}" name="Stĺpec245" dataDxfId="857"/>
    <tableColumn id="298" xr3:uid="{08DE07F5-3F05-4D40-9AA9-47CD3A8E1E0A}" name="Stĺpec246" dataDxfId="856"/>
    <tableColumn id="299" xr3:uid="{880F7F74-9308-5D4E-9651-3E6AAFD0BBBA}" name="Stĺpec247"/>
    <tableColumn id="300" xr3:uid="{A6EDDA4A-65EF-BB4A-A231-62B646BB12D5}" name="Stĺpec248"/>
    <tableColumn id="301" xr3:uid="{D3941E2D-9EC2-E843-92FD-68D4C2001E5E}" name="Stĺpec249"/>
    <tableColumn id="302" xr3:uid="{8C1F4B6A-BBCD-4746-A5EB-580FBB384EF8}" name="Stĺpec250"/>
    <tableColumn id="303" xr3:uid="{7C46D0EA-0832-F54C-9FFA-FC573A32EFEC}" name="Stĺpec251"/>
    <tableColumn id="304" xr3:uid="{6B817BA4-7B13-6846-83FD-B606D00461EB}" name="Stĺpec252"/>
    <tableColumn id="305" xr3:uid="{8D6BAFB5-D878-C74D-865F-1B134EEC8669}" name="Stĺpec253"/>
    <tableColumn id="306" xr3:uid="{7212CDAD-788A-8B48-823D-4CD68290DE62}" name="Stĺpec254" dataDxfId="855"/>
    <tableColumn id="307" xr3:uid="{1E76D419-49E1-154C-9A21-FC80B563A50B}" name="Stĺpec255" dataDxfId="854"/>
    <tableColumn id="308" xr3:uid="{F7CDB5FB-6D5B-CE4B-90ED-441326AE17CF}" name="Stĺpec256"/>
    <tableColumn id="309" xr3:uid="{43F338EF-9A5C-F048-92CA-FA86708077DC}" name="Stĺpec257"/>
    <tableColumn id="310" xr3:uid="{A1C382A5-821D-D44B-940A-527079A28E3C}" name="Stĺpec258"/>
    <tableColumn id="311" xr3:uid="{0EAA97C4-2E24-454D-A604-1AC6DBD6B05C}" name="Stĺpec259"/>
    <tableColumn id="312" xr3:uid="{AFFDF94B-B4D0-104E-8F1C-80688D3E9F7C}" name="Stĺpec260"/>
    <tableColumn id="313" xr3:uid="{4C0B924F-82C6-3641-B3F4-84390000CD0A}" name="Stĺpec261"/>
    <tableColumn id="314" xr3:uid="{1062B289-BB17-E647-8274-267FD1E2C0D7}" name="Stĺpec262" dataDxfId="853"/>
    <tableColumn id="315" xr3:uid="{A2852BDF-11B0-2540-9C74-8C9FD97351C0}" name="Stĺpec263"/>
    <tableColumn id="316" xr3:uid="{0D636857-59A1-6546-9B5C-A1524664F774}" name="Stĺpec264"/>
    <tableColumn id="317" xr3:uid="{C354F5DD-5BDA-0046-99EC-0FF248337D9C}" name="Stĺpec265"/>
    <tableColumn id="318" xr3:uid="{B0B4F3BB-0C4D-4349-AE6E-DA299EC0A8D1}" name="Stĺpec266"/>
    <tableColumn id="319" xr3:uid="{AC4E63CC-C5F8-E947-9BA0-8EEF6324F5C9}" name="Stĺpec267"/>
    <tableColumn id="386" xr3:uid="{1280B0D6-5EFE-D641-8957-244F56C77FEE}" name="Stĺpec334"/>
    <tableColumn id="320" xr3:uid="{3A71BA22-9420-954B-A11E-092CD45B2D91}" name="Stĺpec268"/>
    <tableColumn id="321" xr3:uid="{0DCEF172-3DB9-FD47-9038-CE8E4E5F6027}" name="Stĺpec269"/>
    <tableColumn id="322" xr3:uid="{68C2B144-3DB5-6E4F-BC0F-54CDF5240BBF}" name="Stĺpec270"/>
    <tableColumn id="323" xr3:uid="{0B04B9A7-A34D-1543-9D8E-BB669F21B6B8}" name="Stĺpec271"/>
    <tableColumn id="324" xr3:uid="{55607562-FAA1-C54A-B7A5-7AA3DC1C4DE4}" name="Stĺpec272"/>
    <tableColumn id="325" xr3:uid="{129553FE-C8E6-BC40-B74B-973516B41E8D}" name="Stĺpec273"/>
    <tableColumn id="326" xr3:uid="{8654184E-2289-F24B-80E5-9705A408BE8A}" name="Stĺpec274"/>
    <tableColumn id="327" xr3:uid="{E5CB7E04-F40B-0E4E-B280-36E4077111F1}" name="Stĺpec275"/>
    <tableColumn id="328" xr3:uid="{C901FDFA-027C-464F-AE7F-F0930509052F}" name="Stĺpec276"/>
    <tableColumn id="329" xr3:uid="{7A441674-1171-F245-9346-5FAAFE4D6E29}" name="Stĺpec277"/>
    <tableColumn id="330" xr3:uid="{6166FDE0-5CC1-0345-82C4-34C2DEEAA301}" name="Stĺpec278"/>
    <tableColumn id="331" xr3:uid="{109A4730-7539-FA4A-A35F-187B0F7AC652}" name="Stĺpec279"/>
    <tableColumn id="332" xr3:uid="{C467F024-19BF-5643-A698-4BE8CBED07A3}" name="Stĺpec280"/>
    <tableColumn id="333" xr3:uid="{3B7CD54E-6901-7045-8B19-17184D92FF5E}" name="Stĺpec281"/>
    <tableColumn id="334" xr3:uid="{C67D6DDE-4613-2449-A979-E0F161B6C66E}" name="Stĺpec282" dataDxfId="852"/>
    <tableColumn id="335" xr3:uid="{64D5076A-F34C-2E4B-AA69-8B8259FA2C76}" name="Stĺpec283"/>
    <tableColumn id="336" xr3:uid="{B68291E9-C579-064D-9EFD-C94E313E26D4}" name="Stĺpec284"/>
    <tableColumn id="337" xr3:uid="{86911BE8-DA88-3643-89D5-3E21A6E35683}" name="Stĺpec285"/>
    <tableColumn id="338" xr3:uid="{9A729467-B73C-C84D-AA0D-5B15EAA99573}" name="Stĺpec286"/>
    <tableColumn id="339" xr3:uid="{AD9671B4-09D7-D845-B5F4-7D6D39C624BB}" name="Stĺpec287"/>
    <tableColumn id="340" xr3:uid="{328A225C-DDA8-9245-84CF-FBE3ADDD9F76}" name="Stĺpec288"/>
    <tableColumn id="341" xr3:uid="{8B802D9A-9B2A-3F49-8991-90FFA5688604}" name="Stĺpec289"/>
    <tableColumn id="342" xr3:uid="{EBBD054B-9E16-6249-B5B1-597B334B6C77}" name="Stĺpec290" dataDxfId="851"/>
    <tableColumn id="343" xr3:uid="{367CD78F-0728-3E40-AC85-4F8B9F9E5A05}" name="Stĺpec291"/>
    <tableColumn id="344" xr3:uid="{F23F30DC-A7D9-6245-88A4-40A184AE67C0}" name="Stĺpec292" dataDxfId="850"/>
    <tableColumn id="345" xr3:uid="{358561A7-588B-DA46-8F69-5FBFA265CFAD}" name="Stĺpec293"/>
    <tableColumn id="346" xr3:uid="{6A2BBC97-5CF4-7543-96B7-66D787ADF1C7}" name="Stĺpec294"/>
    <tableColumn id="347" xr3:uid="{5DDF7CE5-27DC-FB4E-8F71-C2BAC9BA2366}" name="Stĺpec295"/>
    <tableColumn id="348" xr3:uid="{95E8BFD1-7374-0345-87EA-EF22402E99C5}" name="Stĺpec296"/>
    <tableColumn id="349" xr3:uid="{25D616BD-DD7C-C24D-8EC4-B04BE38743B5}" name="Stĺpec297"/>
    <tableColumn id="350" xr3:uid="{4B13FE98-B52A-624D-BA86-A2CE17A75D21}" name="Stĺpec298"/>
    <tableColumn id="351" xr3:uid="{47065B81-BCCE-4742-BD0E-C3F4F29D31B4}" name="Stĺpec299"/>
    <tableColumn id="352" xr3:uid="{240025F4-2B81-504E-A537-A13D294D12EC}" name="Stĺpec300"/>
    <tableColumn id="353" xr3:uid="{2F0515BE-6662-F84D-9DD5-440E6FEEB538}" name="Stĺpec301"/>
    <tableColumn id="354" xr3:uid="{05C7E7E9-F369-A547-B31A-6F70A8463542}" name="Stĺpec302"/>
    <tableColumn id="355" xr3:uid="{F054B37F-5E07-0444-A9E3-2FA6FA70C313}" name="Stĺpec303"/>
    <tableColumn id="356" xr3:uid="{A6AD1F85-6ABB-0747-9F89-6D03ADABF7F0}" name="Stĺpec304"/>
    <tableColumn id="357" xr3:uid="{341C2127-D0DF-0F44-B259-EFFB3D7A91C3}" name="Stĺpec305"/>
    <tableColumn id="358" xr3:uid="{E4EA1659-18C7-3645-9786-50B5497B8B05}" name="Stĺpec306"/>
    <tableColumn id="359" xr3:uid="{FF68F9A8-EA01-A24F-885C-D0658B18CF85}" name="Stĺpec307"/>
    <tableColumn id="360" xr3:uid="{646DE38A-3544-3043-9AB4-3236F615E851}" name="Stĺpec308"/>
    <tableColumn id="361" xr3:uid="{823C5DAB-BA2B-E346-A5B6-F8835C403D6B}" name="Stĺpec309"/>
    <tableColumn id="362" xr3:uid="{D0A726BA-DF84-7845-8804-78B28CC1D8DA}" name="Stĺpec310"/>
    <tableColumn id="363" xr3:uid="{EC41DDA5-3C5C-F34B-A006-FF4A2934FE4B}" name="Stĺpec311"/>
    <tableColumn id="364" xr3:uid="{829F06C2-4A91-B948-95BE-7EAB404E0910}" name="Stĺpec312"/>
    <tableColumn id="365" xr3:uid="{02A27627-92AF-0545-95F9-22A5A29EC27B}" name="Stĺpec313"/>
    <tableColumn id="366" xr3:uid="{92C55132-F02B-2B40-9A3F-76890AAF924E}" name="Stĺpec314"/>
    <tableColumn id="367" xr3:uid="{BF2C041E-71C7-E74B-9364-58AF33100AA9}" name="Stĺpec315"/>
    <tableColumn id="368" xr3:uid="{04F6751B-5C16-604F-9C4F-05C431982BB7}" name="Stĺpec316"/>
    <tableColumn id="369" xr3:uid="{A6D68D93-CAEE-A84F-A1DA-34E22589C00A}" name="Stĺpec317"/>
    <tableColumn id="370" xr3:uid="{316EC379-E0C3-F14F-B45F-5D5ED882A08D}" name="Stĺpec318"/>
    <tableColumn id="371" xr3:uid="{F8AC59E6-C649-2348-A2BA-319B9035C056}" name="Stĺpec319"/>
    <tableColumn id="372" xr3:uid="{6052F002-2DD2-5148-AFA9-8285510137D2}" name="Stĺpec320"/>
    <tableColumn id="373" xr3:uid="{295B5AEB-4B91-1E49-98B1-702DA14E73BD}" name="Stĺpec321"/>
    <tableColumn id="374" xr3:uid="{8DF38D73-3077-1C46-A5DF-D8F006CA4756}" name="Stĺpec322"/>
    <tableColumn id="375" xr3:uid="{EC0198CD-373D-294E-849A-8BDC8987E617}" name="Stĺpec323"/>
    <tableColumn id="376" xr3:uid="{A79145CC-9B16-854B-B5FC-458E41CDF00C}" name="Stĺpec324"/>
    <tableColumn id="377" xr3:uid="{B8A6731B-399E-744F-ACB1-A360D20E6EF0}" name="Stĺpec325"/>
    <tableColumn id="378" xr3:uid="{C9607872-075C-AB46-839F-643175DF1C21}" name="Stĺpec326"/>
    <tableColumn id="379" xr3:uid="{E9B063E6-D34E-0448-8D37-943E32374DA8}" name="Stĺpec327"/>
    <tableColumn id="380" xr3:uid="{46C1711C-072D-D54C-A0C9-4EA8BBCBAC4B}" name="Stĺpec328"/>
    <tableColumn id="381" xr3:uid="{54834FA3-C232-1344-9A2A-B4C0405ED710}" name="Stĺpec329"/>
    <tableColumn id="382" xr3:uid="{5A5CB920-9F31-4A46-B97F-664CF1B8ED08}" name="Stĺpec330"/>
    <tableColumn id="383" xr3:uid="{A51AA8C3-DE96-9445-BE51-BD9A23348703}" name="Stĺpec331"/>
    <tableColumn id="384" xr3:uid="{9F43E2B7-0864-E94A-B73D-59D7A23AAD80}" name="Stĺpec332"/>
    <tableColumn id="385" xr3:uid="{C62EB72A-FFF2-4A46-9A5D-715BB838A7EF}" name="Stĺpec333"/>
    <tableColumn id="387" xr3:uid="{62D5A60A-8EE5-964B-9B34-BF9BFCDBA206}" name="Stĺpec335"/>
    <tableColumn id="388" xr3:uid="{29593050-F33D-7F49-80DD-41800E7AF1DD}" name="Stĺpec336"/>
    <tableColumn id="389" xr3:uid="{EF1B6182-82A9-F846-AAFF-64B983672723}" name="Stĺpec337"/>
  </tableColumns>
  <tableStyleInfo name="Juniori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2:OB101" headerRowCount="0">
  <tableColumns count="392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 dataDxfId="849">
      <calculatedColumnFormula>SUM(K12:XW12)</calculatedColumnFormula>
    </tableColumn>
    <tableColumn id="10" xr3:uid="{00000000-0010-0000-0300-00000A000000}" name="Column10"/>
    <tableColumn id="11" xr3:uid="{00000000-0010-0000-0300-00000B000000}" name="Column11" dataDxfId="848"/>
    <tableColumn id="13" xr3:uid="{00000000-0010-0000-0300-00000D000000}" name="Column13" dataDxfId="847"/>
    <tableColumn id="15" xr3:uid="{00000000-0010-0000-0300-00000F000000}" name="Column15" dataDxfId="846"/>
    <tableColumn id="16" xr3:uid="{00000000-0010-0000-0300-000010000000}" name="Column16" dataDxfId="845"/>
    <tableColumn id="21" xr3:uid="{00000000-0010-0000-0300-000015000000}" name="Column21" dataDxfId="844"/>
    <tableColumn id="526" xr3:uid="{A598D62C-6737-B141-993B-F213B1D6777D}" name="Stĺpec4" dataDxfId="843"/>
    <tableColumn id="22" xr3:uid="{00000000-0010-0000-0300-000016000000}" name="Column22" dataDxfId="842"/>
    <tableColumn id="23" xr3:uid="{00000000-0010-0000-0300-000017000000}" name="Column23" dataDxfId="841"/>
    <tableColumn id="33" xr3:uid="{00000000-0010-0000-0300-000021000000}" name="Column33" dataDxfId="840"/>
    <tableColumn id="34" xr3:uid="{00000000-0010-0000-0300-000022000000}" name="Column34" dataDxfId="839"/>
    <tableColumn id="35" xr3:uid="{00000000-0010-0000-0300-000023000000}" name="Column35" dataDxfId="838"/>
    <tableColumn id="36" xr3:uid="{00000000-0010-0000-0300-000024000000}" name="Column36" dataDxfId="837"/>
    <tableColumn id="37" xr3:uid="{00000000-0010-0000-0300-000025000000}" name="Column37" dataDxfId="836"/>
    <tableColumn id="38" xr3:uid="{00000000-0010-0000-0300-000026000000}" name="Column38" dataDxfId="835"/>
    <tableColumn id="39" xr3:uid="{00000000-0010-0000-0300-000027000000}" name="Column39" dataDxfId="834"/>
    <tableColumn id="40" xr3:uid="{00000000-0010-0000-0300-000028000000}" name="Column40" dataDxfId="833"/>
    <tableColumn id="44" xr3:uid="{00000000-0010-0000-0300-00002C000000}" name="Column44" dataDxfId="832"/>
    <tableColumn id="45" xr3:uid="{00000000-0010-0000-0300-00002D000000}" name="Column45" dataDxfId="831"/>
    <tableColumn id="46" xr3:uid="{00000000-0010-0000-0300-00002E000000}" name="Column46" dataDxfId="830"/>
    <tableColumn id="523" xr3:uid="{1EA05A10-CC91-8144-BF75-1249F7EF995E}" name="Stĺpec1" dataDxfId="829"/>
    <tableColumn id="528" xr3:uid="{48DF5B36-BC92-7949-B57C-AB8E8DB9E035}" name="Stĺpec6" dataDxfId="828"/>
    <tableColumn id="527" xr3:uid="{F9CF2D49-14E7-3540-AE12-C14F805D94DE}" name="Stĺpec5" dataDxfId="827"/>
    <tableColumn id="47" xr3:uid="{00000000-0010-0000-0300-00002F000000}" name="Column47" dataDxfId="826"/>
    <tableColumn id="48" xr3:uid="{00000000-0010-0000-0300-000030000000}" name="Column48" dataDxfId="825"/>
    <tableColumn id="524" xr3:uid="{2D6BA568-A9EE-8E4C-85F1-20E1A04A22C4}" name="Stĺpec2" dataDxfId="824"/>
    <tableColumn id="54" xr3:uid="{00000000-0010-0000-0300-000036000000}" name="Column54" dataDxfId="823"/>
    <tableColumn id="55" xr3:uid="{00000000-0010-0000-0300-000037000000}" name="Column55" dataDxfId="822"/>
    <tableColumn id="56" xr3:uid="{00000000-0010-0000-0300-000038000000}" name="Column56" dataDxfId="821"/>
    <tableColumn id="134" xr3:uid="{1E432DD1-0329-CA4C-A7A7-5682B1EA9E6F}" name="Stĺpec94" dataDxfId="820"/>
    <tableColumn id="133" xr3:uid="{85766FF3-6FAC-2345-8B8A-B909478E4655}" name="Stĺpec93" dataDxfId="819"/>
    <tableColumn id="57" xr3:uid="{00000000-0010-0000-0300-000039000000}" name="Column57" dataDxfId="818"/>
    <tableColumn id="58" xr3:uid="{00000000-0010-0000-0300-00003A000000}" name="Column58" dataDxfId="817"/>
    <tableColumn id="61" xr3:uid="{00000000-0010-0000-0300-00003D000000}" name="Column61" dataDxfId="816"/>
    <tableColumn id="62" xr3:uid="{00000000-0010-0000-0300-00003E000000}" name="Column62" dataDxfId="815"/>
    <tableColumn id="63" xr3:uid="{00000000-0010-0000-0300-00003F000000}" name="Column63" dataDxfId="814"/>
    <tableColumn id="525" xr3:uid="{45E3995D-1D1F-A841-9A57-AD842D86FEF5}" name="Stĺpec3" dataDxfId="813"/>
    <tableColumn id="67" xr3:uid="{00000000-0010-0000-0300-000043000000}" name="Column67" dataDxfId="812"/>
    <tableColumn id="68" xr3:uid="{00000000-0010-0000-0300-000044000000}" name="Column68" dataDxfId="811"/>
    <tableColumn id="69" xr3:uid="{00000000-0010-0000-0300-000045000000}" name="Column69" dataDxfId="810"/>
    <tableColumn id="70" xr3:uid="{00000000-0010-0000-0300-000046000000}" name="Column70" dataDxfId="809"/>
    <tableColumn id="71" xr3:uid="{00000000-0010-0000-0300-000047000000}" name="Column71" dataDxfId="808"/>
    <tableColumn id="77" xr3:uid="{CC9EEBE5-2BCC-0846-9314-79740D186A64}" name="Stĺpec37" dataDxfId="807"/>
    <tableColumn id="72" xr3:uid="{00000000-0010-0000-0300-000048000000}" name="Column72" dataDxfId="806"/>
    <tableColumn id="73" xr3:uid="{00000000-0010-0000-0300-000049000000}" name="Column73" dataDxfId="805"/>
    <tableColumn id="74" xr3:uid="{00000000-0010-0000-0300-00004A000000}" name="Column74" dataDxfId="804"/>
    <tableColumn id="82" xr3:uid="{0BE0AE0F-694D-5B4E-B4CA-4B0B7BA377A4}" name="Stĺpec42" dataDxfId="803"/>
    <tableColumn id="81" xr3:uid="{66BCD1A8-396C-344D-AA46-A69F4868814B}" name="Stĺpec41" dataDxfId="802"/>
    <tableColumn id="80" xr3:uid="{703A716F-84D0-F741-80B3-721437B9A4BC}" name="Stĺpec40" dataDxfId="801"/>
    <tableColumn id="79" xr3:uid="{7DADE7E1-8EF4-0243-8799-9CD8B635DAE1}" name="Stĺpec39" dataDxfId="800"/>
    <tableColumn id="78" xr3:uid="{A5BF06C3-3C70-6146-9B30-A87DFD9A153C}" name="Stĺpec38" dataDxfId="799"/>
    <tableColumn id="12" xr3:uid="{1BE47433-342B-454B-A597-A6D9589334A4}" name="Stĺpec7" dataDxfId="798"/>
    <tableColumn id="14" xr3:uid="{3C160476-E2B7-0D44-BE12-8C9EE95CA57B}" name="Stĺpec8" dataDxfId="797"/>
    <tableColumn id="17" xr3:uid="{A37FD482-BD01-6E48-9850-E98D91988CA5}" name="Stĺpec9" dataDxfId="796"/>
    <tableColumn id="18" xr3:uid="{FDEF5372-F286-0249-BBD1-8FEF73527948}" name="Stĺpec10" dataDxfId="795"/>
    <tableColumn id="19" xr3:uid="{7EB2B6D1-866D-A24E-B614-CDC613EB19A3}" name="Stĺpec11" dataDxfId="794"/>
    <tableColumn id="20" xr3:uid="{0BFEBF1C-3FDF-3142-9911-6A8CD205ACA7}" name="Stĺpec12" dataDxfId="793"/>
    <tableColumn id="24" xr3:uid="{D45D6908-FEDE-C74F-A492-EC96DCFD7C9A}" name="Stĺpec13" dataDxfId="792"/>
    <tableColumn id="25" xr3:uid="{D12CDF2D-FE14-0A4C-961D-5246C27BA70C}" name="Stĺpec14" dataDxfId="791"/>
    <tableColumn id="26" xr3:uid="{DD4A9FFB-7F9F-CA4C-87BE-D16BF063BB6C}" name="Stĺpec15" dataDxfId="790"/>
    <tableColumn id="27" xr3:uid="{C48AEA12-3E75-954D-B080-9310A2C608CB}" name="Stĺpec16" dataDxfId="789"/>
    <tableColumn id="28" xr3:uid="{27F89891-021C-E44C-BD93-227A9B1B5F46}" name="Stĺpec17" dataDxfId="788"/>
    <tableColumn id="29" xr3:uid="{B548CE22-79F0-3146-84D3-DA70F17D1AE7}" name="Stĺpec18" dataDxfId="787"/>
    <tableColumn id="30" xr3:uid="{66DB0066-2176-9B4E-932E-3604641F5B00}" name="Stĺpec19" dataDxfId="786"/>
    <tableColumn id="31" xr3:uid="{FD917E64-38C9-3D48-956F-B39277D4E913}" name="Stĺpec20" dataDxfId="785"/>
    <tableColumn id="32" xr3:uid="{75776AEB-4E10-5C43-BF85-D2FB59DE3F6D}" name="Stĺpec21" dataDxfId="784"/>
    <tableColumn id="41" xr3:uid="{8B49037F-1479-EA4B-B871-52EF62EC64F5}" name="Stĺpec22" dataDxfId="783"/>
    <tableColumn id="42" xr3:uid="{1F0B65B3-B54E-8A42-BE51-1F88A9AE1D33}" name="Stĺpec23" dataDxfId="782"/>
    <tableColumn id="43" xr3:uid="{F5EBBC89-1B46-D54E-83C8-45185C492201}" name="Stĺpec24" dataDxfId="781"/>
    <tableColumn id="86" xr3:uid="{5B63A1E9-65E7-DD4A-A5E0-AF4EB8FA8565}" name="Stĺpec46" dataDxfId="780"/>
    <tableColumn id="85" xr3:uid="{B0222442-B4AF-364B-AD0A-1D2A9C0638FB}" name="Stĺpec45" dataDxfId="779"/>
    <tableColumn id="84" xr3:uid="{7486304A-072A-8D4B-9B64-9C99336017A4}" name="Stĺpec44" dataDxfId="778"/>
    <tableColumn id="83" xr3:uid="{017AD5AE-FA5F-E949-A72D-FEADAE9A4234}" name="Stĺpec43" dataDxfId="777"/>
    <tableColumn id="87" xr3:uid="{1511DBCB-8723-F94F-BEF9-E5B67F56E82D}" name="Stĺpec47" dataDxfId="776"/>
    <tableColumn id="49" xr3:uid="{2C099359-EB90-EC45-9A3F-542AA2F9E420}" name="Stĺpec25" dataDxfId="775"/>
    <tableColumn id="50" xr3:uid="{BC535634-A44E-404E-AC14-9C1E34562DDA}" name="Stĺpec26" dataDxfId="774"/>
    <tableColumn id="51" xr3:uid="{6112D5E6-555C-804C-B326-E988660B5A33}" name="Stĺpec27" dataDxfId="773"/>
    <tableColumn id="52" xr3:uid="{062AB08D-387F-144A-B32B-5CF2882C99D2}" name="Stĺpec28" dataDxfId="772"/>
    <tableColumn id="53" xr3:uid="{557114D5-F0C0-C14C-B157-E6133759AEC9}" name="Stĺpec29" dataDxfId="771"/>
    <tableColumn id="59" xr3:uid="{721BFEA0-20D0-5643-B4DD-0026A0E92CFB}" name="Stĺpec30" dataDxfId="770"/>
    <tableColumn id="60" xr3:uid="{23E2B49E-0B0A-694F-BFBF-5BC8DC17240C}" name="Stĺpec31" dataDxfId="769"/>
    <tableColumn id="64" xr3:uid="{B32F0520-A053-614D-8FDB-1DEA7C43700D}" name="Stĺpec32" dataDxfId="768"/>
    <tableColumn id="65" xr3:uid="{B2136468-1CDB-BA43-AE07-5B69C9445236}" name="Stĺpec33" dataDxfId="767"/>
    <tableColumn id="66" xr3:uid="{23A55EBB-F572-E14D-AFC9-3A035B265698}" name="Stĺpec34" dataDxfId="766"/>
    <tableColumn id="75" xr3:uid="{8218F7AA-9849-6147-9993-595365816877}" name="Stĺpec35" dataDxfId="765"/>
    <tableColumn id="76" xr3:uid="{31CF3550-A837-9C47-9C7E-98803AFCA0BC}" name="Stĺpec36"/>
    <tableColumn id="88" xr3:uid="{FA0F7591-E876-3E47-BD39-1E19D21B2184}" name="Stĺpec48" dataDxfId="764"/>
    <tableColumn id="89" xr3:uid="{87E0049C-5CCC-694F-8C18-43C1A077CDD0}" name="Stĺpec49" dataDxfId="763"/>
    <tableColumn id="90" xr3:uid="{B55A6CA9-A174-804E-A6AB-DDC8036D3033}" name="Stĺpec50" dataDxfId="762"/>
    <tableColumn id="91" xr3:uid="{7A6A00F2-6789-3848-B6DB-E854F36D9510}" name="Stĺpec51" dataDxfId="761"/>
    <tableColumn id="92" xr3:uid="{65CAB411-10C7-2944-876E-C4DFCB4D8F14}" name="Stĺpec52" dataDxfId="760"/>
    <tableColumn id="93" xr3:uid="{5D03BDF2-074B-7440-B730-E94FAA705D80}" name="Stĺpec53" dataDxfId="759"/>
    <tableColumn id="94" xr3:uid="{9FC5D6DC-7D35-2E4D-A062-B58AA9B9501E}" name="Stĺpec54" dataDxfId="758"/>
    <tableColumn id="132" xr3:uid="{2429131C-C75D-0B44-8321-3E12EC298F33}" name="Stĺpec92" dataDxfId="757"/>
    <tableColumn id="131" xr3:uid="{6E4E88E2-8238-F241-8375-235B149923DB}" name="Stĺpec91" dataDxfId="756"/>
    <tableColumn id="136" xr3:uid="{EF17104A-967B-BC4B-8CE9-435992175012}" name="Stĺpec96" dataDxfId="755"/>
    <tableColumn id="135" xr3:uid="{94828169-EC8F-5D41-A4F4-6ED99A2300B3}" name="Stĺpec95" dataDxfId="754"/>
    <tableColumn id="95" xr3:uid="{866752E6-77B6-B84D-924B-87C93ABA2939}" name="Stĺpec55" dataDxfId="753"/>
    <tableColumn id="96" xr3:uid="{49DD693E-6070-284D-AB08-3E5E814B0128}" name="Stĺpec56" dataDxfId="752"/>
    <tableColumn id="97" xr3:uid="{C7079539-D153-D54A-B674-897A87D4ED75}" name="Stĺpec57" dataDxfId="751"/>
    <tableColumn id="98" xr3:uid="{FA2673AE-2B75-0541-969D-F5842850EDC0}" name="Stĺpec58" dataDxfId="750"/>
    <tableColumn id="99" xr3:uid="{E49B96D6-AF97-C841-BC8F-91E4762E6650}" name="Stĺpec59" dataDxfId="749"/>
    <tableColumn id="100" xr3:uid="{3173A0CF-B1EF-CB42-91BA-247B030058DD}" name="Stĺpec60" dataDxfId="748"/>
    <tableColumn id="101" xr3:uid="{B7975D48-8C98-4C48-AC5A-20E44028523E}" name="Stĺpec61" dataDxfId="747"/>
    <tableColumn id="102" xr3:uid="{2CE3760A-F712-1A46-8EF6-69C04589FC99}" name="Stĺpec62" dataDxfId="746"/>
    <tableColumn id="103" xr3:uid="{86031C8A-82D3-AB40-A2EF-DD14A5FEE0BF}" name="Stĺpec63" dataDxfId="745"/>
    <tableColumn id="104" xr3:uid="{2AE889DB-27AC-4946-8258-656F854E119C}" name="Stĺpec64" dataDxfId="744"/>
    <tableColumn id="105" xr3:uid="{F3E57C63-C8D7-9F42-92E2-C987A57A13AF}" name="Stĺpec65" dataDxfId="743"/>
    <tableColumn id="106" xr3:uid="{EAB0865C-7516-D14F-864D-84800344A5D8}" name="Stĺpec66" dataDxfId="742"/>
    <tableColumn id="107" xr3:uid="{7FB69F3A-3C7A-0D42-92EC-FA01BEFE6A84}" name="Stĺpec67" dataDxfId="741"/>
    <tableColumn id="108" xr3:uid="{394A75A1-1E61-8F48-937B-402CC3F05EA8}" name="Stĺpec68" dataDxfId="740"/>
    <tableColumn id="109" xr3:uid="{B3808529-B708-6C45-8828-E511C95C9EF0}" name="Stĺpec69" dataDxfId="739"/>
    <tableColumn id="110" xr3:uid="{38456811-D9FC-B443-891F-D5BD9F65AAD4}" name="Stĺpec70" dataDxfId="738"/>
    <tableColumn id="111" xr3:uid="{AC789B3E-541E-594B-B375-CA858F797DF1}" name="Stĺpec71" dataDxfId="737"/>
    <tableColumn id="112" xr3:uid="{3A9476E0-2B64-7646-9811-086B94C1B8F9}" name="Stĺpec72" dataDxfId="736"/>
    <tableColumn id="113" xr3:uid="{30025A05-30D0-B241-A4CE-280232343217}" name="Stĺpec73" dataDxfId="735"/>
    <tableColumn id="114" xr3:uid="{26F40399-EFFA-4547-BC2E-8CF8AF522D70}" name="Stĺpec74" dataDxfId="734"/>
    <tableColumn id="115" xr3:uid="{D11F3509-E47B-0A4C-947D-8342F0E6EDA1}" name="Stĺpec75" dataDxfId="733"/>
    <tableColumn id="116" xr3:uid="{B45ACFE9-1F6B-354C-B060-C5D1C5703FAE}" name="Stĺpec76" dataDxfId="732"/>
    <tableColumn id="117" xr3:uid="{7FC59D52-4D68-204F-A528-6F39B6E89D63}" name="Stĺpec77" dataDxfId="731"/>
    <tableColumn id="118" xr3:uid="{EA9720DE-11AA-5242-818C-2DCDF7DF8DD2}" name="Stĺpec78" dataDxfId="730"/>
    <tableColumn id="119" xr3:uid="{F4D44ADC-4F8B-C84F-8ABF-ADCE7DCA3FBA}" name="Stĺpec79" dataDxfId="729"/>
    <tableColumn id="120" xr3:uid="{363B0702-DA4A-064D-9A7F-7BFC711707D3}" name="Stĺpec80" dataDxfId="728"/>
    <tableColumn id="121" xr3:uid="{55A4311D-45C0-CB48-AF6C-E5EDC43FC41D}" name="Stĺpec81" dataDxfId="727"/>
    <tableColumn id="122" xr3:uid="{75482C6C-8AF7-8A43-8166-587B679037E7}" name="Stĺpec82" dataDxfId="726"/>
    <tableColumn id="123" xr3:uid="{1606F1C4-D86F-6D42-BB36-255C60C7E598}" name="Stĺpec83" dataDxfId="725"/>
    <tableColumn id="124" xr3:uid="{0D118BD3-CE9A-6C43-9585-261DB837BF9B}" name="Stĺpec84" dataDxfId="724"/>
    <tableColumn id="125" xr3:uid="{772489B9-CE11-F04D-AE95-D00D87C44F14}" name="Stĺpec85" dataDxfId="723"/>
    <tableColumn id="126" xr3:uid="{5D891074-3E01-C04E-AAE1-2C49206516DB}" name="Stĺpec86" dataDxfId="722"/>
    <tableColumn id="127" xr3:uid="{2AEAEBAA-A76A-FC48-AC4C-1344D515DA61}" name="Stĺpec87" dataDxfId="721"/>
    <tableColumn id="128" xr3:uid="{E8B8C3CD-0A4E-5146-A78D-7FA485B4D08E}" name="Stĺpec88" dataDxfId="720"/>
    <tableColumn id="129" xr3:uid="{0C29E710-5573-8448-B8B1-31D5791A961D}" name="Stĺpec89" dataDxfId="719"/>
    <tableColumn id="130" xr3:uid="{C3481CD9-F87E-E642-86F2-D379AA910983}" name="Stĺpec90" dataDxfId="718"/>
    <tableColumn id="137" xr3:uid="{9A61C8FC-87EA-4277-9970-536472A5AB91}" name="Sloupec1" dataDxfId="717"/>
    <tableColumn id="138" xr3:uid="{EA2AA016-5FDA-498F-9137-FD9762FA65E5}" name="Sloupec2" dataDxfId="716"/>
    <tableColumn id="139" xr3:uid="{0B9E10F1-880B-4FE9-B9D5-8381024F39A8}" name="Sloupec3" dataDxfId="715"/>
    <tableColumn id="140" xr3:uid="{6403F20D-FC54-4560-B722-6D68AB673919}" name="Sloupec4" dataDxfId="714"/>
    <tableColumn id="141" xr3:uid="{E6477324-BD29-4EC3-B568-409326DC1351}" name="Sloupec5" dataDxfId="713"/>
    <tableColumn id="142" xr3:uid="{D442BCA4-25FC-4BC1-9FAF-8B868451AB58}" name="Sloupec6" dataDxfId="712"/>
    <tableColumn id="143" xr3:uid="{5B568EFE-C282-42CC-B2E6-1CAFD2E35C61}" name="Sloupec7" dataDxfId="711"/>
    <tableColumn id="144" xr3:uid="{A27044A2-0E3E-49FA-A018-BA8C9A56A6CC}" name="Sloupec8" dataDxfId="710"/>
    <tableColumn id="145" xr3:uid="{714FB8E7-6452-48A3-B851-01E3C1D78F3C}" name="Sloupec9" dataDxfId="709"/>
    <tableColumn id="146" xr3:uid="{C44EF499-3284-47E1-B38E-FE721E0B82E8}" name="Sloupec10" dataDxfId="708"/>
    <tableColumn id="147" xr3:uid="{A45B212C-8087-4E15-889F-5BE440FB58AC}" name="Sloupec11" dataDxfId="707"/>
    <tableColumn id="148" xr3:uid="{03993ABC-3A81-469F-A3C2-155B69C0742E}" name="Sloupec12" dataDxfId="706"/>
    <tableColumn id="149" xr3:uid="{F8F71FB7-0237-49C7-B510-C0C935B08A33}" name="Sloupec13" dataDxfId="705"/>
    <tableColumn id="150" xr3:uid="{D092E6C7-A064-440C-AA28-2E9D4C42E27E}" name="Sloupec14" dataDxfId="704"/>
    <tableColumn id="151" xr3:uid="{7B9BEE7A-1E23-4675-937C-842F5BE20F39}" name="Sloupec15" dataDxfId="703"/>
    <tableColumn id="152" xr3:uid="{F7B1971B-7108-4D61-9FF0-C80A3C379384}" name="Sloupec16" dataDxfId="702"/>
    <tableColumn id="153" xr3:uid="{53649963-7185-410A-8190-7DDC92F66C53}" name="Sloupec17" dataDxfId="701"/>
    <tableColumn id="154" xr3:uid="{16C05452-A276-4B68-A6BE-2747BA3A05A7}" name="Sloupec18" dataDxfId="700"/>
    <tableColumn id="155" xr3:uid="{034943BD-474B-483C-A8CC-ADD62709D9DD}" name="Sloupec19" dataDxfId="699"/>
    <tableColumn id="156" xr3:uid="{418D193E-CD2D-49F8-BF86-0F5D6767E1F9}" name="Sloupec20" dataDxfId="698"/>
    <tableColumn id="157" xr3:uid="{B6EFA032-16B9-454A-8362-DC8719C34340}" name="Sloupec21" dataDxfId="697"/>
    <tableColumn id="158" xr3:uid="{32DA75FC-AB4C-42C0-955F-BE92313EAE2A}" name="Sloupec22" dataDxfId="696"/>
    <tableColumn id="159" xr3:uid="{6B0A1779-9B21-40ED-BEF6-1AD5479C88E6}" name="Sloupec23" dataDxfId="695"/>
    <tableColumn id="160" xr3:uid="{0BFD67D0-482D-4046-B1D2-472E61A01774}" name="Sloupec24" dataDxfId="694"/>
    <tableColumn id="161" xr3:uid="{F5956793-CE61-444C-AD8E-14BF1C890673}" name="Sloupec25" dataDxfId="693"/>
    <tableColumn id="162" xr3:uid="{AACEF682-B7D1-4DDB-80CD-61B54AC329F8}" name="Sloupec26" dataDxfId="692"/>
    <tableColumn id="163" xr3:uid="{08013960-AC2A-48FD-B834-2DA109C23519}" name="Sloupec27" dataDxfId="691"/>
    <tableColumn id="164" xr3:uid="{4CC8705D-C272-4991-83C9-BAECF2364E57}" name="Sloupec28" dataDxfId="690"/>
    <tableColumn id="165" xr3:uid="{F30C0F83-2979-4A67-AD6C-961DA6575D4E}" name="Sloupec29" dataDxfId="689"/>
    <tableColumn id="166" xr3:uid="{1A15879A-B3F4-C746-895C-27717D57665B}" name="Stĺpec97" dataDxfId="688"/>
    <tableColumn id="167" xr3:uid="{825AA393-5122-F645-9804-BC73245E27BC}" name="Stĺpec98" dataDxfId="687"/>
    <tableColumn id="168" xr3:uid="{C532AB6B-6CC7-FC4F-A398-D98F440C8E4A}" name="Stĺpec99" dataDxfId="686"/>
    <tableColumn id="169" xr3:uid="{362ED2BB-74AE-8F4C-AF4B-10F4054CFF90}" name="Stĺpec100" dataDxfId="685"/>
    <tableColumn id="170" xr3:uid="{7EC08CAB-B970-9346-861C-2AB8C196C65B}" name="Stĺpec101" dataDxfId="684"/>
    <tableColumn id="171" xr3:uid="{E2E3AC78-0440-BF4A-8A3E-ECA2200AAD6E}" name="Stĺpec102" dataDxfId="683"/>
    <tableColumn id="172" xr3:uid="{FB4F9314-5804-5E43-90D9-D84AFFCD2DA2}" name="Stĺpec103" dataDxfId="682"/>
    <tableColumn id="173" xr3:uid="{24DAB8E7-C1B6-8E44-93B4-8C5632ED3927}" name="Stĺpec104" dataDxfId="681"/>
    <tableColumn id="174" xr3:uid="{52545AE3-2DD1-FF4C-9A2A-AD7AC99FE66D}" name="Stĺpec105" dataDxfId="680"/>
    <tableColumn id="175" xr3:uid="{3501D2E7-A52A-D243-B413-7F2E111131CD}" name="Stĺpec106" dataDxfId="679"/>
    <tableColumn id="176" xr3:uid="{AAA4FBCD-5C9F-5A4A-8FB5-EB43CCF74A84}" name="Stĺpec107" dataDxfId="678"/>
    <tableColumn id="177" xr3:uid="{0090CB1D-C226-164B-B867-161E33F21412}" name="Stĺpec108" dataDxfId="677"/>
    <tableColumn id="186" xr3:uid="{E2C2084F-8C3D-E042-BAC0-59D5592D2175}" name="Stĺpec117" dataDxfId="676"/>
    <tableColumn id="193" xr3:uid="{E7180B8A-302D-D34B-B37E-2305A944511D}" name="Stĺpec124" dataDxfId="675"/>
    <tableColumn id="195" xr3:uid="{FEA37E03-1894-6043-A617-2C4A095EB987}" name="Stĺpec126" dataDxfId="674"/>
    <tableColumn id="196" xr3:uid="{6421A1AA-E45E-2845-999D-0F377DE210C6}" name="Stĺpec127" dataDxfId="673"/>
    <tableColumn id="197" xr3:uid="{697C8305-11D5-9E47-A97F-188002A86950}" name="Stĺpec128" dataDxfId="672"/>
    <tableColumn id="199" xr3:uid="{1CCD9560-7A8C-E843-89B3-4307DC370DF7}" name="Stĺpec130" dataDxfId="671"/>
    <tableColumn id="201" xr3:uid="{55A7A069-111B-9D47-8C84-A5888485FBE4}" name="Stĺpec132" dataDxfId="670"/>
    <tableColumn id="203" xr3:uid="{7B3D58BE-3375-1143-B068-86626E59C2AB}" name="Stĺpec134" dataDxfId="669"/>
    <tableColumn id="204" xr3:uid="{3E66E135-6D16-764F-B647-51FAB1F7178C}" name="Stĺpec135" dataDxfId="668"/>
    <tableColumn id="205" xr3:uid="{EC7514D3-7E49-2E46-9805-D56EEF51E86F}" name="Stĺpec136" dataDxfId="667"/>
    <tableColumn id="178" xr3:uid="{27154C73-5E4B-4544-8B43-513F9D4368A4}" name="Stĺpec109" dataDxfId="666"/>
    <tableColumn id="179" xr3:uid="{15FCC504-9C13-F648-8D44-3A1CAFFC678B}" name="Stĺpec110" dataDxfId="665"/>
    <tableColumn id="180" xr3:uid="{DF8EAEE9-DC6C-B545-BE83-1562B2C68D74}" name="Stĺpec111" dataDxfId="664"/>
    <tableColumn id="181" xr3:uid="{78923E71-082B-2240-AFC0-2B4DA222472E}" name="Stĺpec112" dataDxfId="663"/>
    <tableColumn id="182" xr3:uid="{678366D3-870A-0F41-81F5-058AD2DB05A5}" name="Stĺpec113" dataDxfId="662"/>
    <tableColumn id="183" xr3:uid="{FF97BAB7-0756-314B-8C0D-009F00702260}" name="Stĺpec114" dataDxfId="661"/>
    <tableColumn id="184" xr3:uid="{8E1C5741-3062-F547-ABBF-7D17615C8ED9}" name="Stĺpec115" dataDxfId="660"/>
    <tableColumn id="185" xr3:uid="{B109E74C-ADFA-5B48-9605-19D47E820B40}" name="Stĺpec116" dataDxfId="659"/>
    <tableColumn id="187" xr3:uid="{398EFF1C-6308-B54F-B295-1FF7C0D551C6}" name="Stĺpec118" dataDxfId="658"/>
    <tableColumn id="188" xr3:uid="{50FE315D-F39E-334C-B3E2-07B4D781C372}" name="Stĺpec119" dataDxfId="657"/>
    <tableColumn id="189" xr3:uid="{0E862831-C305-F744-93C1-F9A4A595C444}" name="Stĺpec120" dataDxfId="656"/>
    <tableColumn id="190" xr3:uid="{41C6F569-6146-BB47-BB87-83B05D1B5974}" name="Stĺpec121" dataDxfId="655"/>
    <tableColumn id="191" xr3:uid="{0B3A0C9F-293E-294C-AC80-B9AE9C9D7B01}" name="Stĺpec122" dataDxfId="654"/>
    <tableColumn id="192" xr3:uid="{FCA115D0-8594-9240-985B-AB176F866204}" name="Stĺpec123" dataDxfId="653"/>
    <tableColumn id="194" xr3:uid="{1612E88B-6935-1642-A115-4DC7B096E898}" name="Stĺpec125" dataDxfId="652"/>
    <tableColumn id="198" xr3:uid="{F53992D2-7854-634D-923A-4C6048DA1D59}" name="Stĺpec129" dataDxfId="651"/>
    <tableColumn id="200" xr3:uid="{81D36156-CFEE-5943-ABF9-351E64216B38}" name="Stĺpec131" dataDxfId="650"/>
    <tableColumn id="202" xr3:uid="{FB6EFC64-4309-2E4D-AA6E-764FDEE29983}" name="Stĺpec133" dataDxfId="649"/>
    <tableColumn id="206" xr3:uid="{B6DB134D-9A42-CD4F-9B9B-C62F659E635B}" name="Stĺpec137" dataDxfId="648"/>
    <tableColumn id="207" xr3:uid="{DA5FED65-9598-C841-B930-1733C80BED56}" name="Stĺpec138" dataDxfId="647"/>
    <tableColumn id="208" xr3:uid="{8665F9A7-7117-7341-943A-D19225266EDB}" name="Stĺpec139" dataDxfId="646"/>
    <tableColumn id="209" xr3:uid="{1CF853EC-9850-FB44-9471-723AE01AB921}" name="Stĺpec140" dataDxfId="645"/>
    <tableColumn id="210" xr3:uid="{EC42DC84-2254-984F-86C9-97816A32DD46}" name="Stĺpec141" dataDxfId="644"/>
    <tableColumn id="211" xr3:uid="{7AEE3B91-F9CB-024A-9201-1AA711A09C48}" name="Stĺpec142" dataDxfId="643"/>
    <tableColumn id="212" xr3:uid="{CABC0DB6-8569-3C41-8CF5-A1CC5EA9303E}" name="Stĺpec143" dataDxfId="642"/>
    <tableColumn id="213" xr3:uid="{83E6196B-9B32-4F46-B2B2-5B56625E0EAC}" name="Stĺpec144" dataDxfId="641"/>
    <tableColumn id="214" xr3:uid="{72917456-7DDC-1F49-8B41-1318F063EFC4}" name="Stĺpec145" dataDxfId="640"/>
    <tableColumn id="215" xr3:uid="{DC1CB486-8FBF-9348-A50A-509264741BD1}" name="Stĺpec146" dataDxfId="639"/>
    <tableColumn id="216" xr3:uid="{BDDEC49D-E20D-404F-A7E4-8D2509C08197}" name="Stĺpec147" dataDxfId="638"/>
    <tableColumn id="217" xr3:uid="{281FB358-7081-4644-A83C-F5D33FC6D50E}" name="Stĺpec148" dataDxfId="637"/>
    <tableColumn id="218" xr3:uid="{A2F39B59-805B-934A-B13F-54D3D8E63FDF}" name="Stĺpec149" dataDxfId="636"/>
    <tableColumn id="219" xr3:uid="{0F211C55-013D-2A4F-AD2A-8F7EEFB89E5E}" name="Stĺpec150" dataDxfId="635"/>
    <tableColumn id="220" xr3:uid="{722F4045-0E5A-EE46-8BBE-94715521FC73}" name="Stĺpec151" dataDxfId="634"/>
    <tableColumn id="221" xr3:uid="{1B3211B5-E8AC-0B40-87CA-BB6448DA99C5}" name="Stĺpec152" dataDxfId="633"/>
    <tableColumn id="222" xr3:uid="{5050F60A-35F6-7648-8EF0-919CE8B951D0}" name="Stĺpec153" dataDxfId="632"/>
    <tableColumn id="223" xr3:uid="{D8661E57-BDD7-B149-BBAA-676A1FD833CB}" name="Stĺpec154" dataDxfId="631"/>
    <tableColumn id="224" xr3:uid="{FED7D8C8-D449-AB49-AE59-DBA9FA61EF50}" name="Stĺpec155" dataDxfId="630"/>
    <tableColumn id="225" xr3:uid="{DE03CFE6-1711-8D47-95FD-F0D138B80471}" name="Stĺpec156" dataDxfId="629"/>
    <tableColumn id="226" xr3:uid="{5C484F1F-4F94-B84A-BAC8-B8FD49A21848}" name="Stĺpec157" dataDxfId="628"/>
    <tableColumn id="227" xr3:uid="{CC466AAF-2FE0-2844-B32B-D8648256C256}" name="Stĺpec158" dataDxfId="627"/>
    <tableColumn id="228" xr3:uid="{333B7D15-A9AF-9242-8BC9-0FAF0684DC76}" name="Stĺpec159" dataDxfId="626"/>
    <tableColumn id="229" xr3:uid="{BFC9CA44-08B2-0642-B8DF-9DF5B5435450}" name="Stĺpec160" dataDxfId="625"/>
    <tableColumn id="230" xr3:uid="{B95EEEC6-AA74-2545-AE00-E4F04C0282B8}" name="Stĺpec161" dataDxfId="624"/>
    <tableColumn id="231" xr3:uid="{25CA7A46-886F-3E4A-B1AF-0B4001C46536}" name="Stĺpec162" dataDxfId="623"/>
    <tableColumn id="232" xr3:uid="{D22B4B84-FE6E-164B-97CE-82B4A262D8DD}" name="Stĺpec163" dataDxfId="622"/>
    <tableColumn id="233" xr3:uid="{C36E575A-7C66-4540-8458-48A308380089}" name="Stĺpec164" dataDxfId="621"/>
    <tableColumn id="234" xr3:uid="{D540B677-140E-7C40-8294-FDA9738017CE}" name="Stĺpec165" dataDxfId="620"/>
    <tableColumn id="235" xr3:uid="{7E9EEE47-2A67-B441-9132-666A912EC659}" name="Stĺpec166" dataDxfId="619"/>
    <tableColumn id="236" xr3:uid="{D27F11D1-6AED-D648-AF3C-AA0EDF88B75A}" name="Stĺpec167" dataDxfId="618"/>
    <tableColumn id="237" xr3:uid="{F730361B-FC4B-6A46-B0F1-228D7CAAA187}" name="Stĺpec168" dataDxfId="617"/>
    <tableColumn id="238" xr3:uid="{9C0974E2-AB13-1142-AE25-7FF6F1B7F5F2}" name="Stĺpec169" dataDxfId="616"/>
    <tableColumn id="239" xr3:uid="{B569C7FE-BC4D-4142-B494-DAAD163CD389}" name="Stĺpec170" dataDxfId="615"/>
    <tableColumn id="240" xr3:uid="{BD5F30F1-83CA-1D4B-9307-0C3BC03315C9}" name="Stĺpec171" dataDxfId="614"/>
    <tableColumn id="241" xr3:uid="{DDA68781-17DD-2B4C-949A-CB394BCEC146}" name="Stĺpec172" dataDxfId="613"/>
    <tableColumn id="242" xr3:uid="{A037A8BE-699E-0D42-BD28-DFAD72515D7B}" name="Stĺpec173" dataDxfId="612"/>
    <tableColumn id="243" xr3:uid="{16D11414-8D9A-FD4E-9270-C63A309EEF9A}" name="Stĺpec174" dataDxfId="611"/>
    <tableColumn id="244" xr3:uid="{CE57EBE5-0C5E-FD44-8E55-FDFAF52F41B7}" name="Stĺpec175" dataDxfId="610"/>
    <tableColumn id="245" xr3:uid="{9AB53B03-951B-EF4E-BB48-11C21F43E13B}" name="Stĺpec176" dataDxfId="609"/>
    <tableColumn id="246" xr3:uid="{5392EB5F-2820-4C47-ACA2-91EF5406CD28}" name="Stĺpec177" dataDxfId="608"/>
    <tableColumn id="247" xr3:uid="{66886085-A3EE-AF42-8DE1-09533853D549}" name="Stĺpec178" dataDxfId="607"/>
    <tableColumn id="248" xr3:uid="{457E0D8E-A576-6445-BA4C-7CE2F408EBA9}" name="Stĺpec179" dataDxfId="606"/>
    <tableColumn id="249" xr3:uid="{E16ECEAF-6CA1-EC4E-AFE4-05D0CA5714D5}" name="Stĺpec180" dataDxfId="605"/>
    <tableColumn id="250" xr3:uid="{84DFDE2A-6423-FB47-AD98-7CBAA228FC6D}" name="Stĺpec181" dataDxfId="604"/>
    <tableColumn id="251" xr3:uid="{3580CCA5-0122-604B-A590-27C60C679BF6}" name="Stĺpec182" dataDxfId="603"/>
    <tableColumn id="252" xr3:uid="{18C312E7-9DE6-E74D-A208-8526DDBB442F}" name="Stĺpec183" dataDxfId="602"/>
    <tableColumn id="253" xr3:uid="{D16475D6-4855-E047-96A0-2E2198A63034}" name="Stĺpec184" dataDxfId="601"/>
    <tableColumn id="254" xr3:uid="{D758F999-BAC0-1147-B62C-ABC9E13CB8B8}" name="Stĺpec185" dataDxfId="600"/>
    <tableColumn id="255" xr3:uid="{B6ED190A-4577-E64E-B805-529008A8FC4F}" name="Stĺpec186" dataDxfId="599"/>
    <tableColumn id="256" xr3:uid="{AFC0BFF9-F657-A949-AC71-A82EA142F301}" name="Stĺpec187" dataDxfId="598"/>
    <tableColumn id="257" xr3:uid="{26D0A7F2-1B85-D744-B47C-37F9937C9397}" name="Stĺpec188" dataDxfId="597"/>
    <tableColumn id="258" xr3:uid="{71C6FDEB-7E7D-8244-B940-CB5D20394BA6}" name="Stĺpec189" dataDxfId="596"/>
    <tableColumn id="259" xr3:uid="{4F3C59BC-68AD-1646-9638-D3C3CC368280}" name="Stĺpec190" dataDxfId="595"/>
    <tableColumn id="260" xr3:uid="{CB78FD4B-87A2-4948-A353-CDFD005687F0}" name="Stĺpec191" dataDxfId="594"/>
    <tableColumn id="261" xr3:uid="{CD557CEB-FDAB-9F42-B935-B991F067AA90}" name="Stĺpec192" dataDxfId="593"/>
    <tableColumn id="262" xr3:uid="{C0C2D38E-08D4-5341-8312-32BC50707034}" name="Stĺpec193" dataDxfId="592"/>
    <tableColumn id="263" xr3:uid="{19D38C3F-37E1-B94E-899E-FE6E3713AD2B}" name="Stĺpec194" dataDxfId="591"/>
    <tableColumn id="264" xr3:uid="{F9612724-A5FA-6B45-9A1E-2F4231C8D620}" name="Stĺpec195" dataDxfId="590"/>
    <tableColumn id="265" xr3:uid="{AC5E21C3-218E-994C-96F6-7D66EF071550}" name="Stĺpec196" dataDxfId="589"/>
    <tableColumn id="266" xr3:uid="{CA912FA0-CF4B-5343-9F86-CE13B76E83C5}" name="Stĺpec197" dataDxfId="588"/>
    <tableColumn id="267" xr3:uid="{95D52E9B-3B55-8847-AFA0-A86244343D05}" name="Stĺpec198" dataDxfId="587"/>
    <tableColumn id="268" xr3:uid="{701C2D7F-CCD1-174B-BF8C-E39DCA9125A2}" name="Stĺpec199" dataDxfId="586"/>
    <tableColumn id="269" xr3:uid="{5D391780-3D3E-8440-B1C2-20D89663541C}" name="Stĺpec200" dataDxfId="585"/>
    <tableColumn id="270" xr3:uid="{F48FB067-C729-4B44-9F78-CA2535A1F7F0}" name="Stĺpec201" dataDxfId="584"/>
    <tableColumn id="271" xr3:uid="{C1C07483-850B-124D-BBEE-77B71286740E}" name="Stĺpec202" dataDxfId="583"/>
    <tableColumn id="272" xr3:uid="{1A4A3521-45A7-BB45-A601-8279BA643B2F}" name="Stĺpec203" dataDxfId="582"/>
    <tableColumn id="273" xr3:uid="{18DEDAD2-108D-6B4D-90D3-0A5554823CBC}" name="Stĺpec204" dataDxfId="581"/>
    <tableColumn id="274" xr3:uid="{948DA8D9-5EC5-D344-98A0-F87597CC2103}" name="Stĺpec205" dataDxfId="580"/>
    <tableColumn id="275" xr3:uid="{BCFBAF67-3A73-264A-8A6E-9697659947B4}" name="Stĺpec206" dataDxfId="579"/>
    <tableColumn id="276" xr3:uid="{350199BF-0669-5E44-8729-57613F66E5DD}" name="Stĺpec207" dataDxfId="578"/>
    <tableColumn id="277" xr3:uid="{52ACDB01-DE0E-2A4E-A629-9FA900381DAB}" name="Stĺpec208" dataDxfId="577"/>
    <tableColumn id="278" xr3:uid="{89203ED8-DB32-CE4A-8787-D373252C2D20}" name="Stĺpec209" dataDxfId="576"/>
    <tableColumn id="279" xr3:uid="{470A354E-5EA3-B946-91BF-5169A708D993}" name="Stĺpec210" dataDxfId="575"/>
    <tableColumn id="280" xr3:uid="{F0D71150-2032-DF4E-B588-17AF047E72EB}" name="Stĺpec211" dataDxfId="574"/>
    <tableColumn id="281" xr3:uid="{68C08E37-DD73-0647-B4EC-5645CFB5E0B3}" name="Stĺpec212" dataDxfId="573"/>
    <tableColumn id="282" xr3:uid="{34E9DBF5-28F4-6840-9142-C7C43ACF887B}" name="Stĺpec213" dataDxfId="572"/>
    <tableColumn id="283" xr3:uid="{21E9842F-19D1-B641-B484-139785AA8D5E}" name="Stĺpec214" dataDxfId="571"/>
    <tableColumn id="284" xr3:uid="{D76D3E2C-CE73-5B46-BA82-CAC5295703A9}" name="Stĺpec215" dataDxfId="570"/>
    <tableColumn id="285" xr3:uid="{5A3BC247-2686-284B-80AD-0AC99AB4C7EC}" name="Stĺpec216" dataDxfId="569"/>
    <tableColumn id="286" xr3:uid="{BAD1B1D7-0D2A-FF49-81D8-03A4B6666C1D}" name="Stĺpec217" dataDxfId="568"/>
    <tableColumn id="288" xr3:uid="{69FA2519-AE62-BB4B-AFCE-9DAD052359DB}" name="Stĺpec219" dataDxfId="567"/>
    <tableColumn id="289" xr3:uid="{13A824BD-19B6-3C4B-B3F8-69465100FF4C}" name="Stĺpec220" dataDxfId="566"/>
    <tableColumn id="290" xr3:uid="{87C20BE7-29FD-A745-B4FA-BEEC1106BDF8}" name="Stĺpec221" dataDxfId="565"/>
    <tableColumn id="291" xr3:uid="{0BB8AE29-63C4-FA42-898D-761CF677EA14}" name="Stĺpec222" dataDxfId="564"/>
    <tableColumn id="292" xr3:uid="{16350F4D-AFAD-CE40-BA8A-05381313BEA4}" name="Stĺpec223" dataDxfId="563"/>
    <tableColumn id="293" xr3:uid="{D91BA072-7F56-EB42-8D67-D591F769A7A5}" name="Stĺpec224" dataDxfId="562"/>
    <tableColumn id="294" xr3:uid="{71B66267-8A7D-5D4D-9EEA-3A55887367F4}" name="Stĺpec225" dataDxfId="561"/>
    <tableColumn id="295" xr3:uid="{13A6CFEA-53A6-BB48-81CD-EDF1FB4D2533}" name="Stĺpec226" dataDxfId="560"/>
    <tableColumn id="296" xr3:uid="{24F3A61F-006C-0847-9208-48874E7D2F4F}" name="Stĺpec227" dataDxfId="559"/>
    <tableColumn id="297" xr3:uid="{6CA17AB6-146F-2444-8557-8A07EB6F2C78}" name="Stĺpec228" dataDxfId="558"/>
    <tableColumn id="298" xr3:uid="{001D8345-3CFF-1E44-93DB-C4FAEFD97D1B}" name="Stĺpec229" dataDxfId="557"/>
    <tableColumn id="299" xr3:uid="{2F3E1D66-6E87-C14A-8251-90528EA51F0A}" name="Stĺpec230" dataDxfId="556"/>
    <tableColumn id="300" xr3:uid="{A84DC098-F545-C24F-A49F-FAF46BD8EF71}" name="Stĺpec231" dataDxfId="555"/>
    <tableColumn id="301" xr3:uid="{4CF6B5B2-BC02-A643-9C4B-DA6ABD279996}" name="Stĺpec232" dataDxfId="554"/>
    <tableColumn id="302" xr3:uid="{5593AA07-9131-E842-A595-48F428926552}" name="Stĺpec233" dataDxfId="553"/>
    <tableColumn id="303" xr3:uid="{217E84F6-58F1-AB4B-BDB1-F42FBE32F0BB}" name="Stĺpec234" dataDxfId="552"/>
    <tableColumn id="304" xr3:uid="{A47A81B8-F488-F14A-85D7-1E8E77D953DF}" name="Stĺpec235" dataDxfId="551"/>
    <tableColumn id="305" xr3:uid="{968DBA91-6B1A-844B-910A-88CD50469A23}" name="Stĺpec236" dataDxfId="550"/>
    <tableColumn id="306" xr3:uid="{ABF63709-608F-5D4C-922D-5BA957692BE9}" name="Stĺpec237" dataDxfId="549"/>
    <tableColumn id="307" xr3:uid="{C920CB64-C6A3-9F4C-9F67-840219C0EA65}" name="Stĺpec238" dataDxfId="548"/>
    <tableColumn id="308" xr3:uid="{3B5EA1AC-CB53-0B4B-AEC6-47C1C50A76C9}" name="Stĺpec239" dataDxfId="547"/>
    <tableColumn id="309" xr3:uid="{A808CA16-87C4-174F-B3C4-4F46D6EB0ED3}" name="Stĺpec240" dataDxfId="546"/>
    <tableColumn id="310" xr3:uid="{906C79DD-8725-9749-925C-0D02A6D58A31}" name="Stĺpec241" dataDxfId="545"/>
    <tableColumn id="311" xr3:uid="{6D6898EB-86FF-2E4C-8002-C466AEB88E33}" name="Stĺpec242" dataDxfId="544"/>
    <tableColumn id="312" xr3:uid="{85869770-A7A0-C94F-92D1-DBB478EFB112}" name="Stĺpec243" dataDxfId="543"/>
    <tableColumn id="313" xr3:uid="{B03FF7F5-D0CB-DB4F-B719-55F41D713BBF}" name="Stĺpec244" dataDxfId="542"/>
    <tableColumn id="314" xr3:uid="{17113ABF-7ED6-EB4D-8612-126036A0357D}" name="Stĺpec245" dataDxfId="541"/>
    <tableColumn id="386" xr3:uid="{E5980FA4-ED48-8047-8DA6-D110DE563D06}" name="Stĺpec317" dataDxfId="540"/>
    <tableColumn id="315" xr3:uid="{BA4DBF9F-6D08-3F47-8CAD-17A70829985B}" name="Stĺpec246" dataDxfId="539"/>
    <tableColumn id="316" xr3:uid="{EB85F41C-0AE5-0F4A-9A4D-7537CA8E5CD5}" name="Stĺpec247" dataDxfId="538"/>
    <tableColumn id="317" xr3:uid="{9F52553D-F006-7F4A-9C1E-8729075B0337}" name="Stĺpec248" dataDxfId="537"/>
    <tableColumn id="318" xr3:uid="{C1754306-8C60-2F4C-A9AE-036987B40021}" name="Stĺpec249" dataDxfId="536"/>
    <tableColumn id="319" xr3:uid="{8BABBE4C-DEDF-EF42-BDDA-36D682ED3A4E}" name="Stĺpec250" dataDxfId="535"/>
    <tableColumn id="320" xr3:uid="{1A865B66-B5D9-5944-9845-B0B7D3E47B03}" name="Stĺpec251" dataDxfId="534"/>
    <tableColumn id="321" xr3:uid="{11FF62E8-21DC-2C41-B799-1CC3225CCD3D}" name="Stĺpec252" dataDxfId="533"/>
    <tableColumn id="322" xr3:uid="{1E811C0B-5BF3-D246-9C21-B070AED3BD84}" name="Stĺpec253" dataDxfId="532"/>
    <tableColumn id="323" xr3:uid="{5E2C9C87-3349-624D-836F-B3B76DC6793A}" name="Stĺpec254" dataDxfId="531"/>
    <tableColumn id="324" xr3:uid="{727A3978-DBEC-9449-9C88-C5A4EC35F143}" name="Stĺpec255" dataDxfId="530"/>
    <tableColumn id="325" xr3:uid="{5C5507AF-68ED-EE4F-B46A-2D086DEDF271}" name="Stĺpec256" dataDxfId="529"/>
    <tableColumn id="326" xr3:uid="{67ED0F45-A293-6541-BB81-5FA367A3B552}" name="Stĺpec257" dataDxfId="528"/>
    <tableColumn id="327" xr3:uid="{1863AB7D-FAFC-D94F-9060-1B4611EB9555}" name="Stĺpec258" dataDxfId="527"/>
    <tableColumn id="328" xr3:uid="{A44CBE32-F7DF-B04C-81B7-FF1B1CFAC0CC}" name="Stĺpec259" dataDxfId="526"/>
    <tableColumn id="329" xr3:uid="{7C4AC013-FC5E-5642-B983-E3BFBE53C008}" name="Stĺpec260" dataDxfId="525"/>
    <tableColumn id="330" xr3:uid="{C6855B07-6E00-014C-9277-C10BC4DC0D6D}" name="Stĺpec261" dataDxfId="524"/>
    <tableColumn id="331" xr3:uid="{6C4E17A7-A2C0-D849-9926-7A384217AAF7}" name="Stĺpec262" dataDxfId="523"/>
    <tableColumn id="332" xr3:uid="{F96A56D9-C227-034B-B535-2A6B573D8320}" name="Stĺpec263" dataDxfId="522"/>
    <tableColumn id="287" xr3:uid="{0748A7A4-2872-314E-A938-C232BB337A07}" name="Stĺpec218" dataDxfId="521"/>
    <tableColumn id="333" xr3:uid="{3E176DC8-4F4A-6943-B628-4CFE754BCA20}" name="Stĺpec264" dataDxfId="520"/>
    <tableColumn id="334" xr3:uid="{E6DBFECB-5E62-484C-8107-CC10FC8AAF02}" name="Stĺpec265" dataDxfId="519"/>
    <tableColumn id="335" xr3:uid="{FD5D2447-ECEF-1D41-A20F-B91D16C663AE}" name="Stĺpec266" dataDxfId="518"/>
    <tableColumn id="336" xr3:uid="{3A47411A-DD73-D646-AAB7-7B41308FFA19}" name="Stĺpec267" dataDxfId="517"/>
    <tableColumn id="337" xr3:uid="{508B76FB-660D-FF4E-9B30-3BE9D22045BC}" name="Stĺpec268" dataDxfId="516"/>
    <tableColumn id="338" xr3:uid="{A36C1E88-C750-B640-9056-7575226573ED}" name="Stĺpec269" dataDxfId="515"/>
    <tableColumn id="339" xr3:uid="{3AC0A80B-7E82-4F41-A42C-FB053FAFF886}" name="Stĺpec270" dataDxfId="514"/>
    <tableColumn id="340" xr3:uid="{8B4652B4-05AA-704D-86F9-E2F2A068ED53}" name="Stĺpec271" dataDxfId="513"/>
    <tableColumn id="341" xr3:uid="{06CDB1F3-261C-8B4D-BACD-7DA72DDE1A1F}" name="Stĺpec272" dataDxfId="512"/>
    <tableColumn id="342" xr3:uid="{D35AACD6-EC22-A645-A04E-E317C76611BD}" name="Stĺpec273" dataDxfId="511"/>
    <tableColumn id="343" xr3:uid="{DE24B45B-FB7F-4049-AEF8-EB565C770242}" name="Stĺpec274" dataDxfId="510"/>
    <tableColumn id="344" xr3:uid="{7EFB0F02-9E0A-AD4A-BE36-A9F946A56124}" name="Stĺpec275" dataDxfId="509"/>
    <tableColumn id="345" xr3:uid="{CEF08751-33ED-464D-AB81-27E9C835AD6A}" name="Stĺpec276" dataDxfId="508"/>
    <tableColumn id="346" xr3:uid="{DF2A6A0B-3A1D-214E-B131-3A39CA484EF7}" name="Stĺpec277" dataDxfId="507"/>
    <tableColumn id="347" xr3:uid="{CEA8D6BD-B7EB-9C45-8A13-94FF50285531}" name="Stĺpec278" dataDxfId="506"/>
    <tableColumn id="348" xr3:uid="{07655BE9-2A4B-3E42-ABFF-57CE047C4C0C}" name="Stĺpec279" dataDxfId="505"/>
    <tableColumn id="349" xr3:uid="{CFEC191B-E2A2-0F4B-BAF7-7AA43C5F8241}" name="Stĺpec280" dataDxfId="504"/>
    <tableColumn id="350" xr3:uid="{BDB11BC2-8045-5A49-8048-1ABA623D2FA1}" name="Stĺpec281" dataDxfId="503"/>
    <tableColumn id="351" xr3:uid="{378E6B9E-0848-0040-83F3-C71433DB89CE}" name="Stĺpec282" dataDxfId="502"/>
    <tableColumn id="352" xr3:uid="{10D1022F-2D00-DF4E-B816-F79CB8EF3875}" name="Stĺpec283" dataDxfId="501"/>
    <tableColumn id="353" xr3:uid="{4CBC3946-1752-C34D-87B5-F0166752FD19}" name="Stĺpec284" dataDxfId="500"/>
    <tableColumn id="354" xr3:uid="{4FDFDBCF-24DA-6443-893B-46607E8FB21E}" name="Stĺpec285" dataDxfId="499"/>
    <tableColumn id="355" xr3:uid="{5CEA9A68-0B39-794C-9BC2-E2500387423D}" name="Stĺpec286" dataDxfId="498"/>
    <tableColumn id="356" xr3:uid="{65B68252-6FA5-C648-AD2A-8F493F2ED094}" name="Stĺpec287" dataDxfId="497"/>
    <tableColumn id="357" xr3:uid="{4110BC9A-EB55-C343-9627-8EB225A4536C}" name="Stĺpec288" dataDxfId="496"/>
    <tableColumn id="358" xr3:uid="{906348EF-9A85-8142-9D84-2E1E7DE8055F}" name="Stĺpec289" dataDxfId="495"/>
    <tableColumn id="359" xr3:uid="{0A94568F-CFB4-9D49-8A21-99E6CB7CF223}" name="Stĺpec290" dataDxfId="494"/>
    <tableColumn id="360" xr3:uid="{413D1F49-76E3-C748-B098-A9A76CAAC050}" name="Stĺpec291" dataDxfId="493"/>
    <tableColumn id="361" xr3:uid="{5804F280-357A-2041-97BF-9A8A0755170B}" name="Stĺpec292" dataDxfId="492"/>
    <tableColumn id="362" xr3:uid="{29A2A31E-4579-3D4F-8799-6E1F16192D06}" name="Stĺpec293" dataDxfId="491"/>
    <tableColumn id="363" xr3:uid="{04C6C1CA-67FC-BB4D-A7F1-69A0F82F5A5F}" name="Stĺpec294" dataDxfId="490"/>
    <tableColumn id="364" xr3:uid="{B9765AF9-0049-E942-97E6-8764E5CAA0F2}" name="Stĺpec295" dataDxfId="489"/>
    <tableColumn id="365" xr3:uid="{C950EDF6-2716-674D-B390-FB0EC764E131}" name="Stĺpec296" dataDxfId="488"/>
    <tableColumn id="366" xr3:uid="{08E37B0B-ADF5-5646-A585-A498BF899CEC}" name="Stĺpec297" dataDxfId="487"/>
    <tableColumn id="367" xr3:uid="{BB23591E-F352-744A-B0D4-46C44E6A55E8}" name="Stĺpec298" dataDxfId="486"/>
    <tableColumn id="368" xr3:uid="{6830A885-0B59-6444-8BBC-A7332676978D}" name="Stĺpec299" dataDxfId="485"/>
    <tableColumn id="369" xr3:uid="{8D632790-2EEA-B64A-96E5-9793DB2C044D}" name="Stĺpec300" dataDxfId="484"/>
    <tableColumn id="370" xr3:uid="{2968A9C4-897B-BF49-A1D9-6C06FA6C9C83}" name="Stĺpec301" dataDxfId="483"/>
    <tableColumn id="371" xr3:uid="{6357CA06-8D54-1D41-A19D-0E72DCA256B1}" name="Stĺpec302" dataDxfId="482"/>
    <tableColumn id="372" xr3:uid="{1FC29E5D-0465-684E-B391-BC18A1B5E349}" name="Stĺpec303" dataDxfId="481"/>
    <tableColumn id="373" xr3:uid="{05E50155-FDB7-2248-86D6-B94C6CA9CBCE}" name="Stĺpec304" dataDxfId="480"/>
    <tableColumn id="374" xr3:uid="{C5804E2C-62D4-6A49-9025-E370D07064AC}" name="Stĺpec305" dataDxfId="479"/>
    <tableColumn id="375" xr3:uid="{5B1945EC-2871-0C4A-B385-49D25DE76F62}" name="Stĺpec306" dataDxfId="478"/>
    <tableColumn id="376" xr3:uid="{33C4D423-6B8F-9842-BDCD-928F318DB741}" name="Stĺpec307" dataDxfId="477"/>
    <tableColumn id="377" xr3:uid="{A75B826E-586B-2B49-AD6F-DCCE2931E64D}" name="Stĺpec308" dataDxfId="476"/>
    <tableColumn id="378" xr3:uid="{629A9A87-3D14-924E-8E09-221FBFD29D28}" name="Stĺpec309" dataDxfId="475"/>
    <tableColumn id="379" xr3:uid="{416BC266-A449-1348-83E5-D4778CA72909}" name="Stĺpec310" dataDxfId="474"/>
    <tableColumn id="380" xr3:uid="{E1FA2F08-6E8F-DB4A-9273-8E4FE2AD9271}" name="Stĺpec311" dataDxfId="473"/>
    <tableColumn id="381" xr3:uid="{EA4D29EA-DC64-F54F-A471-67AA5161FFAF}" name="Stĺpec312" dataDxfId="472"/>
    <tableColumn id="382" xr3:uid="{005431D1-C979-384C-9133-DD21D1900947}" name="Stĺpec313" dataDxfId="471"/>
    <tableColumn id="383" xr3:uid="{E93CDE9C-A302-E24A-BC33-C7B4EA2C4ED6}" name="Stĺpec314" dataDxfId="470"/>
    <tableColumn id="384" xr3:uid="{73E7A40E-7925-B949-8807-5F0DFB53A5EB}" name="Stĺpec315" dataDxfId="469"/>
    <tableColumn id="385" xr3:uid="{1E5854FF-CFF4-4A4A-BBA5-8F46D4937EA0}" name="Stĺpec316" dataDxfId="468"/>
  </tableColumns>
  <tableStyleInfo name="Deti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7:OE265" headerRowCount="0">
  <tableColumns count="39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 dataDxfId="467">
      <calculatedColumnFormula>SUM(K7:XX7)</calculatedColumnFormula>
    </tableColumn>
    <tableColumn id="10" xr3:uid="{00000000-0010-0000-0400-00000A000000}" name="Column10"/>
    <tableColumn id="11" xr3:uid="{00000000-0010-0000-0400-00000B000000}" name="Column11" dataDxfId="466"/>
    <tableColumn id="12" xr3:uid="{00000000-0010-0000-0400-00000C000000}" name="Column12" dataDxfId="465">
      <calculatedColumnFormula>Seniori!L6</calculatedColumnFormula>
    </tableColumn>
    <tableColumn id="13" xr3:uid="{00000000-0010-0000-0400-00000D000000}" name="Column13" dataDxfId="464"/>
    <tableColumn id="14" xr3:uid="{00000000-0010-0000-0400-00000E000000}" name="Column14" dataDxfId="463"/>
    <tableColumn id="15" xr3:uid="{00000000-0010-0000-0400-00000F000000}" name="Column15" dataDxfId="462"/>
    <tableColumn id="16" xr3:uid="{00000000-0010-0000-0400-000010000000}" name="Column16" dataDxfId="461"/>
    <tableColumn id="21" xr3:uid="{00000000-0010-0000-0400-000015000000}" name="Column21" dataDxfId="460"/>
    <tableColumn id="22" xr3:uid="{00000000-0010-0000-0400-000016000000}" name="Column22" dataDxfId="459"/>
    <tableColumn id="23" xr3:uid="{00000000-0010-0000-0400-000017000000}" name="Column23" dataDxfId="458"/>
    <tableColumn id="33" xr3:uid="{00000000-0010-0000-0400-000021000000}" name="Column33" dataDxfId="457"/>
    <tableColumn id="34" xr3:uid="{00000000-0010-0000-0400-000022000000}" name="Column34" dataDxfId="456"/>
    <tableColumn id="35" xr3:uid="{00000000-0010-0000-0400-000023000000}" name="Column35" dataDxfId="455"/>
    <tableColumn id="36" xr3:uid="{00000000-0010-0000-0400-000024000000}" name="Column36" dataDxfId="454"/>
    <tableColumn id="37" xr3:uid="{00000000-0010-0000-0400-000025000000}" name="Column37" dataDxfId="453"/>
    <tableColumn id="38" xr3:uid="{00000000-0010-0000-0400-000026000000}" name="Column38" dataDxfId="452"/>
    <tableColumn id="39" xr3:uid="{00000000-0010-0000-0400-000027000000}" name="Column39" dataDxfId="451"/>
    <tableColumn id="40" xr3:uid="{00000000-0010-0000-0400-000028000000}" name="Column40" dataDxfId="450"/>
    <tableColumn id="44" xr3:uid="{00000000-0010-0000-0400-00002C000000}" name="Column44" dataDxfId="449"/>
    <tableColumn id="45" xr3:uid="{00000000-0010-0000-0400-00002D000000}" name="Column45" dataDxfId="448"/>
    <tableColumn id="524" xr3:uid="{95D0FD31-F832-3443-9B5F-F298BAA2F87E}" name="Stĺpec2" dataDxfId="447"/>
    <tableColumn id="46" xr3:uid="{00000000-0010-0000-0400-00002E000000}" name="Column46" dataDxfId="446"/>
    <tableColumn id="525" xr3:uid="{3DB00DD4-6309-CF4A-869E-3460D8B03841}" name="Stĺpec3" dataDxfId="445"/>
    <tableColumn id="47" xr3:uid="{00000000-0010-0000-0400-00002F000000}" name="Column47" dataDxfId="444"/>
    <tableColumn id="48" xr3:uid="{00000000-0010-0000-0400-000030000000}" name="Column48" dataDxfId="443"/>
    <tableColumn id="526" xr3:uid="{96126926-1C9F-394A-8BA9-E99518213E47}" name="Stĺpec4" dataDxfId="442"/>
    <tableColumn id="54" xr3:uid="{00000000-0010-0000-0400-000036000000}" name="Column54" dataDxfId="441"/>
    <tableColumn id="57" xr3:uid="{00000000-0010-0000-0400-000039000000}" name="Column57" dataDxfId="440"/>
    <tableColumn id="58" xr3:uid="{00000000-0010-0000-0400-00003A000000}" name="Column58" dataDxfId="439"/>
    <tableColumn id="137" xr3:uid="{923629E4-C86F-3C41-B03D-8DBD0242D002}" name="Stĺpec105" dataDxfId="438"/>
    <tableColumn id="136" xr3:uid="{E7154DC1-F345-8E4F-969F-615C011DF9F9}" name="Stĺpec104" dataDxfId="437"/>
    <tableColumn id="523" xr3:uid="{47099851-8CA4-5945-B8EA-77D5FAC44500}" name="Stĺpec1" dataDxfId="436"/>
    <tableColumn id="62" xr3:uid="{00000000-0010-0000-0400-00003E000000}" name="Column62" dataDxfId="435"/>
    <tableColumn id="63" xr3:uid="{00000000-0010-0000-0400-00003F000000}" name="Column63" dataDxfId="434"/>
    <tableColumn id="67" xr3:uid="{00000000-0010-0000-0400-000043000000}" name="Column67" dataDxfId="433"/>
    <tableColumn id="68" xr3:uid="{00000000-0010-0000-0400-000044000000}" name="Column68" dataDxfId="432"/>
    <tableColumn id="527" xr3:uid="{5022D00B-10AD-8B49-93F6-31CB90277381}" name="Stĺpec5" dataDxfId="431"/>
    <tableColumn id="69" xr3:uid="{00000000-0010-0000-0400-000045000000}" name="Column69" dataDxfId="430"/>
    <tableColumn id="73" xr3:uid="{00000000-0010-0000-0400-000049000000}" name="Column73" dataDxfId="429"/>
    <tableColumn id="74" xr3:uid="{00000000-0010-0000-0400-00004A000000}" name="Column74" dataDxfId="428"/>
    <tableColumn id="529" xr3:uid="{27462CFF-A10C-754E-B2F9-70FC6B409E80}" name="Stĺpec6" dataDxfId="427"/>
    <tableColumn id="530" xr3:uid="{8469A26E-C3F5-7542-A6EA-07F24D128C0E}" name="Stĺpec7" dataDxfId="426"/>
    <tableColumn id="76" xr3:uid="{1B2F11E5-7881-CE47-8115-2A062A7673DF}" name="Stĺpec44" dataDxfId="425"/>
    <tableColumn id="531" xr3:uid="{03123DC1-FF74-5E4E-A99B-1126F295E937}" name="Stĺpec8" dataDxfId="424"/>
    <tableColumn id="532" xr3:uid="{BA73A9C2-2BAE-F24C-8004-F4753159D7FF}" name="Stĺpec9" dataDxfId="423"/>
    <tableColumn id="533" xr3:uid="{03DBCA42-36CC-4B43-9ECE-500FAA8CB7A2}" name="Stĺpec10" dataDxfId="422"/>
    <tableColumn id="81" xr3:uid="{AC853D96-0A00-BD44-9F33-D39F83AC9A19}" name="Stĺpec49" dataDxfId="421"/>
    <tableColumn id="80" xr3:uid="{63CD5DAB-C3DE-B945-B929-0B4D388F31BB}" name="Stĺpec48" dataDxfId="420"/>
    <tableColumn id="79" xr3:uid="{9A7F08D7-07A5-F541-8600-24A64D72D709}" name="Stĺpec47" dataDxfId="419"/>
    <tableColumn id="78" xr3:uid="{AEF46578-A550-7B42-AD36-528B17A7CE9B}" name="Stĺpec46" dataDxfId="418"/>
    <tableColumn id="77" xr3:uid="{7CA8198E-D09A-F548-BBFD-AE2B8179A6AA}" name="Stĺpec45" dataDxfId="417"/>
    <tableColumn id="17" xr3:uid="{CC97D933-76F9-924D-86DA-D300B82FBAFE}" name="Stĺpec11" dataDxfId="416"/>
    <tableColumn id="18" xr3:uid="{4B1829D0-3013-B946-9726-B8980B5F4BBE}" name="Stĺpec12" dataDxfId="415">
      <calculatedColumnFormula>Seniori!BJ6</calculatedColumnFormula>
    </tableColumn>
    <tableColumn id="19" xr3:uid="{022D1EC1-3F3E-E84E-8F16-1B126594DF83}" name="Stĺpec13" dataDxfId="414"/>
    <tableColumn id="20" xr3:uid="{18CA2083-61EB-3041-9981-1589E7434741}" name="Stĺpec14" dataDxfId="413"/>
    <tableColumn id="24" xr3:uid="{8418BE50-57CB-7E44-BDCF-6B41CE3C4804}" name="Stĺpec15" dataDxfId="412"/>
    <tableColumn id="25" xr3:uid="{1F19712B-62BA-7D42-A86C-A184F27DF521}" name="Stĺpec16" dataDxfId="411"/>
    <tableColumn id="26" xr3:uid="{B12F5145-767E-F644-A5D8-6B7C8617C200}" name="Stĺpec17" dataDxfId="410"/>
    <tableColumn id="27" xr3:uid="{B16A53D9-F621-BA49-A354-B21DD23D0947}" name="Stĺpec18" dataDxfId="409"/>
    <tableColumn id="28" xr3:uid="{E9E0EC13-BAD0-5343-B3E5-A2A600FF3962}" name="Stĺpec19" dataDxfId="408"/>
    <tableColumn id="29" xr3:uid="{AF10D0FA-5A93-3445-9E00-1E2F3910C9A2}" name="Stĺpec20" dataDxfId="407"/>
    <tableColumn id="30" xr3:uid="{E5366689-719E-2140-878E-BA683697F1C4}" name="Stĺpec21" dataDxfId="406"/>
    <tableColumn id="31" xr3:uid="{F632B9E6-1B1C-0644-9D33-0C24305E2A9D}" name="Stĺpec22" dataDxfId="405"/>
    <tableColumn id="32" xr3:uid="{F01A8506-B103-F54A-9F09-F47490362210}" name="Stĺpec23" dataDxfId="404"/>
    <tableColumn id="41" xr3:uid="{B8A0E91E-6A37-F746-A29D-9FE0B9B4E3DC}" name="Stĺpec24" dataDxfId="403"/>
    <tableColumn id="42" xr3:uid="{4013E891-6633-7747-B9CC-C343849BF8F0}" name="Stĺpec25" dataDxfId="402"/>
    <tableColumn id="43" xr3:uid="{74A08DB7-F518-8343-85E1-890C4CFFF1F2}" name="Stĺpec26" dataDxfId="401"/>
    <tableColumn id="49" xr3:uid="{A1DEBE55-1372-AE4A-BA12-9CE5EA71ECEC}" name="Stĺpec27" dataDxfId="400"/>
    <tableColumn id="50" xr3:uid="{5CF9A7DE-7E94-3149-9DA1-CED3EF4FA01A}" name="Stĺpec28" dataDxfId="399"/>
    <tableColumn id="86" xr3:uid="{10C3D043-B28B-FC49-AF0C-FC9AF10B8B38}" name="Stĺpec54" dataDxfId="398"/>
    <tableColumn id="85" xr3:uid="{0D6B7C9C-0FE9-D246-A45A-EEE15DD7AA41}" name="Stĺpec53" dataDxfId="397"/>
    <tableColumn id="84" xr3:uid="{E08C4665-016E-1B47-998E-347D74A123B5}" name="Stĺpec52" dataDxfId="396"/>
    <tableColumn id="83" xr3:uid="{81B3F8D0-1CAC-834A-8EFE-F39D547B2BB5}" name="Stĺpec51" dataDxfId="395"/>
    <tableColumn id="82" xr3:uid="{94C3423B-347B-5345-B5C3-E21F43AC4496}" name="Stĺpec50" dataDxfId="394"/>
    <tableColumn id="51" xr3:uid="{2C1703E0-FD6E-0745-9C83-A71BBD7F2A2B}" name="Stĺpec29" dataDxfId="393"/>
    <tableColumn id="52" xr3:uid="{4AB0431E-F31F-7A4B-B289-6A235DA054DE}" name="Stĺpec30" dataDxfId="392"/>
    <tableColumn id="53" xr3:uid="{5CA5246B-F015-764D-BF99-966AEA87D722}" name="Stĺpec31" dataDxfId="391"/>
    <tableColumn id="55" xr3:uid="{4411CE01-13E6-2645-8530-22CD467034A0}" name="Stĺpec32" dataDxfId="390"/>
    <tableColumn id="56" xr3:uid="{29E60D28-842E-C94A-A257-B2E14B429264}" name="Stĺpec33" dataDxfId="389"/>
    <tableColumn id="59" xr3:uid="{B95E5887-A77D-4A42-98CE-69D162B742B4}" name="Stĺpec34" dataDxfId="388"/>
    <tableColumn id="60" xr3:uid="{D37DA44B-B5EA-314D-8631-DBA15348B892}" name="Stĺpec35" dataDxfId="387"/>
    <tableColumn id="61" xr3:uid="{7EAB2009-D99B-CE42-8160-B4C5802A3B8C}" name="Stĺpec36" dataDxfId="386"/>
    <tableColumn id="64" xr3:uid="{7212D1D9-C85D-0547-8D8C-F9C917D55294}" name="Stĺpec37" dataDxfId="385"/>
    <tableColumn id="65" xr3:uid="{336854E6-0661-1944-9102-947D00A21F27}" name="Stĺpec38" dataDxfId="384"/>
    <tableColumn id="66" xr3:uid="{212765AB-139B-DE45-9DEB-8CDD205F8DD8}" name="Stĺpec39" dataDxfId="383"/>
    <tableColumn id="70" xr3:uid="{B957A5FA-0582-5F4D-881A-6D3B6385C019}" name="Stĺpec40" dataDxfId="382"/>
    <tableColumn id="71" xr3:uid="{EDC9CA02-2F97-5B4E-8FAC-45F8E270136E}" name="Stĺpec41" dataDxfId="381"/>
    <tableColumn id="72" xr3:uid="{F373C794-74D3-8B4B-9E6B-E1ADCF08A245}" name="Stĺpec42" dataDxfId="380"/>
    <tableColumn id="75" xr3:uid="{723B3A06-5B10-2B45-B21A-6F9277198FC7}" name="Stĺpec43" dataDxfId="379"/>
    <tableColumn id="87" xr3:uid="{68FF3C68-14B1-5847-99DD-41C79F300CF8}" name="Stĺpec55" dataDxfId="378"/>
    <tableColumn id="88" xr3:uid="{1B40D573-89C4-8648-9833-7C13CCCA5CB1}" name="Stĺpec56" dataDxfId="377"/>
    <tableColumn id="89" xr3:uid="{EBEEDD65-F9CE-E34D-B924-469443BC0B1E}" name="Stĺpec57" dataDxfId="376"/>
    <tableColumn id="90" xr3:uid="{BF422062-0FA0-6149-861D-A962D07AE49B}" name="Stĺpec58" dataDxfId="375"/>
    <tableColumn id="135" xr3:uid="{6A4E9A63-5DAA-9645-A095-94EBDC9FFD65}" name="Stĺpec103" dataDxfId="374"/>
    <tableColumn id="134" xr3:uid="{B4379074-C2B6-EA40-91A6-44F2A12CF333}" name="Stĺpec102" dataDxfId="373"/>
    <tableColumn id="139" xr3:uid="{A3B5EA6D-CC80-5B4B-BE12-20329F0E4FB7}" name="Stĺpec107" dataDxfId="372"/>
    <tableColumn id="138" xr3:uid="{85D364B7-E221-C24D-B310-DD84B89259D6}" name="Stĺpec106" dataDxfId="371"/>
    <tableColumn id="91" xr3:uid="{B5F8ED9A-3138-1349-994F-2637286BBDF2}" name="Stĺpec59" dataDxfId="370"/>
    <tableColumn id="92" xr3:uid="{0C71E68F-A7F5-D74A-9610-555D9E52B197}" name="Stĺpec60" dataDxfId="369"/>
    <tableColumn id="93" xr3:uid="{F01E73B2-AD35-4349-90B1-BC57074C955B}" name="Stĺpec61" dataDxfId="368"/>
    <tableColumn id="94" xr3:uid="{F9FC639B-BC2E-A84A-8E03-E32E840E3FDC}" name="Stĺpec62" dataDxfId="367"/>
    <tableColumn id="95" xr3:uid="{5A285E11-CCC0-5D46-861C-887014AD74BF}" name="Stĺpec63" dataDxfId="366"/>
    <tableColumn id="96" xr3:uid="{C11755FB-E8AB-434C-A8C3-02DDD6A12B21}" name="Stĺpec64" dataDxfId="365"/>
    <tableColumn id="97" xr3:uid="{74D75428-E041-A64C-AFD6-7FC6DB64D00B}" name="Stĺpec65" dataDxfId="364"/>
    <tableColumn id="98" xr3:uid="{DFAB6015-8166-2546-A32F-59BD0306C8AA}" name="Stĺpec66" dataDxfId="363"/>
    <tableColumn id="99" xr3:uid="{7BCAEE95-C59B-F14F-887E-64B1FB7FC90D}" name="Stĺpec67" dataDxfId="362"/>
    <tableColumn id="100" xr3:uid="{865319E1-8C91-4943-8EDA-A69A953846EB}" name="Stĺpec68" dataDxfId="361"/>
    <tableColumn id="101" xr3:uid="{859A8BCC-C7C2-2E41-A90B-4F559ADF9D32}" name="Stĺpec69" dataDxfId="360"/>
    <tableColumn id="102" xr3:uid="{156284D3-3B4A-2943-A2DB-6B2CA7549411}" name="Stĺpec70" dataDxfId="359"/>
    <tableColumn id="103" xr3:uid="{4FD3E33B-EAD2-5A45-9784-31896843BD83}" name="Stĺpec71" dataDxfId="358"/>
    <tableColumn id="104" xr3:uid="{EA9F84FB-6E63-8B43-A2B3-103E5F5F0D15}" name="Stĺpec72" dataDxfId="357"/>
    <tableColumn id="105" xr3:uid="{948746FE-8270-FC4E-B5E4-A67C0F5AD520}" name="Stĺpec73" dataDxfId="356"/>
    <tableColumn id="106" xr3:uid="{6137818C-78A0-EE4E-AFF1-A772C620E8A3}" name="Stĺpec74" dataDxfId="355"/>
    <tableColumn id="107" xr3:uid="{FABDE361-B2C6-6B43-BA21-4AEC49FC3715}" name="Stĺpec75" dataDxfId="354"/>
    <tableColumn id="108" xr3:uid="{39AB6376-90BA-C342-A8F3-DE19DEF7392F}" name="Stĺpec76" dataDxfId="353"/>
    <tableColumn id="109" xr3:uid="{EA8B7BC1-2E00-E84C-B3C7-5514F0C61A94}" name="Stĺpec77" dataDxfId="352"/>
    <tableColumn id="110" xr3:uid="{C16D6756-49AA-144C-9515-A9F4CDB52A9A}" name="Stĺpec78" dataDxfId="351"/>
    <tableColumn id="111" xr3:uid="{35FD33CC-DBCA-6E48-9ECD-F00DC92A4777}" name="Stĺpec79" dataDxfId="350"/>
    <tableColumn id="112" xr3:uid="{10AB4514-0D7D-2D4C-AB36-0762517AF0CF}" name="Stĺpec80" dataDxfId="349"/>
    <tableColumn id="113" xr3:uid="{D5AE76AE-FA4A-4A40-B42A-55F72C1BE1D2}" name="Stĺpec81" dataDxfId="348"/>
    <tableColumn id="114" xr3:uid="{D50CEF11-B404-554B-8447-2C6E21B335CD}" name="Stĺpec82" dataDxfId="347"/>
    <tableColumn id="115" xr3:uid="{2901F5A4-7C20-6243-A33D-73C590ECEBE4}" name="Stĺpec83" dataDxfId="346"/>
    <tableColumn id="116" xr3:uid="{C7E54AEF-D970-9441-8E37-4E9AC2056A54}" name="Stĺpec84" dataDxfId="345"/>
    <tableColumn id="117" xr3:uid="{477CBF86-A66E-D940-95F7-32812F1AF2BE}" name="Stĺpec85" dataDxfId="344"/>
    <tableColumn id="118" xr3:uid="{4BDC09E1-F34B-954D-88CC-A4864F67A148}" name="Stĺpec86" dataDxfId="343"/>
    <tableColumn id="119" xr3:uid="{DB22CD41-E9D1-9640-BC84-190FD4C69A09}" name="Stĺpec87" dataDxfId="342"/>
    <tableColumn id="120" xr3:uid="{82AC0CAF-B485-304F-B5A3-A7F982735707}" name="Stĺpec88" dataDxfId="341"/>
    <tableColumn id="121" xr3:uid="{C4249647-B882-6C42-9513-65B165A1675E}" name="Stĺpec89" dataDxfId="340"/>
    <tableColumn id="122" xr3:uid="{35D81F32-E830-E647-8DE6-D83B986D2AE1}" name="Stĺpec90" dataDxfId="339"/>
    <tableColumn id="123" xr3:uid="{4BA8F2D4-29DF-744C-A8BA-03E8FCE1E3F1}" name="Stĺpec91" dataDxfId="338"/>
    <tableColumn id="124" xr3:uid="{84E67D43-5E98-A24C-B97F-EBDE684F357C}" name="Stĺpec92" dataDxfId="337"/>
    <tableColumn id="125" xr3:uid="{3405EA93-0626-D245-B4ED-2B0B6D6398BB}" name="Stĺpec93" dataDxfId="336"/>
    <tableColumn id="126" xr3:uid="{9086FE8A-BF98-5F4F-8C1A-0C774FB3D296}" name="Stĺpec94" dataDxfId="335"/>
    <tableColumn id="127" xr3:uid="{2A6D179C-75F3-CC42-A646-033BCBFE329D}" name="Stĺpec95" dataDxfId="334"/>
    <tableColumn id="128" xr3:uid="{511C0F9C-08E9-AD48-91CC-5AF52539D834}" name="Stĺpec96" dataDxfId="333"/>
    <tableColumn id="129" xr3:uid="{02D8BE9B-7741-5D49-805A-0EBDB54F24D6}" name="Stĺpec97" dataDxfId="332"/>
    <tableColumn id="130" xr3:uid="{82048F51-C282-074B-9FB1-0609D8A9F335}" name="Stĺpec98" dataDxfId="331"/>
    <tableColumn id="131" xr3:uid="{D4A561EA-93DE-A94E-990A-AA07A5466082}" name="Stĺpec99" dataDxfId="330"/>
    <tableColumn id="132" xr3:uid="{EBE9E951-CC09-D941-9E4E-3E966C0C317F}" name="Stĺpec100" dataDxfId="329"/>
    <tableColumn id="133" xr3:uid="{ADB5780E-A9B8-4546-BB7A-9CD08DDC8F0C}" name="Stĺpec101" dataDxfId="328"/>
    <tableColumn id="140" xr3:uid="{94275AFA-CC5B-4EF1-81A3-A70003007BB3}" name="Sloupec1" dataDxfId="327"/>
    <tableColumn id="141" xr3:uid="{8AC80D80-B361-4668-A14B-040EBE13125F}" name="Sloupec2" dataDxfId="326"/>
    <tableColumn id="142" xr3:uid="{A617F2B7-3117-42CE-9A1B-79398F632A2F}" name="Sloupec3" dataDxfId="325"/>
    <tableColumn id="143" xr3:uid="{F76D54E3-FD63-4A09-99B6-D4AC176788F1}" name="Sloupec4" dataDxfId="324"/>
    <tableColumn id="144" xr3:uid="{E018A723-E44C-4DE8-AC9B-1EF654F4B88A}" name="Sloupec5" dataDxfId="323"/>
    <tableColumn id="145" xr3:uid="{A12DA021-7BAF-4670-BBAF-BE61C55BCCCD}" name="Sloupec6" dataDxfId="322"/>
    <tableColumn id="146" xr3:uid="{DE917531-44FC-43CB-B438-F73C62636D0D}" name="Sloupec7" dataDxfId="321"/>
    <tableColumn id="147" xr3:uid="{DDAEE116-5B30-49FB-AB01-E558FCF6F8DB}" name="Sloupec8" dataDxfId="320"/>
    <tableColumn id="148" xr3:uid="{96145AE4-6BB4-4CB0-978A-284E91BC1037}" name="Sloupec9" dataDxfId="319"/>
    <tableColumn id="149" xr3:uid="{9031E711-9016-4994-8A74-AF0E64051163}" name="Sloupec10" dataDxfId="318"/>
    <tableColumn id="150" xr3:uid="{5176D680-72BF-4CFA-865A-240AA9C4EB8C}" name="Sloupec11" dataDxfId="317"/>
    <tableColumn id="151" xr3:uid="{A16C5E41-C52E-4157-8F24-F653707708BA}" name="Sloupec12" dataDxfId="316"/>
    <tableColumn id="152" xr3:uid="{E2E85531-0900-4567-BA13-EE700F9A50F4}" name="Sloupec13" dataDxfId="315"/>
    <tableColumn id="153" xr3:uid="{310FD835-B8D5-4B6F-BB3F-5F142CD85AA2}" name="Sloupec14" dataDxfId="314"/>
    <tableColumn id="154" xr3:uid="{D5D34F2C-226B-4AD2-BB15-FE0A578695B1}" name="Sloupec15" dataDxfId="313"/>
    <tableColumn id="155" xr3:uid="{91B56F66-48F7-4263-A2EC-2BAAEC7B68DC}" name="Sloupec16" dataDxfId="312"/>
    <tableColumn id="156" xr3:uid="{CAF280E5-D377-48D6-A870-1AF22769E052}" name="Sloupec17" dataDxfId="311"/>
    <tableColumn id="157" xr3:uid="{A5A0C51C-BD80-4081-A8B6-EBCC71D5DF78}" name="Sloupec18" dataDxfId="310"/>
    <tableColumn id="158" xr3:uid="{115A2FCC-8879-48DD-A18A-13F85E67E3DD}" name="Sloupec19" dataDxfId="309"/>
    <tableColumn id="159" xr3:uid="{B4C639DE-E3F8-43E4-8269-DA53207F6199}" name="Sloupec20" dataDxfId="308"/>
    <tableColumn id="160" xr3:uid="{998056EB-8BA5-4784-8758-BE31BAF3B5F1}" name="Sloupec21" dataDxfId="307"/>
    <tableColumn id="161" xr3:uid="{018997D9-0F36-4B4D-ABDB-34096EE5B3AB}" name="Sloupec22" dataDxfId="306"/>
    <tableColumn id="162" xr3:uid="{FED3EAE8-7313-4DDF-81C5-82E8C86CE47F}" name="Sloupec23" dataDxfId="305"/>
    <tableColumn id="163" xr3:uid="{1F18C753-1AEE-496D-A0F2-04148F34D871}" name="Sloupec24" dataDxfId="304"/>
    <tableColumn id="164" xr3:uid="{0476F063-0265-454B-949C-86F25EE349DF}" name="Sloupec25" dataDxfId="303"/>
    <tableColumn id="165" xr3:uid="{EBCAA9E8-617D-41A0-A9A9-E67E5B0F600C}" name="Sloupec26" dataDxfId="302"/>
    <tableColumn id="166" xr3:uid="{AC628176-4A37-458F-8C11-EC48350378B2}" name="Sloupec27" dataDxfId="301"/>
    <tableColumn id="167" xr3:uid="{67032DED-76A0-4160-9DAB-57BD644E698B}" name="Sloupec28" dataDxfId="300"/>
    <tableColumn id="168" xr3:uid="{6892C5A6-D623-457A-B158-B6E70BE96683}" name="Sloupec29" dataDxfId="299"/>
    <tableColumn id="169" xr3:uid="{5148DD6A-073D-4AAB-B242-71C239384C77}" name="Sloupec30" dataDxfId="298"/>
    <tableColumn id="170" xr3:uid="{5C606C0A-4D0B-4594-BBAB-E7BA66B244BD}" name="Sloupec31" dataDxfId="297"/>
    <tableColumn id="171" xr3:uid="{19293308-23E6-47F3-92BE-DF4AB1BCEF67}" name="Sloupec32" dataDxfId="296"/>
    <tableColumn id="172" xr3:uid="{08860B73-7C8D-49DA-BF3E-1EF2BBD8BA58}" name="Sloupec33" dataDxfId="295"/>
    <tableColumn id="173" xr3:uid="{76EAEC29-2CE9-451F-A477-A0BBD5618B8E}" name="Sloupec34" dataDxfId="294"/>
    <tableColumn id="181" xr3:uid="{E3B48949-A2FD-2942-B99F-15DA361D02EB}" name="Stĺpec115" dataDxfId="293"/>
    <tableColumn id="189" xr3:uid="{FF46E36A-02CC-984C-9E09-4A10D12F9B84}" name="Stĺpec123" dataDxfId="292"/>
    <tableColumn id="191" xr3:uid="{D9529D42-A7E5-7B41-93B8-DD451E9FC5BE}" name="Stĺpec125" dataDxfId="291"/>
    <tableColumn id="192" xr3:uid="{6F21F17F-5CBF-A445-B79F-F872BA6BDEA3}" name="Stĺpec126" dataDxfId="290"/>
    <tableColumn id="193" xr3:uid="{92830F79-7E70-4C46-B2E2-AE46B67F95D1}" name="Stĺpec127" dataDxfId="289"/>
    <tableColumn id="195" xr3:uid="{EA94225C-4B76-F442-B95E-51C580A809E1}" name="Stĺpec129" dataDxfId="288"/>
    <tableColumn id="197" xr3:uid="{E1E97BF6-585D-4E4A-A4B5-844541BDDEFC}" name="Stĺpec131" dataDxfId="287"/>
    <tableColumn id="199" xr3:uid="{B514F843-45B3-4D48-8C2A-CD3BDF6260F2}" name="Stĺpec133" dataDxfId="286"/>
    <tableColumn id="200" xr3:uid="{6F760351-786F-574D-B083-8753C39E44AC}" name="Stĺpec134" dataDxfId="285"/>
    <tableColumn id="201" xr3:uid="{1DA6B74B-51FF-174D-B433-AAF7439CC2D8}" name="Stĺpec135" dataDxfId="284"/>
    <tableColumn id="202" xr3:uid="{12F430FD-7ABB-E14B-B85F-958574234AC9}" name="Stĺpec136" dataDxfId="283"/>
    <tableColumn id="203" xr3:uid="{0A1D8171-FD79-594E-B564-5C690850EFA6}" name="Stĺpec137" dataDxfId="282"/>
    <tableColumn id="204" xr3:uid="{D70B1F91-3578-994C-A3FF-8F8BD8D87A0A}" name="Stĺpec138" dataDxfId="281"/>
    <tableColumn id="205" xr3:uid="{9367258F-ABF2-F049-8E3B-D04D1D0C7C7D}" name="Stĺpec139" dataDxfId="280"/>
    <tableColumn id="206" xr3:uid="{A8225FB8-23A6-0A49-9588-7E57CA7A8812}" name="Stĺpec140" dataDxfId="279"/>
    <tableColumn id="207" xr3:uid="{D86BDB4B-6C01-1E45-8046-9958256D1EAD}" name="Stĺpec141" dataDxfId="278"/>
    <tableColumn id="208" xr3:uid="{7BC94393-A50D-0342-9C6F-65DE6605A86A}" name="Stĺpec142" dataDxfId="277"/>
    <tableColumn id="211" xr3:uid="{6D8B48A2-F4E2-9545-8B80-C8D2421C2A69}" name="Stĺpec122" dataDxfId="276"/>
    <tableColumn id="212" xr3:uid="{A36323FC-8821-8640-92E7-DD75252F31DF}" name="Stĺpec144" dataDxfId="275"/>
    <tableColumn id="213" xr3:uid="{8A2AABB4-ED3F-5045-A78A-4B7ACC112258}" name="Stĺpec145" dataDxfId="274"/>
    <tableColumn id="214" xr3:uid="{348782F5-C8A3-9B4F-A90A-E5024165614D}" name="Stĺpec146" dataDxfId="273"/>
    <tableColumn id="215" xr3:uid="{98CC763E-87F5-7745-A1BB-88A1D3C6DEB3}" name="Stĺpec147" dataDxfId="272"/>
    <tableColumn id="216" xr3:uid="{4B14F56C-46C4-FA4E-9711-26F295D3F2FC}" name="Stĺpec148" dataDxfId="271"/>
    <tableColumn id="217" xr3:uid="{3C3A568F-641C-6B43-8D49-F89D340D3834}" name="Stĺpec149" dataDxfId="270"/>
    <tableColumn id="218" xr3:uid="{B9F40A70-C702-934D-B035-6892157C08E9}" name="Stĺpec150" dataDxfId="269"/>
    <tableColumn id="219" xr3:uid="{FECF0D7D-E43E-5641-885F-5627DAE3484A}" name="Stĺpec151" dataDxfId="268"/>
    <tableColumn id="220" xr3:uid="{D704D0BA-8270-F049-AF34-0F1CBC13AA63}" name="Stĺpec152" dataDxfId="267"/>
    <tableColumn id="221" xr3:uid="{985DD033-2C1D-FE4B-B026-C84ECB1D86CC}" name="Stĺpec153" dataDxfId="266"/>
    <tableColumn id="222" xr3:uid="{E441B706-FECC-2440-AF14-6030FDDA1146}" name="Stĺpec154" dataDxfId="265"/>
    <tableColumn id="223" xr3:uid="{7D331504-8A9E-C34B-9B3B-B94C96DFBC5E}" name="Stĺpec155" dataDxfId="264"/>
    <tableColumn id="224" xr3:uid="{A0F1B997-4E6C-7C42-95E6-702FF047EED0}" name="Stĺpec156" dataDxfId="263"/>
    <tableColumn id="225" xr3:uid="{B4DE81C9-0005-FB42-857A-74BF84A46698}" name="Stĺpec157" dataDxfId="262"/>
    <tableColumn id="226" xr3:uid="{ECB93C25-BC09-0745-B4F3-94007ED19F4B}" name="Stĺpec158" dataDxfId="261"/>
    <tableColumn id="227" xr3:uid="{269FA879-0FAC-E140-872E-D7B7C788DDF7}" name="Stĺpec159" dataDxfId="260"/>
    <tableColumn id="228" xr3:uid="{E2C8F4AE-E322-BE42-88FC-13798157EFAF}" name="Stĺpec160" dataDxfId="259"/>
    <tableColumn id="229" xr3:uid="{1ED7DA74-89A1-9A47-B6D9-4332F85DF638}" name="Stĺpec161" dataDxfId="258"/>
    <tableColumn id="230" xr3:uid="{8BDECE97-3700-B246-9513-853D12029DB8}" name="Stĺpec162" dataDxfId="257"/>
    <tableColumn id="231" xr3:uid="{C05D47AE-CA6A-8945-B968-DA6C7F74687F}" name="Stĺpec163" dataDxfId="256"/>
    <tableColumn id="232" xr3:uid="{C24171A4-913F-1C4D-85D5-370181FA334B}" name="Stĺpec164" dataDxfId="255"/>
    <tableColumn id="233" xr3:uid="{1173A0EE-CB24-004F-96FA-FAC19CC9C29A}" name="Stĺpec165" dataDxfId="254"/>
    <tableColumn id="234" xr3:uid="{51803CFC-71CD-9240-BB1C-D1B739B4F4CF}" name="Stĺpec166" dataDxfId="253"/>
    <tableColumn id="235" xr3:uid="{3EBF5392-0C05-C94E-B468-E76E7795ACE1}" name="Stĺpec167" dataDxfId="252"/>
    <tableColumn id="236" xr3:uid="{8D28B2B1-2CC9-2046-B462-87F9DF086ADF}" name="Stĺpec168" dataDxfId="251"/>
    <tableColumn id="237" xr3:uid="{0749D851-7EF6-214E-A599-B3944A9E754F}" name="Stĺpec169" dataDxfId="250"/>
    <tableColumn id="238" xr3:uid="{9E0C7993-C27E-1D47-9259-77C93F8B4A99}" name="Stĺpec170" dataDxfId="249"/>
    <tableColumn id="239" xr3:uid="{1257445D-06B2-8A48-BF38-5E32C104DE5E}" name="Stĺpec171" dataDxfId="248"/>
    <tableColumn id="240" xr3:uid="{E66ADBA7-194B-AD47-8BE6-9BB592DE8AE1}" name="Stĺpec172" dataDxfId="247"/>
    <tableColumn id="241" xr3:uid="{A2F1A6B2-302C-9645-85D8-C085F68FDD57}" name="Stĺpec173" dataDxfId="246"/>
    <tableColumn id="242" xr3:uid="{D7963CE4-4B12-E343-9200-08AFE364A9EE}" name="Stĺpec174" dataDxfId="245"/>
    <tableColumn id="243" xr3:uid="{E199E57F-57BD-4445-A54E-3F7ABE9FFAF8}" name="Stĺpec175" dataDxfId="244"/>
    <tableColumn id="244" xr3:uid="{90CF487D-ACF7-6E49-8B98-B23362678F10}" name="Stĺpec176" dataDxfId="243"/>
    <tableColumn id="245" xr3:uid="{121E2F38-8161-794D-B274-762FB306CCA6}" name="Stĺpec177" dataDxfId="242"/>
    <tableColumn id="246" xr3:uid="{9A858536-0486-3B4D-96AF-38F8C58A7683}" name="Stĺpec178" dataDxfId="241"/>
    <tableColumn id="247" xr3:uid="{787BE1BD-AEC5-784E-9238-2F9AED3C03E2}" name="Stĺpec179" dataDxfId="240"/>
    <tableColumn id="248" xr3:uid="{AAE5F71D-343F-CB42-905D-028D54414F40}" name="Stĺpec180" dataDxfId="239"/>
    <tableColumn id="249" xr3:uid="{8F139221-2F1F-014B-BE23-AF673F7B7D4F}" name="Stĺpec181" dataDxfId="238"/>
    <tableColumn id="250" xr3:uid="{4652623B-6C3E-4744-90CF-92AADC4107CB}" name="Stĺpec182" dataDxfId="237"/>
    <tableColumn id="251" xr3:uid="{2D051593-C2AD-BD4F-A497-5BC57A01334E}" name="Stĺpec183" dataDxfId="236"/>
    <tableColumn id="252" xr3:uid="{D1412429-8D1C-D343-A879-2998E3D87384}" name="Stĺpec184" dataDxfId="235"/>
    <tableColumn id="174" xr3:uid="{274CCD21-AB5B-8F4D-9D6B-CC19E25154C6}" name="Stĺpec108" dataDxfId="234"/>
    <tableColumn id="175" xr3:uid="{B55BA80C-3526-8A4D-85CD-93B043EC33B6}" name="Stĺpec109" dataDxfId="233"/>
    <tableColumn id="176" xr3:uid="{536A05FE-11F0-D14F-AD54-2631924E2E1D}" name="Stĺpec110" dataDxfId="232"/>
    <tableColumn id="177" xr3:uid="{ED432763-5153-324D-B22B-7F39F72B6F19}" name="Stĺpec111" dataDxfId="231"/>
    <tableColumn id="178" xr3:uid="{71CF6FA3-60D4-504E-8603-EA208C2C3257}" name="Stĺpec112" dataDxfId="230"/>
    <tableColumn id="179" xr3:uid="{DFF66D6E-FDB2-284D-A370-BEF0D7DC6372}" name="Stĺpec113" dataDxfId="229"/>
    <tableColumn id="180" xr3:uid="{06B205AC-D983-F149-B625-700D4D6C2C48}" name="Stĺpec114" dataDxfId="228"/>
    <tableColumn id="182" xr3:uid="{BD9BD8A1-8A1F-0E43-A101-1645FE39B279}" name="Stĺpec116" dataDxfId="227"/>
    <tableColumn id="183" xr3:uid="{2CF5435D-8D81-7745-8060-ED4E2C8DD3E8}" name="Stĺpec117" dataDxfId="226"/>
    <tableColumn id="184" xr3:uid="{F23BA0C6-FE1A-B746-AD85-535929BFB32B}" name="Stĺpec118" dataDxfId="225"/>
    <tableColumn id="185" xr3:uid="{7C0815BD-27E4-1742-AFDB-30E04BC1AE52}" name="Stĺpec119" dataDxfId="224"/>
    <tableColumn id="186" xr3:uid="{688786F1-CCF7-6341-87A2-C0A96D3705B5}" name="Stĺpec120" dataDxfId="223"/>
    <tableColumn id="187" xr3:uid="{40EF685A-48E9-F042-858F-E8200497EFCF}" name="Stĺpec121" dataDxfId="222"/>
    <tableColumn id="188" xr3:uid="{716DE99C-05E3-3E4E-9971-83BF2E8C3351}" name="Stĺpec124" dataDxfId="221"/>
    <tableColumn id="190" xr3:uid="{485C82C2-6E99-054D-8D67-8612D254BCA2}" name="Stĺpec128" dataDxfId="220"/>
    <tableColumn id="194" xr3:uid="{EE45F924-4A73-F14B-B1CE-746A0D800BEE}" name="Stĺpec130" dataDxfId="219"/>
    <tableColumn id="196" xr3:uid="{21EB9333-FFAE-564B-934C-B2C90046F099}" name="Stĺpec132" dataDxfId="218"/>
    <tableColumn id="198" xr3:uid="{CFF6BF39-8678-0142-91E0-538C11845669}" name="Stĺpec143" dataDxfId="217"/>
    <tableColumn id="209" xr3:uid="{271916C7-2E9F-2B4C-93E1-BCE857D62F68}" name="Stĺpec185" dataDxfId="216"/>
    <tableColumn id="210" xr3:uid="{2B7F4CA4-8DD2-7D42-BC14-2F1ECDD614D3}" name="Stĺpec186" dataDxfId="215"/>
    <tableColumn id="253" xr3:uid="{22132298-22FD-2E46-8E42-8BA2FF4CE2C1}" name="Stĺpec187" dataDxfId="214"/>
    <tableColumn id="254" xr3:uid="{637C5004-441C-0E43-B6BB-1B2DA7E7F984}" name="Stĺpec188" dataDxfId="213"/>
    <tableColumn id="255" xr3:uid="{B7B634E7-9134-D046-B148-9AC479D819B7}" name="Stĺpec189" dataDxfId="212"/>
    <tableColumn id="256" xr3:uid="{B313B6E6-1E53-9E43-8680-74FDB806BAC3}" name="Stĺpec190" dataDxfId="211"/>
    <tableColumn id="257" xr3:uid="{81A3B27E-8E45-5541-B6A0-86AFFE3C228F}" name="Stĺpec191" dataDxfId="210"/>
    <tableColumn id="258" xr3:uid="{0146EBC1-4E1D-3A4B-9EA6-6152497DBE6B}" name="Stĺpec192" dataDxfId="209"/>
    <tableColumn id="259" xr3:uid="{22C884B0-A1F8-4E4D-9215-8DD0E65333BD}" name="Stĺpec193" dataDxfId="208"/>
    <tableColumn id="260" xr3:uid="{0E99B6FB-8EBC-FE44-9164-20E1FD25EEE4}" name="Stĺpec194" dataDxfId="207"/>
    <tableColumn id="261" xr3:uid="{A3B86DF8-C4D4-534A-A82A-363AA3692C0F}" name="Stĺpec195" dataDxfId="206"/>
    <tableColumn id="262" xr3:uid="{8312672A-2A56-C046-8ADB-631E486F17EA}" name="Stĺpec196" dataDxfId="205"/>
    <tableColumn id="263" xr3:uid="{801929B7-A1A9-174A-BF9E-00DE83051102}" name="Stĺpec197" dataDxfId="204"/>
    <tableColumn id="264" xr3:uid="{17482C4C-F2AB-274B-9F2F-2FA87F88BDF1}" name="Stĺpec198" dataDxfId="203"/>
    <tableColumn id="265" xr3:uid="{1B54189A-B3D2-0E4A-9E66-2815C977E9B5}" name="Stĺpec199" dataDxfId="202"/>
    <tableColumn id="266" xr3:uid="{4312029D-28F6-8448-B01E-11AF89064E65}" name="Stĺpec200" dataDxfId="201"/>
    <tableColumn id="267" xr3:uid="{391FADBD-67D2-A34E-800A-A76D6D052445}" name="Stĺpec201" dataDxfId="200"/>
    <tableColumn id="268" xr3:uid="{E441DD3F-49DE-D047-82A0-4982AF339E10}" name="Stĺpec202" dataDxfId="199"/>
    <tableColumn id="269" xr3:uid="{23CFD508-778B-5040-8FE3-9ABCDC872676}" name="Stĺpec203" dataDxfId="198"/>
    <tableColumn id="270" xr3:uid="{69C958F4-D92C-E348-B5B8-8850439DCEF7}" name="Stĺpec204" dataDxfId="197"/>
    <tableColumn id="271" xr3:uid="{2E95562B-D480-5F4A-905E-38225C1377C5}" name="Stĺpec205" dataDxfId="196"/>
    <tableColumn id="272" xr3:uid="{DD0819A4-2A63-AE4C-AA2A-F06A5637B581}" name="Stĺpec206" dataDxfId="195"/>
    <tableColumn id="273" xr3:uid="{06F24CDF-C5A9-C144-8815-49B3B8783916}" name="Stĺpec207" dataDxfId="194"/>
    <tableColumn id="274" xr3:uid="{5494D2BD-76AA-0043-96A3-9234FE3CAE75}" name="Stĺpec208" dataDxfId="193"/>
    <tableColumn id="275" xr3:uid="{BE0D8ACB-245B-DF4F-94F4-3D9B0472B216}" name="Stĺpec209" dataDxfId="192"/>
    <tableColumn id="276" xr3:uid="{36967F62-62D4-6945-9DCB-9326C09E986E}" name="Stĺpec210" dataDxfId="191"/>
    <tableColumn id="277" xr3:uid="{242818AE-54A1-6740-AF20-C0A580C16B8F}" name="Stĺpec211" dataDxfId="190"/>
    <tableColumn id="278" xr3:uid="{A0AF16C9-8612-4F4D-B2BE-46AAEDF4833C}" name="Stĺpec212" dataDxfId="189"/>
    <tableColumn id="279" xr3:uid="{29850313-44CD-924F-8278-5F4076BB3E1D}" name="Stĺpec213" dataDxfId="188"/>
    <tableColumn id="280" xr3:uid="{A2FAE5E2-9D85-F541-AB47-C4937802F3C3}" name="Stĺpec214" dataDxfId="187"/>
    <tableColumn id="281" xr3:uid="{4686A488-6E14-9E49-BCED-BCDB3A7D414F}" name="Stĺpec215" dataDxfId="186"/>
    <tableColumn id="282" xr3:uid="{79AD89E4-48C2-9D4D-8D24-E6A484554F31}" name="Stĺpec216" dataDxfId="185"/>
    <tableColumn id="283" xr3:uid="{726D5EEA-C355-CA44-9D12-4270736A5B7C}" name="Stĺpec217" dataDxfId="184"/>
    <tableColumn id="284" xr3:uid="{843B27A2-B453-AA41-BCEB-00EA5AF20BCF}" name="Stĺpec218" dataDxfId="183"/>
    <tableColumn id="285" xr3:uid="{76734CE2-4B35-2E46-BBAD-18960B47898E}" name="Stĺpec219" dataDxfId="182"/>
    <tableColumn id="286" xr3:uid="{BE05BEB4-C4F8-A048-A85A-F143147AE6D5}" name="Stĺpec220" dataDxfId="181"/>
    <tableColumn id="287" xr3:uid="{3820F41B-591D-DE49-A60D-27A2257390C5}" name="Stĺpec221" dataDxfId="180"/>
    <tableColumn id="288" xr3:uid="{91E06579-D12C-CC4C-8064-BE74D9F4E147}" name="Stĺpec222" dataDxfId="179"/>
    <tableColumn id="289" xr3:uid="{59010641-8D7B-9940-84C1-7A81B0F9EE7E}" name="Stĺpec223" dataDxfId="178"/>
    <tableColumn id="290" xr3:uid="{CE807B8A-8A5B-F14F-A5F5-47C956B762DA}" name="Stĺpec224" dataDxfId="177"/>
    <tableColumn id="291" xr3:uid="{68278583-AE54-D249-AA75-4EA71C21A613}" name="Stĺpec225" dataDxfId="176"/>
    <tableColumn id="292" xr3:uid="{694FFD26-8ECF-0B4B-AC97-4A4370FE45A8}" name="Stĺpec226" dataDxfId="175"/>
    <tableColumn id="293" xr3:uid="{B23B4BC0-3A86-1A4D-8095-54CBB7711224}" name="Stĺpec227" dataDxfId="174"/>
    <tableColumn id="294" xr3:uid="{5A8EF21C-49A3-8541-99FC-C085BBC42E36}" name="Stĺpec228" dataDxfId="173"/>
    <tableColumn id="295" xr3:uid="{26C6EFA5-807A-1E48-A87A-E087F9973A4A}" name="Stĺpec229" dataDxfId="172"/>
    <tableColumn id="296" xr3:uid="{3301AC2A-A50E-964A-8E00-85C5619B7237}" name="Stĺpec230" dataDxfId="171"/>
    <tableColumn id="297" xr3:uid="{71133AF5-AC47-1E4A-8C4E-FE18725D03DF}" name="Stĺpec231" dataDxfId="170"/>
    <tableColumn id="298" xr3:uid="{8CA3A652-4A2D-6D4C-B66C-0C39F4D67F4E}" name="Stĺpec232" dataDxfId="169"/>
    <tableColumn id="299" xr3:uid="{E240C1FE-8527-F243-8CEC-DD25FB84653C}" name="Stĺpec233" dataDxfId="168"/>
    <tableColumn id="300" xr3:uid="{ACD10586-6E5C-DB47-BB76-E4DD3C7BEC8A}" name="Stĺpec234" dataDxfId="167"/>
    <tableColumn id="301" xr3:uid="{620BC92D-0865-534F-BF93-AE4CC49F30E2}" name="Stĺpec235" dataDxfId="166"/>
    <tableColumn id="302" xr3:uid="{2EC5492C-31B2-0140-98C2-A14DC305B71D}" name="Stĺpec236" dataDxfId="165"/>
    <tableColumn id="303" xr3:uid="{4017F76F-E3F0-9C45-AC43-31E6E5D619A1}" name="Stĺpec237" dataDxfId="164"/>
    <tableColumn id="304" xr3:uid="{CB454ED6-8E62-0C41-931D-B0AE1F1D62DB}" name="Stĺpec238" dataDxfId="163"/>
    <tableColumn id="305" xr3:uid="{C94D7E66-9F8D-6243-92DC-9DCE3E2F79D6}" name="Stĺpec239" dataDxfId="162"/>
    <tableColumn id="306" xr3:uid="{9B524052-43BF-0A43-9198-EF3AA174F8C9}" name="Stĺpec240" dataDxfId="161"/>
    <tableColumn id="307" xr3:uid="{C389CE72-48A0-0F49-BFF2-7AE9DF778FC0}" name="Stĺpec241" dataDxfId="160"/>
    <tableColumn id="308" xr3:uid="{85B4965A-EC56-9944-A74E-2235CA65239D}" name="Stĺpec242" dataDxfId="159"/>
    <tableColumn id="309" xr3:uid="{5C9FD225-5FCC-CB46-A049-A69B3F6084ED}" name="Stĺpec243" dataDxfId="158"/>
    <tableColumn id="362" xr3:uid="{9F939F18-BA13-274A-BDC7-A10E1FCC6F99}" name="Stĺpec296" dataDxfId="157"/>
    <tableColumn id="310" xr3:uid="{9EBFA411-9A32-F74C-A7FB-58E041F0E679}" name="Stĺpec244" dataDxfId="156"/>
    <tableColumn id="311" xr3:uid="{B8BFD512-66CB-9542-9675-09C0E6AB9B62}" name="Stĺpec245" dataDxfId="155"/>
    <tableColumn id="312" xr3:uid="{97F630F1-A166-434C-A4E7-D0FA1952D660}" name="Stĺpec246" dataDxfId="154"/>
    <tableColumn id="313" xr3:uid="{82C7A7C8-6BF6-BC4B-AB3E-BF34BD42D422}" name="Stĺpec247" dataDxfId="153"/>
    <tableColumn id="314" xr3:uid="{39DF035E-49D0-C14E-B584-61893B68D219}" name="Stĺpec248" dataDxfId="152"/>
    <tableColumn id="315" xr3:uid="{CAA10260-57EC-C342-9791-0CF35BA96030}" name="Stĺpec249" dataDxfId="151"/>
    <tableColumn id="316" xr3:uid="{691524A3-25BE-5D49-BC47-FFA3DA03667D}" name="Stĺpec250" dataDxfId="150"/>
    <tableColumn id="317" xr3:uid="{52A98E75-5E9B-B84C-86F3-B6CC133690B4}" name="Stĺpec251" dataDxfId="149"/>
    <tableColumn id="318" xr3:uid="{7C7E5CD3-1508-AE43-ABC5-A45D40654FF8}" name="Stĺpec252" dataDxfId="148"/>
    <tableColumn id="319" xr3:uid="{67A763EF-60D7-2849-839A-52777A5C41D6}" name="Stĺpec253" dataDxfId="147"/>
    <tableColumn id="320" xr3:uid="{A316E0A1-D9A0-A843-9FF6-ECE9EF863832}" name="Stĺpec254" dataDxfId="146"/>
    <tableColumn id="321" xr3:uid="{2473E8FC-0B28-BF40-B0C2-F347370552C2}" name="Stĺpec255" dataDxfId="145"/>
    <tableColumn id="322" xr3:uid="{E5D24E6A-C523-B541-AF99-467DAEA84817}" name="Stĺpec256" dataDxfId="144"/>
    <tableColumn id="323" xr3:uid="{ACF29CD4-645D-D74E-8766-AA48DF979428}" name="Stĺpec257" dataDxfId="143"/>
    <tableColumn id="324" xr3:uid="{85B761D7-5A1F-1241-B508-0DD04FE6042E}" name="Stĺpec258" dataDxfId="142"/>
    <tableColumn id="325" xr3:uid="{1515EA38-20BE-0D4C-9FDA-F18E40CB7D2B}" name="Stĺpec259" dataDxfId="141"/>
    <tableColumn id="326" xr3:uid="{D652F185-2A94-CC41-BD6F-72D741D08BCA}" name="Stĺpec260" dataDxfId="140"/>
    <tableColumn id="327" xr3:uid="{2A41B487-AA6A-E34D-B734-440EA01D8B16}" name="Stĺpec261" dataDxfId="139"/>
    <tableColumn id="328" xr3:uid="{1E582614-BA0D-2C48-A75B-13CD2ADCC9F6}" name="Stĺpec262" dataDxfId="138"/>
    <tableColumn id="329" xr3:uid="{51B6D468-D350-284F-866B-35979DDE7173}" name="Stĺpec263" dataDxfId="137"/>
    <tableColumn id="330" xr3:uid="{4632CF09-EEEC-F747-B15F-2E0393BE2C18}" name="Stĺpec264" dataDxfId="136"/>
    <tableColumn id="331" xr3:uid="{8E6EFE6F-DE7C-804B-AC83-B3D183376EDD}" name="Stĺpec265" dataDxfId="135"/>
    <tableColumn id="332" xr3:uid="{FC411264-CBB6-4147-B9FA-ED498B8E2454}" name="Stĺpec266" dataDxfId="134"/>
    <tableColumn id="333" xr3:uid="{C7988D15-D83C-A543-9A7B-D3E2775E304A}" name="Stĺpec267" dataDxfId="133"/>
    <tableColumn id="334" xr3:uid="{F3FCE211-4556-864D-80C5-181E1FD0EC76}" name="Stĺpec268" dataDxfId="132"/>
    <tableColumn id="335" xr3:uid="{52333126-3D78-6142-9C8A-A4A5AC892E18}" name="Stĺpec269" dataDxfId="131"/>
    <tableColumn id="336" xr3:uid="{2F50F021-895F-2E43-A99C-7868BE7D776F}" name="Stĺpec270" dataDxfId="130"/>
    <tableColumn id="337" xr3:uid="{5D081555-D852-0B4B-B3A6-202F6FBC0479}" name="Stĺpec271" dataDxfId="129"/>
    <tableColumn id="338" xr3:uid="{CCE13FD4-7D15-BE4E-82D9-F22657B00CBA}" name="Stĺpec272" dataDxfId="128"/>
    <tableColumn id="339" xr3:uid="{81EFC9A6-D795-E14D-B77D-E380151FC8D1}" name="Stĺpec273" dataDxfId="127"/>
    <tableColumn id="340" xr3:uid="{6B324541-FF38-4A45-9091-475FEC1E530F}" name="Stĺpec274" dataDxfId="126"/>
    <tableColumn id="341" xr3:uid="{CA20BC1F-C219-7844-9A54-74E1064FEF7A}" name="Stĺpec275" dataDxfId="125"/>
    <tableColumn id="342" xr3:uid="{83B57E45-F218-7144-914A-770541CD1FD8}" name="Stĺpec276" dataDxfId="124"/>
    <tableColumn id="343" xr3:uid="{681300A0-497F-C64F-B5F2-27EB019EF846}" name="Stĺpec277" dataDxfId="123"/>
    <tableColumn id="344" xr3:uid="{8F1E5149-8782-B04D-83DB-2B5FC471A9EF}" name="Stĺpec278" dataDxfId="122"/>
    <tableColumn id="345" xr3:uid="{BE292D89-9745-7149-BDE9-2F74674B56FB}" name="Stĺpec279" dataDxfId="121"/>
    <tableColumn id="346" xr3:uid="{4462197F-6BF5-C646-B063-ECE29DB2E74E}" name="Stĺpec280" dataDxfId="120"/>
    <tableColumn id="347" xr3:uid="{9DC1FC57-B8F3-8E45-9D65-921622B86EBC}" name="Stĺpec281" dataDxfId="119"/>
    <tableColumn id="348" xr3:uid="{F3E10419-DAE2-934B-B5C0-02A7FD5B1554}" name="Stĺpec282" dataDxfId="118"/>
    <tableColumn id="349" xr3:uid="{9CA15F66-CDE0-2449-9928-BBF4DC94B642}" name="Stĺpec283" dataDxfId="117"/>
    <tableColumn id="350" xr3:uid="{9A6187D1-E9FC-BD4B-9579-83833C0EF2C1}" name="Stĺpec284" dataDxfId="116"/>
    <tableColumn id="351" xr3:uid="{20D59F3C-0305-4F40-88F2-2B1FC05AB226}" name="Stĺpec285" dataDxfId="115"/>
    <tableColumn id="352" xr3:uid="{A6AA8EC0-25DD-4E4C-BEFD-4BBEC7147263}" name="Stĺpec286" dataDxfId="114"/>
    <tableColumn id="353" xr3:uid="{F3723B4F-6FD1-3047-8344-217BA412A111}" name="Stĺpec287" dataDxfId="113"/>
    <tableColumn id="354" xr3:uid="{E5A20B76-FF22-5140-90A2-5CF36B444E3A}" name="Stĺpec288" dataDxfId="112"/>
    <tableColumn id="355" xr3:uid="{92399EB4-AD6F-C444-80F0-2BA978952090}" name="Stĺpec289" dataDxfId="111"/>
    <tableColumn id="356" xr3:uid="{68F1A5CB-F41C-C54E-A0D4-9EE3637C714D}" name="Stĺpec290" dataDxfId="110"/>
    <tableColumn id="357" xr3:uid="{A146CAE8-CBF6-524A-B1BF-D97FFFBAC5DC}" name="Stĺpec291" dataDxfId="109"/>
    <tableColumn id="358" xr3:uid="{F78EC24B-7DF7-EB4F-A1B8-BEF9AD45A800}" name="Stĺpec292" dataDxfId="108"/>
    <tableColumn id="359" xr3:uid="{31BA2888-184D-7F46-B466-C39BC39793FF}" name="Stĺpec293" dataDxfId="107"/>
    <tableColumn id="360" xr3:uid="{C8CB7EBB-82F6-0242-AF99-173051826576}" name="Stĺpec294" dataDxfId="106"/>
    <tableColumn id="361" xr3:uid="{624EFC9E-CC7F-B94C-A695-4DAB64DD495B}" name="Stĺpec295" dataDxfId="105"/>
    <tableColumn id="363" xr3:uid="{838D0D92-9F84-8F41-88C4-D6B1ED61DD43}" name="Stĺpec297" dataDxfId="104"/>
    <tableColumn id="364" xr3:uid="{CCBF93E3-2667-4742-A1EB-10268066B25B}" name="Stĺpec298" dataDxfId="103"/>
    <tableColumn id="365" xr3:uid="{E5687817-69A9-7A48-880C-BB42A6BC60C3}" name="Stĺpec299" dataDxfId="102"/>
    <tableColumn id="366" xr3:uid="{F8FA4C02-3AE7-0D47-B8EF-3CF0EB4DEABA}" name="Stĺpec300" dataDxfId="101"/>
    <tableColumn id="367" xr3:uid="{2BF01763-8486-B54B-9CC6-ED4C86255563}" name="Stĺpec301" dataDxfId="100"/>
    <tableColumn id="368" xr3:uid="{7D6FD645-9A7E-3545-B059-5C1960409DB4}" name="Stĺpec302" dataDxfId="99"/>
    <tableColumn id="369" xr3:uid="{307F17FA-FF45-CB4E-84EF-F980AE735F42}" name="Stĺpec303" dataDxfId="98"/>
    <tableColumn id="370" xr3:uid="{B9ACF2BF-2483-0541-9EF6-766E44EB1B77}" name="Stĺpec304" dataDxfId="97"/>
    <tableColumn id="371" xr3:uid="{350C0654-F08A-FB46-BCF3-8B857FDACCC5}" name="Stĺpec305" dataDxfId="96"/>
    <tableColumn id="372" xr3:uid="{7330C2B0-479C-BA42-80ED-7EE835714902}" name="Stĺpec306" dataDxfId="95"/>
    <tableColumn id="373" xr3:uid="{18180218-004D-4241-A1F5-040892A0AC65}" name="Stĺpec307" dataDxfId="94"/>
    <tableColumn id="374" xr3:uid="{DFA94B63-2660-FA47-A610-E2D3A424A669}" name="Stĺpec308" dataDxfId="93"/>
    <tableColumn id="375" xr3:uid="{57BD542E-CBC9-3741-ADCC-FF283077C228}" name="Stĺpec309" dataDxfId="92"/>
    <tableColumn id="376" xr3:uid="{908078BB-1B68-B147-8C2F-A36A48DF2210}" name="Stĺpec310" dataDxfId="91"/>
    <tableColumn id="377" xr3:uid="{AB58BCD7-12EC-2A45-BE74-AA0027D286B7}" name="Stĺpec311" dataDxfId="90"/>
    <tableColumn id="378" xr3:uid="{06912816-C04E-2948-80F6-5C0B7AB213D0}" name="Stĺpec312" dataDxfId="89"/>
    <tableColumn id="379" xr3:uid="{B3431242-28EF-2C4C-A330-665F1DA0D925}" name="Stĺpec313" dataDxfId="88"/>
    <tableColumn id="380" xr3:uid="{C64A5D58-7570-FE43-A151-B29D05F2874F}" name="Stĺpec314" dataDxfId="87"/>
    <tableColumn id="381" xr3:uid="{4705CED7-AFA3-254E-AE8A-17407C37DFF5}" name="Stĺpec315" dataDxfId="86"/>
    <tableColumn id="382" xr3:uid="{ED738C20-721F-634E-BCE8-8023DEAD30E0}" name="Stĺpec316" dataDxfId="85"/>
    <tableColumn id="383" xr3:uid="{3ADE55F1-B94E-D840-8F1C-778F7D6CB9C3}" name="Stĺpec317" dataDxfId="84"/>
    <tableColumn id="384" xr3:uid="{C98E626D-D499-3647-9C06-F0A1043F3F7A}" name="Stĺpec318" dataDxfId="83"/>
    <tableColumn id="385" xr3:uid="{059A0111-018A-634C-A965-FE586C60EE92}" name="Stĺpec319" dataDxfId="82"/>
  </tableColumns>
  <tableStyleInfo name="Kôň roka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0:NX93" headerRowCount="0">
  <tableColumns count="388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  <tableColumn id="7" xr3:uid="{00000000-0010-0000-0500-000007000000}" name="Column7"/>
    <tableColumn id="8" xr3:uid="{00000000-0010-0000-0500-000008000000}" name="Column8"/>
    <tableColumn id="9" xr3:uid="{00000000-0010-0000-0500-000009000000}" name="Column9" dataDxfId="81">
      <calculatedColumnFormula>SUM(K11:XW11)</calculatedColumnFormula>
    </tableColumn>
    <tableColumn id="10" xr3:uid="{00000000-0010-0000-0500-00000A000000}" name="Column10" dataDxfId="80"/>
    <tableColumn id="11" xr3:uid="{00000000-0010-0000-0500-00000B000000}" name="Column11" dataDxfId="79"/>
    <tableColumn id="12" xr3:uid="{00000000-0010-0000-0500-00000C000000}" name="Column12" dataDxfId="78"/>
    <tableColumn id="13" xr3:uid="{00000000-0010-0000-0500-00000D000000}" name="Column13" dataDxfId="77"/>
    <tableColumn id="14" xr3:uid="{00000000-0010-0000-0500-00000E000000}" name="Column14" dataDxfId="76"/>
    <tableColumn id="15" xr3:uid="{00000000-0010-0000-0500-00000F000000}" name="Column15" dataDxfId="75"/>
    <tableColumn id="16" xr3:uid="{00000000-0010-0000-0500-000010000000}" name="Column16" dataDxfId="74"/>
    <tableColumn id="17" xr3:uid="{00000000-0010-0000-0500-000011000000}" name="Column17" dataDxfId="73"/>
    <tableColumn id="18" xr3:uid="{00000000-0010-0000-0500-000012000000}" name="Column18" dataDxfId="72"/>
    <tableColumn id="19" xr3:uid="{00000000-0010-0000-0500-000013000000}" name="Column19" dataDxfId="71"/>
    <tableColumn id="20" xr3:uid="{00000000-0010-0000-0500-000014000000}" name="Column20" dataDxfId="70"/>
    <tableColumn id="21" xr3:uid="{00000000-0010-0000-0500-000015000000}" name="Column21" dataDxfId="69"/>
    <tableColumn id="22" xr3:uid="{00000000-0010-0000-0500-000016000000}" name="Column22" dataDxfId="68"/>
    <tableColumn id="23" xr3:uid="{00000000-0010-0000-0500-000017000000}" name="Column23" dataDxfId="67"/>
    <tableColumn id="24" xr3:uid="{00000000-0010-0000-0500-000018000000}" name="Column24" dataDxfId="66"/>
    <tableColumn id="25" xr3:uid="{00000000-0010-0000-0500-000019000000}" name="Column25" dataDxfId="65"/>
    <tableColumn id="26" xr3:uid="{00000000-0010-0000-0500-00001A000000}" name="Column26" dataDxfId="64"/>
    <tableColumn id="27" xr3:uid="{00000000-0010-0000-0500-00001B000000}" name="Column27" dataDxfId="63"/>
    <tableColumn id="28" xr3:uid="{00000000-0010-0000-0500-00001C000000}" name="Column28" dataDxfId="62"/>
    <tableColumn id="29" xr3:uid="{00000000-0010-0000-0500-00001D000000}" name="Column29" dataDxfId="61"/>
    <tableColumn id="30" xr3:uid="{00000000-0010-0000-0500-00001E000000}" name="Column30" dataDxfId="60"/>
    <tableColumn id="31" xr3:uid="{00000000-0010-0000-0500-00001F000000}" name="Column31" dataDxfId="59"/>
    <tableColumn id="32" xr3:uid="{00000000-0010-0000-0500-000020000000}" name="Column32" dataDxfId="58"/>
    <tableColumn id="33" xr3:uid="{00000000-0010-0000-0500-000021000000}" name="Column33" dataDxfId="57"/>
    <tableColumn id="34" xr3:uid="{00000000-0010-0000-0500-000022000000}" name="Column34" dataDxfId="56"/>
    <tableColumn id="35" xr3:uid="{00000000-0010-0000-0500-000023000000}" name="Column35" dataDxfId="55"/>
    <tableColumn id="36" xr3:uid="{00000000-0010-0000-0500-000024000000}" name="Column36" dataDxfId="54"/>
    <tableColumn id="37" xr3:uid="{00000000-0010-0000-0500-000025000000}" name="Column37" dataDxfId="53"/>
    <tableColumn id="38" xr3:uid="{00000000-0010-0000-0500-000026000000}" name="Column38" dataDxfId="52"/>
    <tableColumn id="143" xr3:uid="{8D046962-2A86-9546-965A-A63E4CFBD48B}" name="Stĺpec93" dataDxfId="51"/>
    <tableColumn id="142" xr3:uid="{58A5A975-1B70-A54F-9F15-9851714CDBD0}" name="Stĺpec92" dataDxfId="50"/>
    <tableColumn id="39" xr3:uid="{00000000-0010-0000-0500-000027000000}" name="Column39" dataDxfId="49"/>
    <tableColumn id="40" xr3:uid="{00000000-0010-0000-0500-000028000000}" name="Column40" dataDxfId="48"/>
    <tableColumn id="41" xr3:uid="{00000000-0010-0000-0500-000029000000}" name="Column41" dataDxfId="47"/>
    <tableColumn id="42" xr3:uid="{00000000-0010-0000-0500-00002A000000}" name="Column42" dataDxfId="46"/>
    <tableColumn id="43" xr3:uid="{00000000-0010-0000-0500-00002B000000}" name="Column43" dataDxfId="45"/>
    <tableColumn id="44" xr3:uid="{00000000-0010-0000-0500-00002C000000}" name="Column44" dataDxfId="44"/>
    <tableColumn id="45" xr3:uid="{00000000-0010-0000-0500-00002D000000}" name="Column45" dataDxfId="43"/>
    <tableColumn id="524" xr3:uid="{138E48F1-6BA3-9C49-937A-1DAF82832F3B}" name="Stĺpec2" dataDxfId="42"/>
    <tableColumn id="46" xr3:uid="{00000000-0010-0000-0500-00002E000000}" name="Column46" dataDxfId="41"/>
    <tableColumn id="47" xr3:uid="{00000000-0010-0000-0500-00002F000000}" name="Column47" dataDxfId="40"/>
    <tableColumn id="48" xr3:uid="{00000000-0010-0000-0500-000030000000}" name="Column48" dataDxfId="39"/>
    <tableColumn id="72" xr3:uid="{0D2AC6D2-6C67-B048-A7E5-DEE0B17E4203}" name="Stĺpec22" dataDxfId="38"/>
    <tableColumn id="49" xr3:uid="{00000000-0010-0000-0500-000031000000}" name="Column49" dataDxfId="37"/>
    <tableColumn id="50" xr3:uid="{00000000-0010-0000-0500-000032000000}" name="Column50" dataDxfId="36"/>
    <tableColumn id="51" xr3:uid="{00000000-0010-0000-0500-000033000000}" name="Column51" dataDxfId="35"/>
    <tableColumn id="77" xr3:uid="{8980FCE8-8A57-BC44-A899-144E4CB5302E}" name="Stĺpec27" dataDxfId="34"/>
    <tableColumn id="76" xr3:uid="{0698A061-45D5-A347-963E-C4BFD8D83DF3}" name="Stĺpec26" dataDxfId="33"/>
    <tableColumn id="75" xr3:uid="{C7B4303F-F58C-494D-88A9-4A0C06BA3F49}" name="Stĺpec25" dataDxfId="32"/>
    <tableColumn id="74" xr3:uid="{E2174F9D-751D-1549-ADFA-3052CFDC60A0}" name="Stĺpec24" dataDxfId="31"/>
    <tableColumn id="73" xr3:uid="{CB763477-0613-5D43-AA80-40FF0EE6A8C1}" name="Stĺpec23" dataDxfId="30"/>
    <tableColumn id="510" xr3:uid="{00000000-0010-0000-0500-0000FE010000}" name="Column510" dataDxfId="29"/>
    <tableColumn id="511" xr3:uid="{00000000-0010-0000-0500-0000FF010000}" name="Column511" dataDxfId="28"/>
    <tableColumn id="512" xr3:uid="{00000000-0010-0000-0500-000000020000}" name="Column512" dataDxfId="27"/>
    <tableColumn id="513" xr3:uid="{00000000-0010-0000-0500-000001020000}" name="Column513" dataDxfId="26"/>
    <tableColumn id="514" xr3:uid="{00000000-0010-0000-0500-000002020000}" name="Column514" dataDxfId="25"/>
    <tableColumn id="515" xr3:uid="{00000000-0010-0000-0500-000003020000}" name="Column515" dataDxfId="24"/>
    <tableColumn id="516" xr3:uid="{00000000-0010-0000-0500-000004020000}" name="Column516" dataDxfId="23"/>
    <tableColumn id="517" xr3:uid="{00000000-0010-0000-0500-000005020000}" name="Column517" dataDxfId="22"/>
    <tableColumn id="518" xr3:uid="{00000000-0010-0000-0500-000006020000}" name="Column518" dataDxfId="21"/>
    <tableColumn id="519" xr3:uid="{00000000-0010-0000-0500-000007020000}" name="Column519" dataDxfId="20"/>
    <tableColumn id="520" xr3:uid="{00000000-0010-0000-0500-000008020000}" name="Column520" dataDxfId="19"/>
    <tableColumn id="521" xr3:uid="{00000000-0010-0000-0500-000009020000}" name="Column521" dataDxfId="18"/>
    <tableColumn id="522" xr3:uid="{00000000-0010-0000-0500-00000A020000}" name="Column522" dataDxfId="17"/>
    <tableColumn id="52" xr3:uid="{806B0467-4FDD-9A43-8DA6-D17E5E1A4038}" name="Stĺpec1" dataDxfId="16"/>
    <tableColumn id="53" xr3:uid="{6A51471D-8C5F-404C-9051-A172684B192F}" name="Stĺpec3" dataDxfId="15"/>
    <tableColumn id="54" xr3:uid="{17BE9B61-E901-EA4F-B3F1-4E67F2CE0355}" name="Stĺpec4" dataDxfId="14"/>
    <tableColumn id="55" xr3:uid="{98B58EC1-3CE2-0F42-A656-322766E9EDE8}" name="Stĺpec5" dataDxfId="13"/>
    <tableColumn id="56" xr3:uid="{042AA95F-76AA-9D49-A08D-95224AF08685}" name="Stĺpec6" dataDxfId="12"/>
    <tableColumn id="82" xr3:uid="{051422AB-E3BD-4E4A-A943-614EDCE9CA6F}" name="Stĺpec32" dataDxfId="11"/>
    <tableColumn id="81" xr3:uid="{E13DAE6B-B588-CE47-B7AF-D0FE26E6C3B0}" name="Stĺpec31" dataDxfId="10"/>
    <tableColumn id="80" xr3:uid="{D3F17CBB-2059-CF45-A643-88C7EC9F56A1}" name="Stĺpec30" dataDxfId="9"/>
    <tableColumn id="79" xr3:uid="{72A91561-40E7-B548-97AE-82194AA9F8FB}" name="Stĺpec29"/>
    <tableColumn id="78" xr3:uid="{52BCB5B7-20D7-0A44-A9DD-4466516A6518}" name="Stĺpec28"/>
    <tableColumn id="57" xr3:uid="{F27F76D8-F5B3-1448-9978-8A2BADB5CB21}" name="Stĺpec7" dataDxfId="8"/>
    <tableColumn id="58" xr3:uid="{2350A58B-02C2-6149-B451-88BB86256825}" name="Stĺpec8"/>
    <tableColumn id="59" xr3:uid="{FE8E7039-74DA-7B41-8FD1-863881E8980B}" name="Stĺpec9"/>
    <tableColumn id="60" xr3:uid="{4A6AC82B-A5AF-3E46-8EC5-F9C012BD7ECE}" name="Stĺpec10"/>
    <tableColumn id="61" xr3:uid="{6CB558EB-3887-244C-9164-1F18172D7D9B}" name="Stĺpec11"/>
    <tableColumn id="62" xr3:uid="{A2DC35BD-33E9-EB43-B7B4-A83BDF16A919}" name="Stĺpec12"/>
    <tableColumn id="63" xr3:uid="{FB70A7C6-3DF3-2040-9AA3-DAD26C8DDDB6}" name="Stĺpec13" dataDxfId="7"/>
    <tableColumn id="64" xr3:uid="{FC99DD13-1E9A-C649-A628-4E5CAB7379F9}" name="Stĺpec14"/>
    <tableColumn id="65" xr3:uid="{35E506FA-6D12-7848-9E75-02531B53E4E4}" name="Stĺpec15"/>
    <tableColumn id="66" xr3:uid="{52791806-5170-894C-A307-627D84D79812}" name="Stĺpec16"/>
    <tableColumn id="67" xr3:uid="{57381C40-F06F-C044-A8B0-2BD0574C4A2E}" name="Stĺpec17"/>
    <tableColumn id="337" xr3:uid="{22F79EB6-3B34-954C-BCFC-9F10F4E94955}" name="Stĺpec256"/>
    <tableColumn id="338" xr3:uid="{4D68081F-7D5E-8142-9044-30CA924A2961}" name="Stĺpec257"/>
    <tableColumn id="339" xr3:uid="{D856AB58-4C99-8245-847B-C5A80A5BB1B5}" name="Stĺpec258"/>
    <tableColumn id="340" xr3:uid="{E21FDF81-190A-2745-BB69-137A3F61EC12}" name="Stĺpec259"/>
    <tableColumn id="341" xr3:uid="{6CAF8842-04AE-6A45-8B72-C3AE0D1DB121}" name="Stĺpec260"/>
    <tableColumn id="342" xr3:uid="{780B7C4E-EA99-4642-94F9-00A77CA1DB44}" name="Stĺpec261"/>
    <tableColumn id="343" xr3:uid="{51C89EDD-48AF-B340-BA4C-6D165C9BC55A}" name="Stĺpec262"/>
    <tableColumn id="344" xr3:uid="{DBB713B0-4432-0648-88AA-02C8B4776838}" name="Stĺpec263"/>
    <tableColumn id="345" xr3:uid="{47D2524B-C047-E046-9934-407DFF1BE80D}" name="Stĺpec264"/>
    <tableColumn id="346" xr3:uid="{4F9F3275-C410-D84C-8A9F-B4FA74FEF368}" name="Stĺpec265"/>
    <tableColumn id="347" xr3:uid="{B312BC2D-F4E7-EC4A-A2DC-773113C26766}" name="Stĺpec266"/>
    <tableColumn id="348" xr3:uid="{6AD7AA87-D324-F645-90D5-2260CF0ADF2B}" name="Stĺpec267"/>
    <tableColumn id="349" xr3:uid="{FFF03FA4-47D5-B642-B050-2C10B43E4EB8}" name="Stĺpec268"/>
    <tableColumn id="350" xr3:uid="{860840CF-CC31-4742-BE1E-342520E46F0F}" name="Stĺpec269"/>
    <tableColumn id="351" xr3:uid="{196E953A-3BA2-2F41-9954-0341C669315A}" name="Stĺpec270"/>
    <tableColumn id="352" xr3:uid="{99125622-4B7C-154A-8B48-AAB485C348FE}" name="Stĺpec271"/>
    <tableColumn id="353" xr3:uid="{6888F1C7-A163-FB4A-A24C-7DDCF986CFC1}" name="Stĺpec272"/>
    <tableColumn id="68" xr3:uid="{FADD0642-2024-2B43-805D-D34EC786784B}" name="Stĺpec18"/>
    <tableColumn id="69" xr3:uid="{B612706B-93F2-574F-98F9-57EB94BD3163}" name="Stĺpec19"/>
    <tableColumn id="70" xr3:uid="{5AAF162F-F177-3B4F-803C-8304A1597C72}" name="Stĺpec20"/>
    <tableColumn id="71" xr3:uid="{07319C4E-B28D-3F4D-B8FD-923223317142}" name="Stĺpec21"/>
    <tableColumn id="83" xr3:uid="{D5F44ECE-4939-2347-A6DA-EEEC36AD2F81}" name="Stĺpec33"/>
    <tableColumn id="84" xr3:uid="{B94EC330-0A6E-944F-A9B3-8BC5C7CFCB26}" name="Stĺpec34"/>
    <tableColumn id="85" xr3:uid="{40E3076F-3DB1-2F40-AEE1-D8158CC4552E}" name="Stĺpec35"/>
    <tableColumn id="86" xr3:uid="{613A3153-602E-7F4B-839E-3E690423CD69}" name="Stĺpec36"/>
    <tableColumn id="141" xr3:uid="{007E9F54-A042-7C48-A550-429BD95AA7D7}" name="Stĺpec91"/>
    <tableColumn id="140" xr3:uid="{293C2CE3-42B9-0E43-904C-60813BA6E1BA}" name="Stĺpec90"/>
    <tableColumn id="145" xr3:uid="{DAA0334F-2640-C341-8BC2-7BD4C5486171}" name="Stĺpec95"/>
    <tableColumn id="144" xr3:uid="{F35EC35C-3AC8-434C-8FD7-903A3D1E24B4}" name="Stĺpec94"/>
    <tableColumn id="87" xr3:uid="{2DD3F5E7-BF5E-6B40-95D3-94E7590BD4FA}" name="Stĺpec37"/>
    <tableColumn id="88" xr3:uid="{0A5AE2FC-A7FA-FB45-9BAA-46A4E8886187}" name="Stĺpec38"/>
    <tableColumn id="89" xr3:uid="{33DA2C4D-0948-864E-9B46-4A9F8F8E8A6C}" name="Stĺpec39"/>
    <tableColumn id="90" xr3:uid="{8F0D7492-77A4-3B4E-90AA-E8B76B56E046}" name="Stĺpec40"/>
    <tableColumn id="91" xr3:uid="{729CE227-B650-D14B-8D71-58068967CF68}" name="Stĺpec41"/>
    <tableColumn id="92" xr3:uid="{4EF8807F-5D38-AF47-B5EA-6E54D1714D4F}" name="Stĺpec42"/>
    <tableColumn id="93" xr3:uid="{6DD0DF65-2EEE-7A4A-8096-92F751052ED0}" name="Stĺpec43"/>
    <tableColumn id="94" xr3:uid="{05183960-2390-924E-A2A3-EE4E41873D4E}" name="Stĺpec44"/>
    <tableColumn id="95" xr3:uid="{09F6658A-C731-7447-99C3-9E7CA6EC6AC0}" name="Stĺpec45"/>
    <tableColumn id="96" xr3:uid="{D5AE1810-1750-014C-8537-C9A2C127559F}" name="Stĺpec46"/>
    <tableColumn id="97" xr3:uid="{E2B28570-750A-6D46-8D03-62E4747A6EA6}" name="Stĺpec47"/>
    <tableColumn id="98" xr3:uid="{0B2AAC09-3901-1046-AE92-7029CD59BA0F}" name="Stĺpec48"/>
    <tableColumn id="99" xr3:uid="{706045A6-C324-B04E-88C8-19223519E3B7}" name="Stĺpec49"/>
    <tableColumn id="100" xr3:uid="{247664D7-B1F1-0B40-A71F-FFAEB2F2D41A}" name="Stĺpec50"/>
    <tableColumn id="101" xr3:uid="{38F979DE-DE9A-C14B-9640-92F3F3FA2A8F}" name="Stĺpec51"/>
    <tableColumn id="102" xr3:uid="{FBD88B37-DCDD-9641-9CA2-BC707118F3AD}" name="Stĺpec52"/>
    <tableColumn id="103" xr3:uid="{BF9349D3-BB54-4146-A175-1DC2EC074990}" name="Stĺpec53"/>
    <tableColumn id="104" xr3:uid="{9F063EE4-14A7-CC4B-9A02-7100D07EF66E}" name="Stĺpec54"/>
    <tableColumn id="105" xr3:uid="{D3A242EA-0A39-5342-8BC2-9FF67C59D798}" name="Stĺpec55"/>
    <tableColumn id="106" xr3:uid="{8BE4D31F-9118-F446-92B5-D9EBFE58EF40}" name="Stĺpec56"/>
    <tableColumn id="107" xr3:uid="{4FDA32BF-4021-B14A-8C0A-D66B94AA5B8D}" name="Stĺpec57"/>
    <tableColumn id="108" xr3:uid="{EB0B4B21-F10F-AF47-87DC-163138132369}" name="Stĺpec58"/>
    <tableColumn id="109" xr3:uid="{3F2AFDBB-23BF-4F42-9FB3-C801C68B0E0F}" name="Stĺpec59"/>
    <tableColumn id="110" xr3:uid="{60CAAC3A-84C4-2741-9BC5-40433D9A6434}" name="Stĺpec60"/>
    <tableColumn id="111" xr3:uid="{1A063EB0-1803-5D44-B51C-C76D774080C1}" name="Stĺpec61"/>
    <tableColumn id="112" xr3:uid="{08151CA6-A3EB-EE41-AADA-7D6F57361C39}" name="Stĺpec62"/>
    <tableColumn id="113" xr3:uid="{1CDC5A81-85DC-4A42-ABBB-2A567657B7F0}" name="Stĺpec63" dataDxfId="6"/>
    <tableColumn id="114" xr3:uid="{A9BD8FC8-107E-224D-870B-3FBB21C9256A}" name="Stĺpec64" dataDxfId="5"/>
    <tableColumn id="115" xr3:uid="{AF2BD8C7-2668-474B-B824-ECB174D84E20}" name="Stĺpec65"/>
    <tableColumn id="116" xr3:uid="{50011E27-2717-1448-91F7-D5842A96C48D}" name="Stĺpec66"/>
    <tableColumn id="117" xr3:uid="{DFB52652-D845-F747-9BB4-64A66A57AC9E}" name="Stĺpec67"/>
    <tableColumn id="118" xr3:uid="{D8CEFF49-9060-D844-AE8E-CDE52A89C633}" name="Stĺpec68"/>
    <tableColumn id="119" xr3:uid="{E11ACC97-55E7-BE4A-A732-10F212B8941E}" name="Stĺpec69"/>
    <tableColumn id="120" xr3:uid="{1FC98F93-0A62-D244-9090-DB57A81E929C}" name="Stĺpec70"/>
    <tableColumn id="121" xr3:uid="{6D37D470-96FC-E640-A343-734AAB76F175}" name="Stĺpec71"/>
    <tableColumn id="122" xr3:uid="{3E27EA0A-09F4-8A42-8001-2044E672F312}" name="Stĺpec72"/>
    <tableColumn id="123" xr3:uid="{2AD36B35-3C42-544C-8889-FDD9B2C6693E}" name="Stĺpec73"/>
    <tableColumn id="124" xr3:uid="{B3A63024-92AD-5140-BC1E-B9AEB36290F9}" name="Stĺpec74"/>
    <tableColumn id="125" xr3:uid="{97B5D4B7-C058-0946-8973-CAE14FABE098}" name="Stĺpec75"/>
    <tableColumn id="126" xr3:uid="{446A0631-82BA-4143-A815-FB87BADC3379}" name="Stĺpec76"/>
    <tableColumn id="127" xr3:uid="{6FF70EE6-BD6B-1844-803D-A7D23CABB18A}" name="Stĺpec77"/>
    <tableColumn id="128" xr3:uid="{B2869E40-1ACB-0C44-8670-7F5315727F3F}" name="Stĺpec78"/>
    <tableColumn id="129" xr3:uid="{ADC6AA9D-F4D6-8049-B652-7BCBDD1BB0EF}" name="Stĺpec79"/>
    <tableColumn id="130" xr3:uid="{FDAB5D1F-4096-4543-B99E-A842201350EB}" name="Stĺpec80"/>
    <tableColumn id="131" xr3:uid="{2D695E85-2225-B241-833B-F76B2DA10768}" name="Stĺpec81"/>
    <tableColumn id="132" xr3:uid="{92239F2C-26EE-BF4F-91DF-7B16D87A65AA}" name="Stĺpec82"/>
    <tableColumn id="133" xr3:uid="{BADA260E-3153-9B45-952E-9E667B6216F3}" name="Stĺpec83"/>
    <tableColumn id="134" xr3:uid="{C9E1E0D6-5FBC-0641-8C15-D86D5428608F}" name="Stĺpec84"/>
    <tableColumn id="135" xr3:uid="{6D868BB9-6EC4-2C43-A26A-DB0456D5E15A}" name="Stĺpec85"/>
    <tableColumn id="136" xr3:uid="{32697EA9-24DF-FD46-A7AD-3699B44DA88F}" name="Stĺpec86"/>
    <tableColumn id="137" xr3:uid="{3BB9B4F7-EDC0-534D-A897-BD6024CDA84D}" name="Stĺpec87"/>
    <tableColumn id="138" xr3:uid="{2BB6E8A2-BE94-A747-86F7-952DFCC254B4}" name="Stĺpec88"/>
    <tableColumn id="139" xr3:uid="{305DCAC0-8708-E54B-B25D-BA17B61CDDB0}" name="Stĺpec89"/>
    <tableColumn id="146" xr3:uid="{6B543CD4-61E2-4CCD-9CF2-C8FD7BF2C74E}" name="Sloupec1"/>
    <tableColumn id="147" xr3:uid="{542C110F-1C14-4667-93B8-539145AC05E6}" name="Sloupec2"/>
    <tableColumn id="148" xr3:uid="{796CB70C-D764-4E49-A156-7C2E6E0E7813}" name="Sloupec3"/>
    <tableColumn id="149" xr3:uid="{A08BB869-C623-4FFF-9B46-914F7747A58B}" name="Sloupec4"/>
    <tableColumn id="150" xr3:uid="{7502A509-9CB7-4945-AFC5-34C5E0978393}" name="Sloupec5"/>
    <tableColumn id="151" xr3:uid="{10FB83F6-2D5F-48E2-BE6A-DD43A93D3CB9}" name="Sloupec6"/>
    <tableColumn id="152" xr3:uid="{105A30A8-39CD-43D2-AB92-A7F77D463629}" name="Sloupec7"/>
    <tableColumn id="153" xr3:uid="{AAE62F98-E21E-4AE3-B452-56E5C9571B1F}" name="Sloupec8"/>
    <tableColumn id="154" xr3:uid="{A301C207-540B-455E-A0FA-F6E0BA1599C1}" name="Sloupec9"/>
    <tableColumn id="155" xr3:uid="{5D3839CB-42BD-440E-87AB-882D74C0C025}" name="Sloupec10"/>
    <tableColumn id="156" xr3:uid="{33ED8D10-C151-4BB1-B970-D6B208CA5724}" name="Sloupec11"/>
    <tableColumn id="157" xr3:uid="{F4F18A57-6891-47DA-BDC4-4C22971D11FE}" name="Sloupec12"/>
    <tableColumn id="158" xr3:uid="{DCCF87B7-511B-4ABF-ACC0-3BA2A84106E7}" name="Sloupec13"/>
    <tableColumn id="159" xr3:uid="{B07166B1-C365-49AC-A27A-2FF7520A57E3}" name="Sloupec14"/>
    <tableColumn id="160" xr3:uid="{9555D15E-E8AA-3642-8602-94D6713DC34E}" name="Stĺpec96"/>
    <tableColumn id="161" xr3:uid="{5C1E1FB6-AF32-0548-B3EB-EE9EC2F76C49}" name="Stĺpec97"/>
    <tableColumn id="162" xr3:uid="{E76091C7-F371-0249-9A4F-0ACC7D530ECE}" name="Stĺpec98"/>
    <tableColumn id="163" xr3:uid="{A00C0FE8-3964-8744-A414-2268A7335100}" name="Stĺpec99"/>
    <tableColumn id="164" xr3:uid="{E46B8F2F-0ABA-5048-8873-24CB8E6FFB55}" name="Stĺpec100"/>
    <tableColumn id="165" xr3:uid="{3C6DB3C8-B72B-1D4E-BDDD-36D0A2FD3CF5}" name="Stĺpec101"/>
    <tableColumn id="166" xr3:uid="{D0B50C5F-A223-C640-8BAE-260766AFE228}" name="Stĺpec102"/>
    <tableColumn id="167" xr3:uid="{1BCEB702-AF78-EF4A-92B8-3DB9CDA045EA}" name="Stĺpec103"/>
    <tableColumn id="168" xr3:uid="{5531651C-66FA-FA43-B65E-5F1FBD295C6F}" name="Stĺpec104"/>
    <tableColumn id="169" xr3:uid="{BFF1D31D-9667-304D-9B4E-45BADB713665}" name="Stĺpec105"/>
    <tableColumn id="178" xr3:uid="{C3BBB731-336F-C846-9BDF-BCFBEE6FD604}" name="Stĺpec114"/>
    <tableColumn id="185" xr3:uid="{F6C05826-2508-D248-A0D5-F86071814ECF}" name="Stĺpec121"/>
    <tableColumn id="187" xr3:uid="{75B809A7-8F1F-E04C-8F36-101D4F390532}" name="Stĺpec123"/>
    <tableColumn id="188" xr3:uid="{8DAB1C32-78DA-D745-8863-C07EFF8BAD17}" name="Stĺpec124"/>
    <tableColumn id="189" xr3:uid="{407A5D67-E309-6347-8817-E988025F2023}" name="Stĺpec125"/>
    <tableColumn id="191" xr3:uid="{E2C0CC89-CC4B-A841-8804-213F1A9C15DB}" name="Stĺpec127"/>
    <tableColumn id="193" xr3:uid="{78CBA274-1282-3F4F-85F7-FB5E0345C2AF}" name="Stĺpec129"/>
    <tableColumn id="195" xr3:uid="{05062D38-D4EB-8441-B2EE-6D4DDA44697C}" name="Stĺpec131"/>
    <tableColumn id="196" xr3:uid="{DC74A553-0F81-A84D-865F-1A509D15A984}" name="Stĺpec132"/>
    <tableColumn id="197" xr3:uid="{1EB2B747-C61E-4F40-89B7-328240F9D4FC}" name="Stĺpec133"/>
    <tableColumn id="198" xr3:uid="{84B93447-2FCE-8147-93AC-36C5D1B6A170}" name="Stĺpec134"/>
    <tableColumn id="199" xr3:uid="{86D8E832-58EF-E943-87E5-5AEB43DB75AA}" name="Stĺpec135"/>
    <tableColumn id="200" xr3:uid="{D9CAE03D-2C60-7A46-8F1B-DF4822E6CBA6}" name="Stĺpec136"/>
    <tableColumn id="201" xr3:uid="{D81C8B3E-0A6B-4846-B741-0B687EA94FD5}" name="Stĺpec137"/>
    <tableColumn id="202" xr3:uid="{E2961AC3-F673-A640-A2DB-0D8251660EF5}" name="Stĺpec138"/>
    <tableColumn id="203" xr3:uid="{7413EE2C-9B65-CF49-ABD7-80416BB7A724}" name="Stĺpec139"/>
    <tableColumn id="204" xr3:uid="{4AF96F9C-1D9C-F643-BB99-89FC681C98F9}" name="Stĺpec140"/>
    <tableColumn id="205" xr3:uid="{8AE469D5-19B9-684A-8AEB-5F64EAB1609E}" name="Stĺpec141"/>
    <tableColumn id="206" xr3:uid="{B89200EB-08AA-304E-9E90-84E968F37893}" name="Stĺpec142"/>
    <tableColumn id="207" xr3:uid="{5C40B41E-D002-4A43-AAC0-F5B62EB6FCDA}" name="Stĺpec143"/>
    <tableColumn id="208" xr3:uid="{F8788693-6155-7643-8171-707E1C9F1BFB}" name="Stĺpec144"/>
    <tableColumn id="209" xr3:uid="{E9E1ED9B-F944-2643-B1EB-E933188A4C86}" name="Stĺpec145"/>
    <tableColumn id="210" xr3:uid="{B100CF98-9CE5-D841-BC7C-03A1DFBAF800}" name="Stĺpec146"/>
    <tableColumn id="211" xr3:uid="{BEF802EE-ABFB-8A40-B9FD-BA477374AA7C}" name="Stĺpec147"/>
    <tableColumn id="212" xr3:uid="{E55FEEA4-6D6A-3044-AEDA-3CBAE59D3197}" name="Stĺpec148"/>
    <tableColumn id="213" xr3:uid="{3B4EDEDF-BFEB-5646-A435-8B137BC82177}" name="Stĺpec149"/>
    <tableColumn id="214" xr3:uid="{563E6333-FB73-DD45-AAC6-F118018D809A}" name="Stĺpec150"/>
    <tableColumn id="215" xr3:uid="{09A75700-FE80-D040-B380-4A96A8458B20}" name="Stĺpec151"/>
    <tableColumn id="216" xr3:uid="{E1ADD81B-B862-CF4B-B539-A3287A106D8B}" name="Stĺpec152"/>
    <tableColumn id="217" xr3:uid="{224A93DF-D5EC-F54C-AAE7-D9FF77B318AF}" name="Stĺpec153"/>
    <tableColumn id="218" xr3:uid="{AC205F68-B562-9648-BD80-309BE7D7AA3C}" name="Stĺpec154"/>
    <tableColumn id="219" xr3:uid="{92BDF85E-0DB4-CC4B-9FC3-67F14B3C7A60}" name="Stĺpec155"/>
    <tableColumn id="220" xr3:uid="{6FEE1706-E09A-9C41-AA88-2A4B205DC0CD}" name="Stĺpec156"/>
    <tableColumn id="170" xr3:uid="{C67C60A8-DD57-9A43-A4ED-33F8312B5EB4}" name="Stĺpec106"/>
    <tableColumn id="171" xr3:uid="{AF1E90F8-7BB6-6342-8A7B-0938A753FDF6}" name="Stĺpec107"/>
    <tableColumn id="172" xr3:uid="{962AF033-F295-D84A-8F8C-7F362468B6E6}" name="Stĺpec108"/>
    <tableColumn id="173" xr3:uid="{045BA28B-7326-A844-BA95-0F1395DD2227}" name="Stĺpec109"/>
    <tableColumn id="174" xr3:uid="{50EE34EC-251A-F142-A836-05125BADC38A}" name="Stĺpec110"/>
    <tableColumn id="175" xr3:uid="{E1BA036C-4665-054A-A112-A4E4202AD3C7}" name="Stĺpec111"/>
    <tableColumn id="176" xr3:uid="{E7958A68-AE65-A04C-815A-2D6F64F922F8}" name="Stĺpec112"/>
    <tableColumn id="177" xr3:uid="{514A788E-D0EA-8248-9464-E46E2B85EE33}" name="Stĺpec113"/>
    <tableColumn id="179" xr3:uid="{A34AA80A-D23C-444F-B335-E4B74B97B7C8}" name="Stĺpec115"/>
    <tableColumn id="180" xr3:uid="{DB242D01-C582-BB4E-ABC9-741A702C0863}" name="Stĺpec116"/>
    <tableColumn id="181" xr3:uid="{D1914702-D6E4-9746-BBF0-26014F1ECAA3}" name="Stĺpec117"/>
    <tableColumn id="182" xr3:uid="{8EAFB8DA-BE94-4D4C-B387-3E052A1D1B1B}" name="Stĺpec118"/>
    <tableColumn id="183" xr3:uid="{5A003C13-944D-784F-8C3C-2B302046A8A4}" name="Stĺpec119"/>
    <tableColumn id="184" xr3:uid="{20FDF051-E3ED-DC40-BBB0-B6ABFD86FB18}" name="Stĺpec120"/>
    <tableColumn id="186" xr3:uid="{032D2B7F-C660-EA4B-B7C3-F89C3BF8D7B7}" name="Stĺpec122"/>
    <tableColumn id="190" xr3:uid="{24E8B6E6-8D43-014E-B81D-339E785B9572}" name="Stĺpec126"/>
    <tableColumn id="192" xr3:uid="{9F4CB5F1-284E-1746-B181-346C010AFF65}" name="Stĺpec128"/>
    <tableColumn id="194" xr3:uid="{47841403-88EF-934F-A423-0CA32C6A7372}" name="Stĺpec130"/>
    <tableColumn id="221" xr3:uid="{07760B82-8651-BB4F-B955-1E04E32F367C}" name="Stĺpec157"/>
    <tableColumn id="222" xr3:uid="{11623C80-BF41-8546-A708-B97C11C961BD}" name="Stĺpec158"/>
    <tableColumn id="223" xr3:uid="{E17B3034-3E62-CF49-AC9F-423780C133C2}" name="Stĺpec159"/>
    <tableColumn id="224" xr3:uid="{A06FCD73-12FA-3748-A28A-0AC15542D7D0}" name="Stĺpec160"/>
    <tableColumn id="225" xr3:uid="{89E11900-90C7-C04E-916E-C24248CE5594}" name="Stĺpec161"/>
    <tableColumn id="226" xr3:uid="{A27E2F18-BFEB-D144-91AF-BA308E6BDBF3}" name="Stĺpec162"/>
    <tableColumn id="227" xr3:uid="{18DE12BD-B8C3-B142-B11D-B3199F8CB6DF}" name="Stĺpec163"/>
    <tableColumn id="228" xr3:uid="{C11D7494-300E-2A40-B0CC-C49BC4F63F52}" name="Stĺpec164"/>
    <tableColumn id="229" xr3:uid="{557B1CDA-5E56-9B4D-A8B6-30E15D0F753E}" name="Stĺpec165"/>
    <tableColumn id="230" xr3:uid="{49A4716B-59EC-4440-9A4E-6B7179D18E67}" name="Stĺpec166"/>
    <tableColumn id="231" xr3:uid="{9CAC8BD7-F02D-664A-98C1-816CD17396A5}" name="Stĺpec167"/>
    <tableColumn id="232" xr3:uid="{25652635-D783-2342-95F6-C0574551AC03}" name="Stĺpec168"/>
    <tableColumn id="233" xr3:uid="{5419C282-8FB5-8245-8E2C-D8CA37F3CCB4}" name="Stĺpec169"/>
    <tableColumn id="234" xr3:uid="{DA518FB6-3EB7-4E47-89E6-3B839DF89873}" name="Stĺpec170"/>
    <tableColumn id="235" xr3:uid="{EEB9C316-A4AE-7F48-B783-BA632598CC30}" name="Stĺpec171"/>
    <tableColumn id="236" xr3:uid="{036E7A47-913C-3F42-822A-0A273E6605AB}" name="Stĺpec172"/>
    <tableColumn id="237" xr3:uid="{614A0B22-4F8B-B14C-802E-2DBD786E5F89}" name="Stĺpec173"/>
    <tableColumn id="238" xr3:uid="{5F75A3B0-5CD2-1C42-867D-436659450B57}" name="Stĺpec174"/>
    <tableColumn id="239" xr3:uid="{12A931B4-C8A1-0340-80CC-880874FA437A}" name="Stĺpec175"/>
    <tableColumn id="240" xr3:uid="{D095DC42-82B6-1B42-A654-2CD9AF8DD2C5}" name="Stĺpec176"/>
    <tableColumn id="241" xr3:uid="{7016CAE0-8E9F-9648-BEBA-AFEA669D8559}" name="Stĺpec177"/>
    <tableColumn id="242" xr3:uid="{2EB52069-CE26-BA44-9869-9793FE7E488C}" name="Stĺpec178"/>
    <tableColumn id="243" xr3:uid="{403517C7-06BB-D641-94DD-6839EE1DD604}" name="Stĺpec179"/>
    <tableColumn id="244" xr3:uid="{A6804054-BFA0-3144-B6B5-DED11C665B69}" name="Stĺpec180"/>
    <tableColumn id="245" xr3:uid="{09032B9A-A351-3841-A940-E450F3D6AB46}" name="Stĺpec181"/>
    <tableColumn id="246" xr3:uid="{C707080D-140D-4448-A934-0C4BB52DEE1D}" name="Stĺpec182"/>
    <tableColumn id="247" xr3:uid="{931A948F-4E0A-6F40-AA31-BDC3B6480DA2}" name="Stĺpec183"/>
    <tableColumn id="248" xr3:uid="{5639046B-9575-7B41-906B-C4DCF0F13FBA}" name="Stĺpec184"/>
    <tableColumn id="249" xr3:uid="{C1272559-FFB9-B841-942F-53AF9A0CD5A6}" name="Stĺpec185"/>
    <tableColumn id="250" xr3:uid="{E20381FD-7E43-AA48-9D78-1BC954D49478}" name="Stĺpec186"/>
    <tableColumn id="251" xr3:uid="{669D0F7C-8047-6445-A0F8-E6A533140D57}" name="Stĺpec187"/>
    <tableColumn id="252" xr3:uid="{52888D65-CCE0-A843-9BBB-95AA1AEEC355}" name="Stĺpec188"/>
    <tableColumn id="253" xr3:uid="{4BB362F1-2F55-DC49-9340-8F699FA614E7}" name="Stĺpec189"/>
    <tableColumn id="254" xr3:uid="{39FF826D-58D1-FA44-80F5-6E9481D1E70B}" name="Stĺpec190"/>
    <tableColumn id="255" xr3:uid="{76BF1F12-1D9B-464E-90B6-ED6726838815}" name="Stĺpec191"/>
    <tableColumn id="256" xr3:uid="{935F4030-7AC1-E547-B6F1-ECC6A76038AF}" name="Stĺpec192"/>
    <tableColumn id="257" xr3:uid="{6161545D-C253-6D40-AE97-3736383089AD}" name="Stĺpec193"/>
    <tableColumn id="258" xr3:uid="{AFFD21BB-3879-4C43-9ED4-75781C35D222}" name="Stĺpec194"/>
    <tableColumn id="259" xr3:uid="{C6F5BBC8-6D8D-A945-8538-F5A832E70341}" name="Stĺpec195"/>
    <tableColumn id="260" xr3:uid="{D36BC6B1-13C7-8546-B407-2D1F71EDD5EF}" name="Stĺpec196"/>
    <tableColumn id="261" xr3:uid="{D539EFEB-6C60-2E41-A615-7B9836298521}" name="Stĺpec197"/>
    <tableColumn id="262" xr3:uid="{3949D9F2-847C-A441-B9A7-B481118CDD90}" name="Stĺpec198"/>
    <tableColumn id="263" xr3:uid="{30BBE83F-C718-CC41-B7D0-1D4756528DAA}" name="Stĺpec199"/>
    <tableColumn id="264" xr3:uid="{37A0ED53-7873-C348-B144-163BBBE9D84C}" name="Stĺpec200"/>
    <tableColumn id="265" xr3:uid="{753027B5-DCF1-2746-8020-0E5AD5B0384F}" name="Stĺpec201"/>
    <tableColumn id="266" xr3:uid="{BEF3BB81-B93F-BB46-B778-8B8201C234CC}" name="Stĺpec202"/>
    <tableColumn id="267" xr3:uid="{D9A28F7E-BE5A-C240-9434-C2E2C1A6DF5C}" name="Stĺpec203"/>
    <tableColumn id="268" xr3:uid="{1CD102BF-751A-A14E-8E16-C2E854664947}" name="Stĺpec204"/>
    <tableColumn id="269" xr3:uid="{99D49978-CC7F-E24E-BE15-36C3CC855825}" name="Stĺpec205"/>
    <tableColumn id="270" xr3:uid="{DB213528-51BA-844B-8023-E184E5769C4A}" name="Stĺpec206"/>
    <tableColumn id="271" xr3:uid="{BCAD27EF-CF99-1B47-BA72-BF643A39389D}" name="Stĺpec207"/>
    <tableColumn id="272" xr3:uid="{56C78099-798B-FC46-ADD9-1213F38BD6CA}" name="Stĺpec208"/>
    <tableColumn id="273" xr3:uid="{7F0450D0-6435-9443-819C-07BB14B791DB}" name="Stĺpec209"/>
    <tableColumn id="274" xr3:uid="{C0ED9273-3FDF-4D47-9194-B9A1AE8C3182}" name="Stĺpec210"/>
    <tableColumn id="275" xr3:uid="{ADFDA0FD-6CF2-DF44-9572-202140B2F2B2}" name="Stĺpec211"/>
    <tableColumn id="276" xr3:uid="{431F6AC9-442F-5645-8A22-9E9EE67000D6}" name="Stĺpec212"/>
    <tableColumn id="277" xr3:uid="{CFE17972-FD3C-B548-9379-FBA2FD4E0F9A}" name="Stĺpec213"/>
    <tableColumn id="278" xr3:uid="{9BBBCE28-7CD8-2045-B6C8-3B8EB04BDF46}" name="Stĺpec214"/>
    <tableColumn id="280" xr3:uid="{BE7BFD50-6BCB-F845-B324-D64F607AEE8C}" name="Stĺpec216" dataDxfId="4"/>
    <tableColumn id="281" xr3:uid="{0E7575B5-04DE-6F44-B711-92E0630C431F}" name="Stĺpec217" dataDxfId="3"/>
    <tableColumn id="282" xr3:uid="{8E065BFC-09F7-8B45-B6C0-1D5B05F1E79F}" name="Stĺpec218" dataDxfId="2"/>
    <tableColumn id="283" xr3:uid="{8F3E058E-B167-A44D-BF96-A3797079C504}" name="Stĺpec219"/>
    <tableColumn id="284" xr3:uid="{45095576-251B-B84C-8F6F-F6D89E6428BE}" name="Stĺpec220"/>
    <tableColumn id="285" xr3:uid="{8C4DC96A-D2D6-394E-B25D-4F358372755F}" name="Stĺpec221"/>
    <tableColumn id="286" xr3:uid="{025575D8-8D70-E94C-A9E8-BD7D51B8D49F}" name="Stĺpec222"/>
    <tableColumn id="287" xr3:uid="{ED003704-6657-2646-B323-5AE7C5CE2947}" name="Stĺpec223"/>
    <tableColumn id="288" xr3:uid="{6C790FD3-43BD-8548-B4EE-5BACD1CD334F}" name="Stĺpec224"/>
    <tableColumn id="289" xr3:uid="{8BE165A2-4D8F-4045-B906-F69EFF469815}" name="Stĺpec225" dataDxfId="1"/>
    <tableColumn id="290" xr3:uid="{B64EFCE2-2BC3-304E-8FA8-3E7DD5BA9F37}" name="Stĺpec226" dataDxfId="0"/>
    <tableColumn id="291" xr3:uid="{92C6B6FE-4DCA-C841-8920-B3B6DB0FDE66}" name="Stĺpec227"/>
    <tableColumn id="292" xr3:uid="{F60D0F73-FF6F-474D-9649-B67FE48324CF}" name="Stĺpec228"/>
    <tableColumn id="293" xr3:uid="{17FB229B-E80A-3D46-B6AD-CE9B7E08F7FA}" name="Stĺpec229"/>
    <tableColumn id="294" xr3:uid="{80D19C7F-FD67-0240-A966-C7806620438F}" name="Stĺpec230"/>
    <tableColumn id="295" xr3:uid="{ED650D18-9125-D84D-AA8E-5C1A2BDC525C}" name="Stĺpec231"/>
    <tableColumn id="296" xr3:uid="{716E8F8A-C13B-4947-99C3-F82BB2F56036}" name="Stĺpec232"/>
    <tableColumn id="297" xr3:uid="{54499539-D5ED-E548-9369-BC0F9349AB90}" name="Stĺpec233"/>
    <tableColumn id="298" xr3:uid="{20393D48-B693-8742-A981-B84D881D1F8E}" name="Stĺpec234"/>
    <tableColumn id="299" xr3:uid="{2FC41B44-C99B-FA49-931B-E2366E4132DA}" name="Stĺpec235"/>
    <tableColumn id="300" xr3:uid="{EA72550E-FF92-0A4E-8F12-DC150299763E}" name="Stĺpec236"/>
    <tableColumn id="301" xr3:uid="{7AA55E2D-51A5-564F-8A40-A08F8EF47324}" name="Stĺpec237"/>
    <tableColumn id="302" xr3:uid="{FA77CADE-DB4B-4143-B051-909962C342FB}" name="Stĺpec238"/>
    <tableColumn id="303" xr3:uid="{DFF5A54E-63B3-3141-89FC-BBDDDDE58EDD}" name="Stĺpec239"/>
    <tableColumn id="304" xr3:uid="{6CE72566-4034-AB4F-9892-CF61A7AACD85}" name="Stĺpec240"/>
    <tableColumn id="305" xr3:uid="{CBE2054E-6CFA-2642-8661-D94EED8C6E84}" name="Stĺpec241"/>
    <tableColumn id="306" xr3:uid="{BF52C170-8717-194F-A911-17D2AF3095B6}" name="Stĺpec242"/>
    <tableColumn id="279" xr3:uid="{75866F18-7AB3-B64E-8EC4-2DC62B0E75D4}" name="Stĺpec215"/>
    <tableColumn id="307" xr3:uid="{17D93D6E-823C-6F45-BAD5-EDBFF5BB2209}" name="Stĺpec243"/>
    <tableColumn id="308" xr3:uid="{1A5E3801-7870-7643-8B78-B6B6D39B48F1}" name="Stĺpec244"/>
    <tableColumn id="309" xr3:uid="{E1559C4E-0D92-4043-B0D1-3A602418AB91}" name="Stĺpec245"/>
    <tableColumn id="310" xr3:uid="{85787DA2-8883-1A4A-BBDA-F7846ECF1ACA}" name="Stĺpec246"/>
    <tableColumn id="311" xr3:uid="{89160292-DDC1-374B-863F-BA0059BB2009}" name="Stĺpec247"/>
    <tableColumn id="312" xr3:uid="{8734CD30-A2D1-9349-9EA6-5CCE0AC8B2BC}" name="Stĺpec248"/>
    <tableColumn id="313" xr3:uid="{73141169-66DF-9D49-AA1B-28647EF7DCCC}" name="Stĺpec249"/>
    <tableColumn id="314" xr3:uid="{27420E1C-6B00-F545-BF5D-1CBC8D6A8559}" name="Stĺpec250"/>
    <tableColumn id="315" xr3:uid="{3A3688A1-F26C-9543-8650-A6F528F8BA6D}" name="Stĺpec251"/>
    <tableColumn id="316" xr3:uid="{8143F4FF-8BE9-454C-95C4-B4FB92084DF6}" name="Stĺpec252"/>
    <tableColumn id="317" xr3:uid="{4D867FCA-5135-574E-95D9-726BC082D3FB}" name="Stĺpec253"/>
    <tableColumn id="318" xr3:uid="{D65BF078-384E-3F46-967A-720453CD83C9}" name="Stĺpec254"/>
    <tableColumn id="319" xr3:uid="{08D35651-F2F9-C648-A91F-E2DAAB53273A}" name="Stĺpec255"/>
    <tableColumn id="320" xr3:uid="{F0F9F555-59C8-314A-BF2B-8728C6529DEE}" name="Stĺpec273"/>
    <tableColumn id="321" xr3:uid="{B54B0FDC-4DF0-2A40-A05A-8BFB97229B7D}" name="Stĺpec274"/>
    <tableColumn id="322" xr3:uid="{5B9AC9D2-660C-CF43-B2C4-8CF92E9E5CA2}" name="Stĺpec275"/>
    <tableColumn id="323" xr3:uid="{15CCBDBA-F6B7-8448-92AC-0E5F14FC1D7E}" name="Stĺpec276"/>
    <tableColumn id="324" xr3:uid="{F77544EF-E69A-4744-B702-70293F045B66}" name="Stĺpec277"/>
    <tableColumn id="325" xr3:uid="{A77B4BE8-6737-4543-BBC2-30717DC664E7}" name="Stĺpec278"/>
    <tableColumn id="326" xr3:uid="{37F9FD89-D0E9-9246-A038-156B4CF7E0E5}" name="Stĺpec279"/>
    <tableColumn id="327" xr3:uid="{B1E9AA2B-AC88-214C-B3AC-39DF79761537}" name="Stĺpec280"/>
    <tableColumn id="328" xr3:uid="{1B2B7B9D-4CA8-4044-9216-F452F4F37218}" name="Stĺpec281"/>
    <tableColumn id="329" xr3:uid="{8DFA1962-DA03-CE4E-9FB1-E8267A612173}" name="Stĺpec282"/>
    <tableColumn id="330" xr3:uid="{E4F5A083-F18D-5D45-96FF-81B7AB9EFF8F}" name="Stĺpec283"/>
    <tableColumn id="331" xr3:uid="{7E2F0445-2D29-D541-9956-7FBD15DC1002}" name="Stĺpec284"/>
    <tableColumn id="332" xr3:uid="{6323B4C2-4612-EE41-A57A-BEDBA8FCDC3C}" name="Stĺpec285"/>
    <tableColumn id="333" xr3:uid="{A568F402-4D21-AC4A-9388-D61D47E9D53B}" name="Stĺpec286"/>
    <tableColumn id="334" xr3:uid="{9F077887-86E4-F646-A22C-F4BADA5C5D46}" name="Stĺpec287"/>
    <tableColumn id="335" xr3:uid="{9739FA4A-6756-8447-907A-6CC029661640}" name="Stĺpec288"/>
    <tableColumn id="336" xr3:uid="{923AE4C7-671A-124E-8F05-D2C02154E2EE}" name="Stĺpec289"/>
    <tableColumn id="354" xr3:uid="{3A913EC4-CCE0-0E45-8F1D-1F0F65179AEF}" name="Stĺpec290"/>
    <tableColumn id="355" xr3:uid="{C377A143-F62C-0C42-A3F1-17BA1463C28F}" name="Stĺpec291"/>
    <tableColumn id="356" xr3:uid="{709F779E-9703-8E42-B003-194D0B3DB84E}" name="Stĺpec292"/>
    <tableColumn id="357" xr3:uid="{7E6E0775-64DF-6548-B8DF-351BBEA65EA5}" name="Stĺpec293"/>
    <tableColumn id="358" xr3:uid="{B1034F04-1475-9145-9C03-C48E5E08DEAB}" name="Stĺpec294"/>
    <tableColumn id="359" xr3:uid="{93CCF87E-679F-2748-9CBE-3FDD9ECF52D5}" name="Stĺpec295"/>
    <tableColumn id="360" xr3:uid="{2049EE3A-D9C3-254E-A8AF-4E1CDFE47596}" name="Stĺpec296"/>
    <tableColumn id="361" xr3:uid="{87BD2BC0-18DA-9B44-84A2-2F959D09F27C}" name="Stĺpec297"/>
    <tableColumn id="362" xr3:uid="{E7E4928B-1749-764C-841C-47F705FD3869}" name="Stĺpec298"/>
    <tableColumn id="363" xr3:uid="{EBCC474C-FBCE-7E4D-821F-CC030409D0EC}" name="Stĺpec299"/>
    <tableColumn id="364" xr3:uid="{3A44C531-C223-7049-A6A4-7775EC2B8BCE}" name="Stĺpec300"/>
    <tableColumn id="365" xr3:uid="{79D368FF-CC07-8641-B3A9-F9DF61F96589}" name="Stĺpec301"/>
    <tableColumn id="366" xr3:uid="{0348A83F-5F42-0845-82B9-6B6298CD5040}" name="Stĺpec302"/>
    <tableColumn id="367" xr3:uid="{80341CCC-FB76-6C4F-AACA-F73423856A26}" name="Stĺpec303"/>
    <tableColumn id="368" xr3:uid="{8093A815-2EA5-D347-AE23-BC03723D6EB2}" name="Stĺpec304"/>
    <tableColumn id="369" xr3:uid="{D69377E9-2DC8-7E42-8ECF-73E02B460BB7}" name="Stĺpec305"/>
    <tableColumn id="370" xr3:uid="{CAE470B0-F1FA-5D41-A925-F38BEF016192}" name="Stĺpec306"/>
    <tableColumn id="371" xr3:uid="{77B1BAD0-17BF-6C40-B3DF-F94D455D9578}" name="Stĺpec307"/>
    <tableColumn id="372" xr3:uid="{0E6E034F-F148-D34F-A594-0E44B3F62BCF}" name="Stĺpec308"/>
    <tableColumn id="373" xr3:uid="{F64619EC-74E6-424A-BD91-13E2E4BE9592}" name="Stĺpec309"/>
    <tableColumn id="374" xr3:uid="{1268B54E-A86F-0C4B-AABA-BD72ABFCDFDA}" name="Stĺpec310"/>
  </tableColumns>
  <tableStyleInfo name="Mladý kôň rok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99FF"/>
  </sheetPr>
  <dimension ref="A1:PE131"/>
  <sheetViews>
    <sheetView showGridLines="0" tabSelected="1" zoomScale="85" zoomScaleNormal="85" workbookViewId="0">
      <pane xSplit="10" ySplit="8" topLeftCell="K122" activePane="bottomRight" state="frozen"/>
      <selection pane="topRight" activeCell="K1" sqref="K1"/>
      <selection pane="bottomLeft" activeCell="A9" sqref="A9"/>
      <selection pane="bottomRight" activeCell="L130" sqref="L130"/>
    </sheetView>
  </sheetViews>
  <sheetFormatPr defaultColWidth="14.3984375" defaultRowHeight="15" customHeight="1" x14ac:dyDescent="0.3"/>
  <cols>
    <col min="1" max="1" width="8" bestFit="1" customWidth="1"/>
    <col min="2" max="2" width="28.19921875" bestFit="1" customWidth="1"/>
    <col min="3" max="3" width="11.19921875" bestFit="1" customWidth="1"/>
    <col min="4" max="4" width="33" bestFit="1" customWidth="1"/>
    <col min="5" max="5" width="11.19921875" bestFit="1" customWidth="1"/>
    <col min="6" max="6" width="8.59765625" bestFit="1" customWidth="1"/>
    <col min="7" max="7" width="31.3984375" bestFit="1" customWidth="1"/>
    <col min="8" max="8" width="0.19921875" customWidth="1"/>
    <col min="9" max="9" width="10.59765625" bestFit="1" customWidth="1"/>
    <col min="10" max="10" width="12.796875" bestFit="1" customWidth="1"/>
    <col min="11" max="12" width="5" customWidth="1"/>
    <col min="13" max="13" width="5" bestFit="1" customWidth="1"/>
    <col min="14" max="16" width="5" customWidth="1"/>
    <col min="17" max="17" width="5" bestFit="1" customWidth="1"/>
    <col min="18" max="22" width="5" customWidth="1"/>
    <col min="23" max="23" width="5" bestFit="1" customWidth="1"/>
    <col min="24" max="29" width="5" customWidth="1"/>
    <col min="30" max="30" width="5" bestFit="1" customWidth="1"/>
    <col min="31" max="33" width="5" customWidth="1"/>
    <col min="34" max="34" width="6.19921875" customWidth="1"/>
    <col min="35" max="35" width="3.59765625" bestFit="1" customWidth="1"/>
    <col min="36" max="36" width="13" bestFit="1" customWidth="1"/>
    <col min="37" max="38" width="3.796875" customWidth="1"/>
    <col min="39" max="39" width="7" customWidth="1"/>
    <col min="40" max="40" width="7.796875" customWidth="1"/>
    <col min="41" max="41" width="4.796875" customWidth="1"/>
    <col min="42" max="42" width="4.3984375" customWidth="1"/>
    <col min="43" max="44" width="3.796875" customWidth="1"/>
    <col min="45" max="46" width="4.19921875" bestFit="1" customWidth="1"/>
    <col min="47" max="47" width="5" bestFit="1" customWidth="1"/>
    <col min="48" max="62" width="5" customWidth="1"/>
    <col min="63" max="63" width="5.3984375" style="162" customWidth="1"/>
    <col min="64" max="65" width="5" customWidth="1"/>
    <col min="66" max="83" width="5" style="162" customWidth="1"/>
    <col min="84" max="95" width="5" customWidth="1"/>
    <col min="96" max="105" width="5" style="162" customWidth="1"/>
    <col min="106" max="106" width="7.59765625" style="162" customWidth="1"/>
    <col min="107" max="114" width="5" customWidth="1"/>
    <col min="115" max="115" width="5" style="162" customWidth="1"/>
    <col min="116" max="116" width="6.3984375" style="162" customWidth="1"/>
    <col min="117" max="124" width="5" style="162" customWidth="1"/>
    <col min="125" max="125" width="8" style="162" customWidth="1"/>
    <col min="126" max="133" width="5" customWidth="1"/>
    <col min="134" max="134" width="7.3984375" customWidth="1"/>
    <col min="135" max="136" width="5" customWidth="1"/>
    <col min="137" max="137" width="5.3984375" customWidth="1"/>
    <col min="138" max="138" width="4.796875" customWidth="1"/>
    <col min="139" max="140" width="5.19921875" customWidth="1"/>
    <col min="141" max="141" width="6" customWidth="1"/>
    <col min="142" max="142" width="5.796875" customWidth="1"/>
    <col min="143" max="143" width="6" customWidth="1"/>
    <col min="144" max="144" width="5.19921875" customWidth="1"/>
    <col min="145" max="150" width="5.59765625" customWidth="1"/>
    <col min="151" max="154" width="5.3984375" customWidth="1"/>
    <col min="155" max="155" width="6.19921875" style="162" customWidth="1"/>
    <col min="156" max="166" width="5" style="162" customWidth="1"/>
    <col min="167" max="169" width="5.19921875" customWidth="1"/>
    <col min="170" max="171" width="5.3984375" customWidth="1"/>
    <col min="172" max="172" width="5.796875" customWidth="1"/>
    <col min="173" max="176" width="5.3984375" customWidth="1"/>
    <col min="177" max="177" width="5.19921875" customWidth="1"/>
    <col min="178" max="178" width="5.59765625" customWidth="1"/>
    <col min="179" max="181" width="5.3984375" customWidth="1"/>
    <col min="182" max="183" width="5.59765625" customWidth="1"/>
    <col min="184" max="185" width="5.3984375" customWidth="1"/>
    <col min="186" max="186" width="6" customWidth="1"/>
    <col min="187" max="187" width="5.3984375" customWidth="1"/>
    <col min="188" max="188" width="5.59765625" customWidth="1"/>
    <col min="189" max="190" width="5.796875" customWidth="1"/>
    <col min="191" max="191" width="5.59765625" style="310" customWidth="1"/>
    <col min="192" max="203" width="5.59765625" customWidth="1"/>
    <col min="204" max="205" width="5.59765625" style="162" customWidth="1"/>
    <col min="206" max="218" width="5.59765625" customWidth="1"/>
    <col min="219" max="219" width="6.19921875" customWidth="1"/>
    <col min="220" max="227" width="6" customWidth="1"/>
    <col min="228" max="228" width="6" style="162" customWidth="1"/>
    <col min="229" max="233" width="6" customWidth="1"/>
    <col min="234" max="243" width="6" style="162" customWidth="1"/>
    <col min="244" max="249" width="6.19921875" style="162" customWidth="1"/>
    <col min="250" max="250" width="5.796875" style="162" customWidth="1"/>
    <col min="251" max="254" width="5.796875" customWidth="1"/>
    <col min="255" max="271" width="6" customWidth="1"/>
    <col min="272" max="272" width="5.796875" customWidth="1"/>
    <col min="273" max="294" width="6" customWidth="1"/>
    <col min="295" max="295" width="6" style="162" customWidth="1"/>
    <col min="296" max="310" width="6.3984375" style="162" customWidth="1"/>
    <col min="311" max="337" width="6.3984375" customWidth="1"/>
    <col min="338" max="345" width="5.796875" customWidth="1"/>
    <col min="346" max="355" width="6" customWidth="1"/>
    <col min="356" max="356" width="6" style="162" customWidth="1"/>
    <col min="357" max="386" width="6" customWidth="1"/>
    <col min="387" max="387" width="6.796875" customWidth="1"/>
    <col min="388" max="403" width="6" customWidth="1"/>
  </cols>
  <sheetData>
    <row r="1" spans="1:421" ht="27" customHeight="1" x14ac:dyDescent="0.5">
      <c r="A1" s="348" t="s">
        <v>0</v>
      </c>
      <c r="B1" s="349"/>
      <c r="C1" s="349"/>
      <c r="D1" s="349"/>
      <c r="E1" s="349"/>
      <c r="F1" s="349"/>
      <c r="G1" s="349"/>
      <c r="H1" s="1"/>
      <c r="I1" s="1"/>
      <c r="J1" s="1"/>
      <c r="AT1" s="122"/>
    </row>
    <row r="2" spans="1:421" ht="24.75" customHeight="1" x14ac:dyDescent="0.5">
      <c r="A2" s="350" t="s">
        <v>597</v>
      </c>
      <c r="B2" s="349"/>
      <c r="C2" s="349"/>
      <c r="D2" s="349"/>
      <c r="E2" s="349"/>
      <c r="F2" s="349"/>
      <c r="G2" s="349"/>
      <c r="H2" s="3"/>
      <c r="I2" s="2" t="s">
        <v>1</v>
      </c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421" ht="15" customHeight="1" x14ac:dyDescent="0.5">
      <c r="A3" s="5"/>
      <c r="B3" s="6" t="s">
        <v>1</v>
      </c>
      <c r="C3" s="2"/>
      <c r="D3" s="2"/>
      <c r="E3" s="2" t="s">
        <v>1</v>
      </c>
      <c r="F3" s="2"/>
      <c r="G3" s="2"/>
      <c r="H3" s="2"/>
      <c r="I3" s="7"/>
      <c r="J3" s="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421" ht="24.75" customHeight="1" x14ac:dyDescent="0.5">
      <c r="A4" s="351" t="s">
        <v>2</v>
      </c>
      <c r="B4" s="349"/>
      <c r="C4" s="349"/>
      <c r="D4" s="349"/>
      <c r="E4" s="349"/>
      <c r="F4" s="349"/>
      <c r="G4" s="349"/>
      <c r="H4" s="9"/>
      <c r="I4" s="2"/>
      <c r="J4" s="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spans="1:421" ht="15" customHeight="1" x14ac:dyDescent="0.3">
      <c r="A5" s="4"/>
      <c r="B5" s="6"/>
      <c r="C5" s="2"/>
      <c r="E5" s="2"/>
      <c r="F5" s="2"/>
      <c r="I5" s="2"/>
      <c r="J5" s="4"/>
    </row>
    <row r="6" spans="1:421" ht="12.75" customHeight="1" x14ac:dyDescent="0.35">
      <c r="A6" s="352" t="s">
        <v>3</v>
      </c>
      <c r="B6" s="342" t="s">
        <v>4</v>
      </c>
      <c r="C6" s="342" t="s">
        <v>5</v>
      </c>
      <c r="D6" s="342" t="s">
        <v>6</v>
      </c>
      <c r="E6" s="342" t="s">
        <v>5</v>
      </c>
      <c r="F6" s="342" t="s">
        <v>7</v>
      </c>
      <c r="G6" s="342" t="s">
        <v>8</v>
      </c>
      <c r="H6" s="11"/>
      <c r="I6" s="345" t="s">
        <v>9</v>
      </c>
      <c r="J6" s="345" t="s">
        <v>10</v>
      </c>
      <c r="K6" s="101" t="s">
        <v>494</v>
      </c>
      <c r="L6" s="13"/>
      <c r="M6" s="13"/>
      <c r="N6" s="13"/>
      <c r="O6" s="13"/>
      <c r="P6" s="13"/>
      <c r="Q6" s="13"/>
      <c r="R6" s="13"/>
      <c r="S6" s="113" t="s">
        <v>507</v>
      </c>
      <c r="T6" s="13"/>
      <c r="U6" s="13"/>
      <c r="V6" s="13"/>
      <c r="W6" s="13"/>
      <c r="X6" s="13"/>
      <c r="Y6" s="13"/>
      <c r="Z6" s="13"/>
      <c r="AA6" s="12"/>
      <c r="AB6" s="12"/>
      <c r="AC6" s="12"/>
      <c r="AD6" s="12"/>
      <c r="AE6" s="12"/>
      <c r="AF6" s="12"/>
      <c r="AG6" s="13"/>
      <c r="AH6" s="113" t="s">
        <v>513</v>
      </c>
      <c r="AI6" s="13"/>
      <c r="AJ6" s="113" t="s">
        <v>513</v>
      </c>
      <c r="AK6" s="13"/>
      <c r="AL6" s="13"/>
      <c r="AM6" s="13" t="s">
        <v>589</v>
      </c>
      <c r="AN6" s="13"/>
      <c r="AO6" s="113" t="s">
        <v>505</v>
      </c>
      <c r="AP6" s="101" t="s">
        <v>511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13" t="s">
        <v>535</v>
      </c>
      <c r="BE6" s="13"/>
      <c r="BF6" s="13"/>
      <c r="BG6" s="13"/>
      <c r="BH6" s="13"/>
      <c r="BI6" s="113" t="s">
        <v>515</v>
      </c>
      <c r="BJ6" s="13"/>
      <c r="BK6" s="164"/>
      <c r="BL6" s="13"/>
      <c r="BM6" s="13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164"/>
      <c r="CE6" s="164"/>
      <c r="CF6" s="113" t="s">
        <v>517</v>
      </c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64" t="s">
        <v>551</v>
      </c>
      <c r="CS6" s="164"/>
      <c r="CT6" s="164"/>
      <c r="CU6" s="164"/>
      <c r="CV6" s="164"/>
      <c r="CW6" s="164"/>
      <c r="CX6" s="164"/>
      <c r="CY6" s="165" t="s">
        <v>586</v>
      </c>
      <c r="CZ6" s="164"/>
      <c r="DA6" s="205" t="s">
        <v>592</v>
      </c>
      <c r="DB6" s="164"/>
      <c r="DC6" s="13" t="s">
        <v>556</v>
      </c>
      <c r="DD6" s="13"/>
      <c r="DE6" s="13"/>
      <c r="DF6" s="13"/>
      <c r="DG6" s="13"/>
      <c r="DH6" s="13"/>
      <c r="DI6" s="13"/>
      <c r="DJ6" s="13"/>
      <c r="DK6" s="164" t="s">
        <v>556</v>
      </c>
      <c r="DL6" s="164"/>
      <c r="DM6" s="164"/>
      <c r="DN6" s="164"/>
      <c r="DO6" s="164"/>
      <c r="DP6" s="164"/>
      <c r="DQ6" s="164"/>
      <c r="DR6" s="164"/>
      <c r="DS6" s="164"/>
      <c r="DT6" s="164"/>
      <c r="DU6" s="164"/>
      <c r="DV6" s="13"/>
      <c r="DW6" s="13"/>
      <c r="DX6" s="13"/>
      <c r="DY6" s="13"/>
      <c r="DZ6" s="13"/>
      <c r="EA6" s="13"/>
      <c r="EB6" s="13"/>
      <c r="EC6" s="13" t="s">
        <v>599</v>
      </c>
      <c r="ED6" s="13"/>
      <c r="EE6" s="13" t="s">
        <v>602</v>
      </c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99" t="s">
        <v>603</v>
      </c>
      <c r="EZ6" s="164"/>
      <c r="FA6" s="164"/>
      <c r="FB6" s="164"/>
      <c r="FC6" s="164"/>
      <c r="FD6" s="164"/>
      <c r="FE6" s="164"/>
      <c r="FF6" s="164"/>
      <c r="FG6" s="164"/>
      <c r="FH6" s="164"/>
      <c r="FI6" s="164"/>
      <c r="FJ6" s="164"/>
      <c r="FK6" s="13" t="s">
        <v>605</v>
      </c>
      <c r="FL6" s="13"/>
      <c r="FM6" s="13"/>
      <c r="FN6" s="13"/>
      <c r="FO6" s="13"/>
      <c r="FP6" s="13" t="s">
        <v>632</v>
      </c>
      <c r="FQ6" s="13"/>
      <c r="FR6" s="13"/>
      <c r="FS6" s="13"/>
      <c r="FT6" s="13"/>
      <c r="FU6" s="13"/>
      <c r="FV6" s="13"/>
      <c r="FW6" s="13"/>
      <c r="FX6" s="13"/>
      <c r="FY6" s="113" t="s">
        <v>643</v>
      </c>
      <c r="FZ6" s="13"/>
      <c r="GA6" s="13" t="s">
        <v>654</v>
      </c>
      <c r="GB6" s="13"/>
      <c r="GC6" s="13"/>
      <c r="GD6" s="13" t="s">
        <v>653</v>
      </c>
      <c r="GE6" s="13"/>
      <c r="GF6" s="13"/>
      <c r="GG6" s="13"/>
      <c r="GH6" s="13"/>
      <c r="GI6" s="199" t="s">
        <v>652</v>
      </c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64"/>
      <c r="GW6" s="164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 t="s">
        <v>663</v>
      </c>
      <c r="HJ6" s="13"/>
      <c r="HK6" s="13"/>
      <c r="HL6" s="13"/>
      <c r="HM6" s="13"/>
      <c r="HN6" s="13"/>
      <c r="HO6" s="13"/>
      <c r="HP6" s="13"/>
      <c r="HQ6" s="13"/>
      <c r="HR6" s="13"/>
      <c r="HS6" s="13" t="s">
        <v>671</v>
      </c>
      <c r="HT6" s="164"/>
      <c r="HU6" s="13"/>
      <c r="HV6" s="13"/>
      <c r="HW6" s="13"/>
      <c r="HX6" s="13"/>
      <c r="HY6" s="13"/>
      <c r="HZ6" s="164"/>
      <c r="IA6" s="164"/>
      <c r="IB6" s="164"/>
      <c r="IC6" s="164"/>
      <c r="ID6" s="164"/>
      <c r="IE6" s="164"/>
      <c r="IF6" s="164"/>
      <c r="IG6" s="164"/>
      <c r="IH6" s="164"/>
      <c r="II6" s="164"/>
      <c r="IJ6" s="164"/>
      <c r="IK6" s="164"/>
      <c r="IL6" s="164"/>
      <c r="IM6" s="164"/>
      <c r="IN6" s="164"/>
      <c r="IO6" s="164"/>
      <c r="IP6" s="164"/>
      <c r="IQ6" s="13" t="s">
        <v>681</v>
      </c>
      <c r="IR6" s="13"/>
      <c r="IS6" s="13" t="s">
        <v>684</v>
      </c>
      <c r="IT6" s="13"/>
      <c r="IU6" s="13" t="s">
        <v>686</v>
      </c>
      <c r="IV6" s="13"/>
      <c r="IW6" s="13"/>
      <c r="IX6" s="13"/>
      <c r="IY6" s="13"/>
      <c r="IZ6" s="13"/>
      <c r="JA6" s="13"/>
      <c r="JB6" s="13"/>
      <c r="JC6" s="13" t="s">
        <v>688</v>
      </c>
      <c r="JD6" s="13"/>
      <c r="JE6" s="13"/>
      <c r="JF6" s="13"/>
      <c r="JG6" s="13"/>
      <c r="JH6" s="13"/>
      <c r="JI6" s="13"/>
      <c r="JJ6" s="13"/>
      <c r="JK6" s="13"/>
      <c r="JL6" s="13" t="s">
        <v>690</v>
      </c>
      <c r="JM6" s="13"/>
      <c r="JN6" s="13" t="s">
        <v>697</v>
      </c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 t="s">
        <v>699</v>
      </c>
      <c r="KF6" s="13"/>
      <c r="KG6" s="13" t="s">
        <v>699</v>
      </c>
      <c r="KH6" s="13"/>
      <c r="KI6" s="164"/>
      <c r="KJ6" s="164"/>
      <c r="KK6" s="164"/>
      <c r="KL6" s="164"/>
      <c r="KM6" s="164"/>
      <c r="KN6" s="164"/>
      <c r="KO6" s="164"/>
      <c r="KP6" s="164"/>
      <c r="KQ6" s="164"/>
      <c r="KR6" s="164"/>
      <c r="KS6" s="164"/>
      <c r="KT6" s="164"/>
      <c r="KU6" s="164"/>
      <c r="KV6" s="164"/>
      <c r="KW6" s="164"/>
      <c r="KX6" s="164"/>
      <c r="KY6" s="13" t="s">
        <v>717</v>
      </c>
      <c r="KZ6" s="13"/>
      <c r="LA6" s="13"/>
      <c r="LB6" s="13"/>
      <c r="LC6" s="13"/>
      <c r="LD6" s="13"/>
      <c r="LE6" s="13"/>
      <c r="LF6" s="13"/>
      <c r="LG6" s="13"/>
      <c r="LH6" s="13"/>
      <c r="LI6" s="13" t="s">
        <v>718</v>
      </c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 t="s">
        <v>720</v>
      </c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 t="s">
        <v>727</v>
      </c>
      <c r="MI6" s="13"/>
      <c r="MJ6" s="13"/>
      <c r="MK6" s="13"/>
      <c r="ML6" s="13"/>
      <c r="MM6" s="13"/>
      <c r="MN6" s="13"/>
      <c r="MO6" s="13"/>
      <c r="MP6" s="13"/>
      <c r="MQ6" s="13"/>
      <c r="MR6" s="164"/>
      <c r="MS6" s="13"/>
      <c r="MT6" s="13"/>
      <c r="MU6" s="13"/>
      <c r="MV6" s="13"/>
      <c r="MW6" s="13"/>
      <c r="MX6" s="13" t="s">
        <v>733</v>
      </c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 t="s">
        <v>739</v>
      </c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</row>
    <row r="7" spans="1:421" ht="12.75" customHeight="1" x14ac:dyDescent="0.35">
      <c r="A7" s="353"/>
      <c r="B7" s="343"/>
      <c r="C7" s="343"/>
      <c r="D7" s="343"/>
      <c r="E7" s="343"/>
      <c r="F7" s="343"/>
      <c r="G7" s="343"/>
      <c r="H7" s="14"/>
      <c r="I7" s="346"/>
      <c r="J7" s="346"/>
      <c r="K7" s="15" t="s">
        <v>11</v>
      </c>
      <c r="L7" s="16"/>
      <c r="M7" s="16"/>
      <c r="N7" s="16"/>
      <c r="O7" s="16"/>
      <c r="P7" s="112"/>
      <c r="Q7" s="16"/>
      <c r="R7" s="16"/>
      <c r="S7" s="16" t="s">
        <v>11</v>
      </c>
      <c r="T7" s="16"/>
      <c r="U7" s="16"/>
      <c r="V7" s="16"/>
      <c r="W7" s="16"/>
      <c r="X7" s="112"/>
      <c r="Y7" s="16"/>
      <c r="Z7" s="16"/>
      <c r="AA7" s="17"/>
      <c r="AB7" s="17"/>
      <c r="AC7" s="116"/>
      <c r="AD7" s="17"/>
      <c r="AE7" s="116"/>
      <c r="AF7" s="116"/>
      <c r="AG7" s="16"/>
      <c r="AH7" s="16" t="s">
        <v>11</v>
      </c>
      <c r="AI7" s="112"/>
      <c r="AJ7" s="16" t="s">
        <v>12</v>
      </c>
      <c r="AK7" s="16"/>
      <c r="AL7" s="16"/>
      <c r="AM7" s="112" t="s">
        <v>588</v>
      </c>
      <c r="AN7" s="112"/>
      <c r="AO7" s="114" t="s">
        <v>506</v>
      </c>
      <c r="AP7" s="125" t="s">
        <v>11</v>
      </c>
      <c r="AQ7" s="124"/>
      <c r="AR7" s="16"/>
      <c r="AS7" s="16"/>
      <c r="AT7" s="112"/>
      <c r="AU7" s="16"/>
      <c r="AV7" s="112"/>
      <c r="AW7" s="112"/>
      <c r="AX7" s="16"/>
      <c r="AY7" s="16"/>
      <c r="AZ7" s="112"/>
      <c r="BA7" s="16"/>
      <c r="BB7" s="16"/>
      <c r="BC7" s="16"/>
      <c r="BD7" s="114" t="s">
        <v>534</v>
      </c>
      <c r="BE7" s="112"/>
      <c r="BF7" s="112"/>
      <c r="BG7" s="112"/>
      <c r="BH7" s="112"/>
      <c r="BI7" s="113" t="s">
        <v>514</v>
      </c>
      <c r="BJ7" s="13"/>
      <c r="BK7" s="164"/>
      <c r="BL7" s="13"/>
      <c r="BM7" s="13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13" t="s">
        <v>516</v>
      </c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99" t="s">
        <v>552</v>
      </c>
      <c r="CS7" s="164"/>
      <c r="CT7" s="164"/>
      <c r="CU7" s="164"/>
      <c r="CV7" s="164"/>
      <c r="CW7" s="164"/>
      <c r="CX7" s="164"/>
      <c r="CY7" s="165" t="s">
        <v>506</v>
      </c>
      <c r="CZ7" s="164"/>
      <c r="DA7" s="205" t="s">
        <v>591</v>
      </c>
      <c r="DB7" s="164"/>
      <c r="DC7" s="13" t="s">
        <v>555</v>
      </c>
      <c r="DD7" s="13"/>
      <c r="DE7" s="13"/>
      <c r="DF7" s="13"/>
      <c r="DG7" s="13"/>
      <c r="DH7" s="13"/>
      <c r="DI7" s="13"/>
      <c r="DJ7" s="13"/>
      <c r="DK7" s="164" t="s">
        <v>600</v>
      </c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3"/>
      <c r="DW7" s="13"/>
      <c r="DX7" s="13"/>
      <c r="DY7" s="13"/>
      <c r="DZ7" s="13"/>
      <c r="EA7" s="13"/>
      <c r="EB7" s="13"/>
      <c r="EC7" s="13" t="s">
        <v>598</v>
      </c>
      <c r="ED7" s="13"/>
      <c r="EE7" s="13" t="s">
        <v>601</v>
      </c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99" t="s">
        <v>516</v>
      </c>
      <c r="EZ7" s="164"/>
      <c r="FA7" s="164"/>
      <c r="FB7" s="164"/>
      <c r="FC7" s="164"/>
      <c r="FD7" s="164"/>
      <c r="FE7" s="164"/>
      <c r="FF7" s="164"/>
      <c r="FG7" s="164"/>
      <c r="FH7" s="164"/>
      <c r="FI7" s="164"/>
      <c r="FJ7" s="164"/>
      <c r="FK7" s="13" t="s">
        <v>604</v>
      </c>
      <c r="FL7" s="13"/>
      <c r="FM7" s="13"/>
      <c r="FN7" s="13"/>
      <c r="FO7" s="13"/>
      <c r="FP7" s="13" t="s">
        <v>631</v>
      </c>
      <c r="FQ7" s="13"/>
      <c r="FR7" s="13"/>
      <c r="FS7" s="13"/>
      <c r="FT7" s="13"/>
      <c r="FU7" s="13"/>
      <c r="FV7" s="13"/>
      <c r="FW7" s="13"/>
      <c r="FX7" s="13"/>
      <c r="FY7" s="113" t="s">
        <v>642</v>
      </c>
      <c r="FZ7" s="13"/>
      <c r="GA7" s="13" t="s">
        <v>644</v>
      </c>
      <c r="GB7" s="13"/>
      <c r="GC7" s="13"/>
      <c r="GD7" s="13" t="s">
        <v>646</v>
      </c>
      <c r="GE7" s="13"/>
      <c r="GF7" s="13"/>
      <c r="GG7" s="13"/>
      <c r="GH7" s="13"/>
      <c r="GI7" s="199" t="s">
        <v>11</v>
      </c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64"/>
      <c r="GW7" s="164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 t="s">
        <v>631</v>
      </c>
      <c r="HJ7" s="13"/>
      <c r="HK7" s="13"/>
      <c r="HL7" s="13"/>
      <c r="HM7" s="13"/>
      <c r="HN7" s="13"/>
      <c r="HO7" s="13"/>
      <c r="HP7" s="13"/>
      <c r="HQ7" s="13"/>
      <c r="HR7" s="13"/>
      <c r="HS7" s="13" t="s">
        <v>669</v>
      </c>
      <c r="HT7" s="164"/>
      <c r="HU7" s="13"/>
      <c r="HV7" s="13"/>
      <c r="HW7" s="13"/>
      <c r="HX7" s="13"/>
      <c r="HY7" s="13"/>
      <c r="HZ7" s="164"/>
      <c r="IA7" s="164"/>
      <c r="IB7" s="164"/>
      <c r="IC7" s="164"/>
      <c r="ID7" s="164"/>
      <c r="IE7" s="164"/>
      <c r="IF7" s="164"/>
      <c r="IG7" s="164"/>
      <c r="IH7" s="164"/>
      <c r="II7" s="164"/>
      <c r="IJ7" s="164"/>
      <c r="IK7" s="164"/>
      <c r="IL7" s="164"/>
      <c r="IM7" s="164"/>
      <c r="IN7" s="164"/>
      <c r="IO7" s="164"/>
      <c r="IP7" s="164"/>
      <c r="IQ7" s="13" t="s">
        <v>682</v>
      </c>
      <c r="IR7" s="13"/>
      <c r="IS7" s="13" t="s">
        <v>683</v>
      </c>
      <c r="IT7" s="13"/>
      <c r="IU7" s="13" t="s">
        <v>685</v>
      </c>
      <c r="IV7" s="13"/>
      <c r="IW7" s="13"/>
      <c r="IX7" s="13"/>
      <c r="IY7" s="13"/>
      <c r="IZ7" s="13"/>
      <c r="JA7" s="13"/>
      <c r="JB7" s="13"/>
      <c r="JC7" s="13" t="s">
        <v>631</v>
      </c>
      <c r="JD7" s="13"/>
      <c r="JE7" s="13"/>
      <c r="JF7" s="13"/>
      <c r="JG7" s="13"/>
      <c r="JH7" s="13"/>
      <c r="JI7" s="13"/>
      <c r="JJ7" s="13"/>
      <c r="JK7" s="13"/>
      <c r="JL7" s="13" t="s">
        <v>689</v>
      </c>
      <c r="JM7" s="13"/>
      <c r="JN7" s="13" t="s">
        <v>11</v>
      </c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 t="s">
        <v>698</v>
      </c>
      <c r="KF7" s="13"/>
      <c r="KG7" s="13" t="s">
        <v>700</v>
      </c>
      <c r="KH7" s="13"/>
      <c r="KI7" s="164"/>
      <c r="KJ7" s="164"/>
      <c r="KK7" s="164"/>
      <c r="KL7" s="164"/>
      <c r="KM7" s="164"/>
      <c r="KN7" s="164"/>
      <c r="KO7" s="164"/>
      <c r="KP7" s="164"/>
      <c r="KQ7" s="164"/>
      <c r="KR7" s="164"/>
      <c r="KS7" s="164"/>
      <c r="KT7" s="164"/>
      <c r="KU7" s="164"/>
      <c r="KV7" s="164"/>
      <c r="KW7" s="164"/>
      <c r="KX7" s="164"/>
      <c r="KY7" s="13" t="s">
        <v>552</v>
      </c>
      <c r="KZ7" s="13"/>
      <c r="LA7" s="13"/>
      <c r="LB7" s="13"/>
      <c r="LC7" s="13"/>
      <c r="LD7" s="13"/>
      <c r="LE7" s="13"/>
      <c r="LF7" s="13"/>
      <c r="LG7" s="13"/>
      <c r="LH7" s="13"/>
      <c r="LI7" s="13" t="s">
        <v>11</v>
      </c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 t="s">
        <v>719</v>
      </c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 t="s">
        <v>726</v>
      </c>
      <c r="MI7" s="13"/>
      <c r="MJ7" s="13"/>
      <c r="MK7" s="13"/>
      <c r="ML7" s="13"/>
      <c r="MM7" s="13"/>
      <c r="MN7" s="13"/>
      <c r="MO7" s="13"/>
      <c r="MP7" s="13"/>
      <c r="MQ7" s="13"/>
      <c r="MR7" s="164"/>
      <c r="MS7" s="13"/>
      <c r="MT7" s="13"/>
      <c r="MU7" s="13"/>
      <c r="MV7" s="13"/>
      <c r="MW7" s="13"/>
      <c r="MX7" s="13" t="s">
        <v>732</v>
      </c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 t="s">
        <v>683</v>
      </c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</row>
    <row r="8" spans="1:421" ht="18" customHeight="1" x14ac:dyDescent="0.35">
      <c r="A8" s="354"/>
      <c r="B8" s="344"/>
      <c r="C8" s="344"/>
      <c r="D8" s="344"/>
      <c r="E8" s="344"/>
      <c r="F8" s="344"/>
      <c r="G8" s="344"/>
      <c r="H8" s="18"/>
      <c r="I8" s="347"/>
      <c r="J8" s="347"/>
      <c r="K8" s="19" t="s">
        <v>20</v>
      </c>
      <c r="L8" s="19" t="s">
        <v>15</v>
      </c>
      <c r="M8" s="19" t="s">
        <v>17</v>
      </c>
      <c r="N8" s="19" t="s">
        <v>18</v>
      </c>
      <c r="O8" s="19" t="s">
        <v>15</v>
      </c>
      <c r="P8" s="110" t="s">
        <v>16</v>
      </c>
      <c r="Q8" s="19" t="s">
        <v>17</v>
      </c>
      <c r="R8" s="110" t="s">
        <v>18</v>
      </c>
      <c r="S8" s="19" t="s">
        <v>20</v>
      </c>
      <c r="T8" s="19" t="s">
        <v>14</v>
      </c>
      <c r="U8" s="19" t="s">
        <v>15</v>
      </c>
      <c r="V8" s="19" t="s">
        <v>16</v>
      </c>
      <c r="W8" s="19" t="s">
        <v>17</v>
      </c>
      <c r="X8" s="110" t="s">
        <v>21</v>
      </c>
      <c r="Y8" s="19" t="s">
        <v>18</v>
      </c>
      <c r="Z8" s="110" t="s">
        <v>19</v>
      </c>
      <c r="AA8" s="20" t="s">
        <v>14</v>
      </c>
      <c r="AB8" s="20" t="s">
        <v>15</v>
      </c>
      <c r="AC8" s="117" t="s">
        <v>16</v>
      </c>
      <c r="AD8" s="20" t="s">
        <v>17</v>
      </c>
      <c r="AE8" s="117" t="s">
        <v>21</v>
      </c>
      <c r="AF8" s="117" t="s">
        <v>18</v>
      </c>
      <c r="AG8" s="19" t="s">
        <v>19</v>
      </c>
      <c r="AH8" s="19" t="s">
        <v>15</v>
      </c>
      <c r="AI8" s="110" t="s">
        <v>18</v>
      </c>
      <c r="AJ8" s="19" t="s">
        <v>21</v>
      </c>
      <c r="AK8" s="19" t="s">
        <v>18</v>
      </c>
      <c r="AL8" s="19" t="s">
        <v>19</v>
      </c>
      <c r="AM8" s="19" t="s">
        <v>533</v>
      </c>
      <c r="AN8" s="19" t="s">
        <v>590</v>
      </c>
      <c r="AO8" s="110" t="s">
        <v>16</v>
      </c>
      <c r="AP8" s="19" t="s">
        <v>13</v>
      </c>
      <c r="AQ8" s="19" t="s">
        <v>14</v>
      </c>
      <c r="AR8" s="19" t="s">
        <v>15</v>
      </c>
      <c r="AS8" s="19" t="s">
        <v>16</v>
      </c>
      <c r="AT8" s="110" t="s">
        <v>22</v>
      </c>
      <c r="AU8" s="126" t="s">
        <v>17</v>
      </c>
      <c r="AV8" s="110" t="s">
        <v>21</v>
      </c>
      <c r="AW8" s="110" t="s">
        <v>18</v>
      </c>
      <c r="AX8" s="19" t="s">
        <v>15</v>
      </c>
      <c r="AY8" s="19" t="s">
        <v>16</v>
      </c>
      <c r="AZ8" s="110" t="s">
        <v>22</v>
      </c>
      <c r="BA8" s="110" t="s">
        <v>17</v>
      </c>
      <c r="BB8" s="110" t="s">
        <v>21</v>
      </c>
      <c r="BC8" s="110" t="s">
        <v>18</v>
      </c>
      <c r="BD8" s="110" t="s">
        <v>536</v>
      </c>
      <c r="BE8" s="110" t="s">
        <v>17</v>
      </c>
      <c r="BF8" s="110" t="s">
        <v>537</v>
      </c>
      <c r="BG8" s="110" t="s">
        <v>18</v>
      </c>
      <c r="BH8" s="110" t="s">
        <v>538</v>
      </c>
      <c r="BI8" s="113" t="s">
        <v>13</v>
      </c>
      <c r="BJ8" s="113" t="s">
        <v>17</v>
      </c>
      <c r="BK8" s="165" t="s">
        <v>15</v>
      </c>
      <c r="BL8" s="113" t="s">
        <v>16</v>
      </c>
      <c r="BM8" s="113" t="s">
        <v>22</v>
      </c>
      <c r="BN8" s="165" t="s">
        <v>18</v>
      </c>
      <c r="BO8" s="165" t="s">
        <v>530</v>
      </c>
      <c r="BP8" s="165" t="s">
        <v>531</v>
      </c>
      <c r="BQ8" s="165" t="s">
        <v>519</v>
      </c>
      <c r="BR8" s="165" t="s">
        <v>520</v>
      </c>
      <c r="BS8" s="165" t="s">
        <v>532</v>
      </c>
      <c r="BT8" s="165" t="s">
        <v>533</v>
      </c>
      <c r="BU8" s="165" t="s">
        <v>13</v>
      </c>
      <c r="BV8" s="165" t="s">
        <v>17</v>
      </c>
      <c r="BW8" s="165" t="s">
        <v>18</v>
      </c>
      <c r="BX8" s="165" t="s">
        <v>544</v>
      </c>
      <c r="BY8" s="165" t="s">
        <v>545</v>
      </c>
      <c r="BZ8" s="165" t="s">
        <v>546</v>
      </c>
      <c r="CA8" s="165" t="s">
        <v>15</v>
      </c>
      <c r="CB8" s="165" t="s">
        <v>522</v>
      </c>
      <c r="CC8" s="165" t="s">
        <v>547</v>
      </c>
      <c r="CD8" s="165" t="s">
        <v>532</v>
      </c>
      <c r="CE8" s="165" t="s">
        <v>548</v>
      </c>
      <c r="CF8" s="113" t="s">
        <v>16</v>
      </c>
      <c r="CG8" s="113" t="s">
        <v>518</v>
      </c>
      <c r="CH8" s="113" t="s">
        <v>519</v>
      </c>
      <c r="CI8" s="113" t="s">
        <v>523</v>
      </c>
      <c r="CJ8" s="113" t="s">
        <v>520</v>
      </c>
      <c r="CK8" s="113" t="s">
        <v>521</v>
      </c>
      <c r="CL8" s="113" t="s">
        <v>522</v>
      </c>
      <c r="CM8" s="113" t="s">
        <v>550</v>
      </c>
      <c r="CN8" s="113" t="s">
        <v>18</v>
      </c>
      <c r="CO8" s="113" t="s">
        <v>520</v>
      </c>
      <c r="CP8" s="113" t="s">
        <v>524</v>
      </c>
      <c r="CQ8" s="165" t="s">
        <v>521</v>
      </c>
      <c r="CR8" s="164" t="s">
        <v>14</v>
      </c>
      <c r="CS8" s="164" t="s">
        <v>13</v>
      </c>
      <c r="CT8" s="164" t="s">
        <v>553</v>
      </c>
      <c r="CU8" s="164" t="s">
        <v>554</v>
      </c>
      <c r="CV8" s="164" t="s">
        <v>17</v>
      </c>
      <c r="CW8" s="164" t="s">
        <v>18</v>
      </c>
      <c r="CX8" s="164" t="s">
        <v>531</v>
      </c>
      <c r="CY8" s="165" t="s">
        <v>587</v>
      </c>
      <c r="CZ8" s="165" t="s">
        <v>17</v>
      </c>
      <c r="DA8" s="165" t="s">
        <v>593</v>
      </c>
      <c r="DB8" s="165" t="s">
        <v>594</v>
      </c>
      <c r="DC8" s="164" t="s">
        <v>557</v>
      </c>
      <c r="DD8" s="13" t="s">
        <v>518</v>
      </c>
      <c r="DE8" s="13" t="s">
        <v>519</v>
      </c>
      <c r="DF8" s="13" t="s">
        <v>520</v>
      </c>
      <c r="DG8" s="13" t="s">
        <v>521</v>
      </c>
      <c r="DH8" s="13" t="s">
        <v>558</v>
      </c>
      <c r="DI8" s="13" t="s">
        <v>519</v>
      </c>
      <c r="DJ8" s="13" t="s">
        <v>532</v>
      </c>
      <c r="DK8" s="164" t="s">
        <v>608</v>
      </c>
      <c r="DL8" s="164" t="s">
        <v>609</v>
      </c>
      <c r="DM8" s="164" t="s">
        <v>16</v>
      </c>
      <c r="DN8" s="164" t="s">
        <v>17</v>
      </c>
      <c r="DO8" s="164" t="s">
        <v>554</v>
      </c>
      <c r="DP8" s="164" t="s">
        <v>18</v>
      </c>
      <c r="DQ8" s="164" t="s">
        <v>531</v>
      </c>
      <c r="DR8" s="164" t="s">
        <v>520</v>
      </c>
      <c r="DS8" s="164" t="s">
        <v>532</v>
      </c>
      <c r="DT8" s="164" t="s">
        <v>608</v>
      </c>
      <c r="DU8" s="164" t="s">
        <v>610</v>
      </c>
      <c r="DV8" s="13" t="s">
        <v>522</v>
      </c>
      <c r="DW8" s="13" t="s">
        <v>587</v>
      </c>
      <c r="DX8" s="13" t="s">
        <v>17</v>
      </c>
      <c r="DY8" s="13" t="s">
        <v>19</v>
      </c>
      <c r="DZ8" s="13" t="s">
        <v>611</v>
      </c>
      <c r="EA8" s="13" t="s">
        <v>547</v>
      </c>
      <c r="EB8" s="13" t="s">
        <v>532</v>
      </c>
      <c r="EC8" s="13" t="s">
        <v>16</v>
      </c>
      <c r="ED8" s="13" t="s">
        <v>522</v>
      </c>
      <c r="EE8" s="13" t="s">
        <v>612</v>
      </c>
      <c r="EF8" s="13" t="s">
        <v>613</v>
      </c>
      <c r="EG8" s="13" t="s">
        <v>16</v>
      </c>
      <c r="EH8" s="13" t="s">
        <v>17</v>
      </c>
      <c r="EI8" s="13" t="s">
        <v>18</v>
      </c>
      <c r="EJ8" s="13" t="s">
        <v>518</v>
      </c>
      <c r="EK8" s="13" t="s">
        <v>519</v>
      </c>
      <c r="EL8" s="13" t="s">
        <v>520</v>
      </c>
      <c r="EM8" s="13" t="s">
        <v>530</v>
      </c>
      <c r="EN8" s="13" t="s">
        <v>532</v>
      </c>
      <c r="EO8" s="13" t="s">
        <v>14</v>
      </c>
      <c r="EP8" s="13" t="s">
        <v>613</v>
      </c>
      <c r="EQ8" s="13" t="s">
        <v>16</v>
      </c>
      <c r="ER8" s="13" t="s">
        <v>17</v>
      </c>
      <c r="ES8" s="13" t="s">
        <v>18</v>
      </c>
      <c r="ET8" s="13" t="s">
        <v>19</v>
      </c>
      <c r="EU8" s="13" t="s">
        <v>518</v>
      </c>
      <c r="EV8" s="164" t="s">
        <v>547</v>
      </c>
      <c r="EW8" s="13" t="s">
        <v>530</v>
      </c>
      <c r="EX8" s="13" t="s">
        <v>532</v>
      </c>
      <c r="EY8" s="164" t="s">
        <v>17</v>
      </c>
      <c r="EZ8" s="164" t="s">
        <v>550</v>
      </c>
      <c r="FA8" s="164" t="s">
        <v>518</v>
      </c>
      <c r="FB8" s="164" t="s">
        <v>519</v>
      </c>
      <c r="FC8" s="164" t="s">
        <v>520</v>
      </c>
      <c r="FD8" s="164" t="s">
        <v>532</v>
      </c>
      <c r="FE8" s="164" t="s">
        <v>587</v>
      </c>
      <c r="FF8" s="164" t="s">
        <v>607</v>
      </c>
      <c r="FG8" s="164" t="s">
        <v>518</v>
      </c>
      <c r="FH8" s="164" t="s">
        <v>519</v>
      </c>
      <c r="FI8" s="164" t="s">
        <v>520</v>
      </c>
      <c r="FJ8" s="164" t="s">
        <v>532</v>
      </c>
      <c r="FK8" s="13" t="s">
        <v>16</v>
      </c>
      <c r="FL8" s="13" t="s">
        <v>520</v>
      </c>
      <c r="FM8" s="13" t="s">
        <v>522</v>
      </c>
      <c r="FN8" s="13" t="s">
        <v>532</v>
      </c>
      <c r="FO8" s="13" t="s">
        <v>606</v>
      </c>
      <c r="FP8" s="164" t="s">
        <v>14</v>
      </c>
      <c r="FQ8" s="164" t="s">
        <v>13</v>
      </c>
      <c r="FR8" s="164" t="s">
        <v>633</v>
      </c>
      <c r="FS8" s="164" t="s">
        <v>553</v>
      </c>
      <c r="FT8" s="164" t="s">
        <v>554</v>
      </c>
      <c r="FU8" s="164" t="s">
        <v>17</v>
      </c>
      <c r="FV8" s="164" t="s">
        <v>18</v>
      </c>
      <c r="FW8" s="164" t="s">
        <v>531</v>
      </c>
      <c r="FX8" s="164" t="s">
        <v>634</v>
      </c>
      <c r="FY8" s="113" t="s">
        <v>587</v>
      </c>
      <c r="FZ8" s="113" t="s">
        <v>17</v>
      </c>
      <c r="GA8" s="13" t="s">
        <v>15</v>
      </c>
      <c r="GB8" s="13" t="s">
        <v>15</v>
      </c>
      <c r="GC8" s="13" t="s">
        <v>645</v>
      </c>
      <c r="GD8" s="13" t="s">
        <v>16</v>
      </c>
      <c r="GE8" s="13" t="s">
        <v>593</v>
      </c>
      <c r="GF8" s="13" t="s">
        <v>520</v>
      </c>
      <c r="GG8" s="13" t="s">
        <v>522</v>
      </c>
      <c r="GH8" s="13" t="s">
        <v>532</v>
      </c>
      <c r="GI8" s="199" t="s">
        <v>15</v>
      </c>
      <c r="GJ8" s="13" t="s">
        <v>16</v>
      </c>
      <c r="GK8" s="13" t="s">
        <v>22</v>
      </c>
      <c r="GL8" s="13" t="s">
        <v>13</v>
      </c>
      <c r="GM8" s="13" t="s">
        <v>14</v>
      </c>
      <c r="GN8" s="13" t="s">
        <v>20</v>
      </c>
      <c r="GO8" s="13" t="s">
        <v>554</v>
      </c>
      <c r="GP8" s="13" t="s">
        <v>587</v>
      </c>
      <c r="GQ8" s="13" t="s">
        <v>17</v>
      </c>
      <c r="GR8" s="13" t="s">
        <v>21</v>
      </c>
      <c r="GS8" s="13" t="s">
        <v>18</v>
      </c>
      <c r="GT8" s="13" t="s">
        <v>19</v>
      </c>
      <c r="GU8" s="13" t="s">
        <v>518</v>
      </c>
      <c r="GV8" s="164" t="s">
        <v>519</v>
      </c>
      <c r="GW8" s="164" t="s">
        <v>15</v>
      </c>
      <c r="GX8" s="13" t="s">
        <v>522</v>
      </c>
      <c r="GY8" s="13" t="s">
        <v>22</v>
      </c>
      <c r="GZ8" s="13" t="s">
        <v>14</v>
      </c>
      <c r="HA8" s="13" t="s">
        <v>20</v>
      </c>
      <c r="HB8" s="13" t="s">
        <v>554</v>
      </c>
      <c r="HC8" s="13" t="s">
        <v>17</v>
      </c>
      <c r="HD8" s="13" t="s">
        <v>21</v>
      </c>
      <c r="HE8" s="13" t="s">
        <v>18</v>
      </c>
      <c r="HF8" s="13" t="s">
        <v>19</v>
      </c>
      <c r="HG8" s="13" t="s">
        <v>518</v>
      </c>
      <c r="HH8" s="13" t="s">
        <v>519</v>
      </c>
      <c r="HI8" s="13" t="s">
        <v>664</v>
      </c>
      <c r="HJ8" s="13" t="s">
        <v>13</v>
      </c>
      <c r="HK8" s="13" t="s">
        <v>633</v>
      </c>
      <c r="HL8" s="13" t="s">
        <v>553</v>
      </c>
      <c r="HM8" s="13" t="s">
        <v>554</v>
      </c>
      <c r="HN8" s="13" t="s">
        <v>17</v>
      </c>
      <c r="HO8" s="13" t="s">
        <v>18</v>
      </c>
      <c r="HP8" s="13" t="s">
        <v>665</v>
      </c>
      <c r="HQ8" s="13" t="s">
        <v>531</v>
      </c>
      <c r="HR8" s="13" t="s">
        <v>634</v>
      </c>
      <c r="HS8" s="13" t="s">
        <v>14</v>
      </c>
      <c r="HT8" s="164" t="s">
        <v>15</v>
      </c>
      <c r="HU8" s="13" t="s">
        <v>16</v>
      </c>
      <c r="HV8" s="13" t="s">
        <v>22</v>
      </c>
      <c r="HW8" s="13" t="s">
        <v>17</v>
      </c>
      <c r="HX8" s="13" t="s">
        <v>21</v>
      </c>
      <c r="HY8" s="13" t="s">
        <v>18</v>
      </c>
      <c r="HZ8" s="164" t="s">
        <v>518</v>
      </c>
      <c r="IA8" s="164" t="s">
        <v>519</v>
      </c>
      <c r="IB8" s="164" t="s">
        <v>520</v>
      </c>
      <c r="IC8" s="164" t="s">
        <v>532</v>
      </c>
      <c r="ID8" s="164" t="s">
        <v>521</v>
      </c>
      <c r="IE8" s="164" t="s">
        <v>13</v>
      </c>
      <c r="IF8" s="164" t="s">
        <v>14</v>
      </c>
      <c r="IG8" s="164" t="s">
        <v>15</v>
      </c>
      <c r="IH8" s="164" t="s">
        <v>522</v>
      </c>
      <c r="II8" s="164" t="s">
        <v>670</v>
      </c>
      <c r="IJ8" s="164" t="s">
        <v>17</v>
      </c>
      <c r="IK8" s="164" t="s">
        <v>21</v>
      </c>
      <c r="IL8" s="164" t="s">
        <v>19</v>
      </c>
      <c r="IM8" s="164" t="s">
        <v>519</v>
      </c>
      <c r="IN8" s="164" t="s">
        <v>547</v>
      </c>
      <c r="IO8" s="164" t="s">
        <v>532</v>
      </c>
      <c r="IP8" s="164" t="s">
        <v>645</v>
      </c>
      <c r="IQ8" s="13" t="s">
        <v>21</v>
      </c>
      <c r="IR8" s="13" t="s">
        <v>18</v>
      </c>
      <c r="IS8" s="13" t="s">
        <v>17</v>
      </c>
      <c r="IT8" s="13" t="s">
        <v>587</v>
      </c>
      <c r="IU8" s="13" t="s">
        <v>557</v>
      </c>
      <c r="IV8" s="13" t="s">
        <v>554</v>
      </c>
      <c r="IW8" s="13" t="s">
        <v>18</v>
      </c>
      <c r="IX8" s="13" t="s">
        <v>531</v>
      </c>
      <c r="IY8" s="13" t="s">
        <v>558</v>
      </c>
      <c r="IZ8" s="13" t="s">
        <v>587</v>
      </c>
      <c r="JA8" s="13" t="s">
        <v>611</v>
      </c>
      <c r="JB8" s="13" t="s">
        <v>687</v>
      </c>
      <c r="JC8" s="13" t="s">
        <v>13</v>
      </c>
      <c r="JD8" s="13" t="s">
        <v>664</v>
      </c>
      <c r="JE8" s="13" t="s">
        <v>553</v>
      </c>
      <c r="JF8" s="13" t="s">
        <v>554</v>
      </c>
      <c r="JG8" s="13" t="s">
        <v>633</v>
      </c>
      <c r="JH8" s="13" t="s">
        <v>17</v>
      </c>
      <c r="JI8" s="13" t="s">
        <v>665</v>
      </c>
      <c r="JJ8" s="13" t="s">
        <v>18</v>
      </c>
      <c r="JK8" s="13" t="s">
        <v>687</v>
      </c>
      <c r="JL8" s="13" t="s">
        <v>557</v>
      </c>
      <c r="JM8" s="13" t="s">
        <v>557</v>
      </c>
      <c r="JN8" s="13" t="s">
        <v>20</v>
      </c>
      <c r="JO8" s="13" t="s">
        <v>554</v>
      </c>
      <c r="JP8" s="13" t="s">
        <v>15</v>
      </c>
      <c r="JQ8" s="13" t="s">
        <v>16</v>
      </c>
      <c r="JR8" s="13" t="s">
        <v>22</v>
      </c>
      <c r="JS8" s="13" t="s">
        <v>17</v>
      </c>
      <c r="JT8" s="13" t="s">
        <v>18</v>
      </c>
      <c r="JU8" s="13" t="s">
        <v>518</v>
      </c>
      <c r="JV8" s="13" t="s">
        <v>20</v>
      </c>
      <c r="JW8" s="13" t="s">
        <v>14</v>
      </c>
      <c r="JX8" s="13" t="s">
        <v>15</v>
      </c>
      <c r="JY8" s="13" t="s">
        <v>522</v>
      </c>
      <c r="JZ8" s="13" t="s">
        <v>22</v>
      </c>
      <c r="KA8" s="13" t="s">
        <v>17</v>
      </c>
      <c r="KB8" s="13" t="s">
        <v>18</v>
      </c>
      <c r="KC8" s="13" t="s">
        <v>519</v>
      </c>
      <c r="KD8" s="13" t="s">
        <v>607</v>
      </c>
      <c r="KE8" s="13" t="s">
        <v>587</v>
      </c>
      <c r="KF8" s="13" t="s">
        <v>607</v>
      </c>
      <c r="KG8" s="13" t="s">
        <v>15</v>
      </c>
      <c r="KH8" s="13" t="s">
        <v>16</v>
      </c>
      <c r="KI8" s="164" t="s">
        <v>22</v>
      </c>
      <c r="KJ8" s="164" t="s">
        <v>14</v>
      </c>
      <c r="KK8" s="164" t="s">
        <v>17</v>
      </c>
      <c r="KL8" s="164" t="s">
        <v>18</v>
      </c>
      <c r="KM8" s="164" t="s">
        <v>518</v>
      </c>
      <c r="KN8" s="164" t="s">
        <v>523</v>
      </c>
      <c r="KO8" s="164" t="s">
        <v>532</v>
      </c>
      <c r="KP8" s="164" t="s">
        <v>15</v>
      </c>
      <c r="KQ8" s="164" t="s">
        <v>522</v>
      </c>
      <c r="KR8" s="164" t="s">
        <v>670</v>
      </c>
      <c r="KS8" s="164" t="s">
        <v>664</v>
      </c>
      <c r="KT8" s="164" t="s">
        <v>17</v>
      </c>
      <c r="KU8" s="164" t="s">
        <v>19</v>
      </c>
      <c r="KV8" s="164" t="s">
        <v>519</v>
      </c>
      <c r="KW8" s="164" t="s">
        <v>520</v>
      </c>
      <c r="KX8" s="164" t="s">
        <v>532</v>
      </c>
      <c r="KY8" s="13" t="s">
        <v>664</v>
      </c>
      <c r="KZ8" s="13" t="s">
        <v>13</v>
      </c>
      <c r="LA8" s="13" t="s">
        <v>633</v>
      </c>
      <c r="LB8" s="13" t="s">
        <v>553</v>
      </c>
      <c r="LC8" s="13" t="s">
        <v>554</v>
      </c>
      <c r="LD8" s="13" t="s">
        <v>17</v>
      </c>
      <c r="LE8" s="13" t="s">
        <v>665</v>
      </c>
      <c r="LF8" s="13" t="s">
        <v>18</v>
      </c>
      <c r="LG8" s="13" t="s">
        <v>687</v>
      </c>
      <c r="LH8" s="13" t="s">
        <v>722</v>
      </c>
      <c r="LI8" s="13" t="s">
        <v>20</v>
      </c>
      <c r="LJ8" s="13" t="s">
        <v>554</v>
      </c>
      <c r="LK8" s="13" t="s">
        <v>16</v>
      </c>
      <c r="LL8" s="13" t="s">
        <v>22</v>
      </c>
      <c r="LM8" s="13" t="s">
        <v>17</v>
      </c>
      <c r="LN8" s="13" t="s">
        <v>18</v>
      </c>
      <c r="LO8" s="13" t="s">
        <v>518</v>
      </c>
      <c r="LP8" s="13" t="s">
        <v>520</v>
      </c>
      <c r="LQ8" s="13" t="s">
        <v>20</v>
      </c>
      <c r="LR8" s="13" t="s">
        <v>522</v>
      </c>
      <c r="LS8" s="13" t="s">
        <v>670</v>
      </c>
      <c r="LT8" s="13" t="s">
        <v>17</v>
      </c>
      <c r="LU8" s="13" t="s">
        <v>587</v>
      </c>
      <c r="LV8" s="13" t="s">
        <v>17</v>
      </c>
      <c r="LW8" s="13" t="s">
        <v>550</v>
      </c>
      <c r="LX8" s="13" t="s">
        <v>18</v>
      </c>
      <c r="LY8" s="13" t="s">
        <v>19</v>
      </c>
      <c r="LZ8" s="13" t="s">
        <v>518</v>
      </c>
      <c r="MA8" s="13" t="s">
        <v>721</v>
      </c>
      <c r="MB8" s="13" t="s">
        <v>15</v>
      </c>
      <c r="MC8" s="13" t="s">
        <v>17</v>
      </c>
      <c r="MD8" s="13" t="s">
        <v>553</v>
      </c>
      <c r="ME8" s="13" t="s">
        <v>550</v>
      </c>
      <c r="MF8" s="13" t="s">
        <v>18</v>
      </c>
      <c r="MG8" s="13" t="s">
        <v>518</v>
      </c>
      <c r="MH8" s="13" t="s">
        <v>612</v>
      </c>
      <c r="MI8" s="13" t="s">
        <v>17</v>
      </c>
      <c r="MJ8" s="13" t="s">
        <v>15</v>
      </c>
      <c r="MK8" s="13" t="s">
        <v>16</v>
      </c>
      <c r="ML8" s="13" t="s">
        <v>22</v>
      </c>
      <c r="MM8" s="13" t="s">
        <v>18</v>
      </c>
      <c r="MN8" s="13" t="s">
        <v>530</v>
      </c>
      <c r="MO8" s="13" t="s">
        <v>518</v>
      </c>
      <c r="MP8" s="13" t="s">
        <v>587</v>
      </c>
      <c r="MQ8" s="13" t="s">
        <v>664</v>
      </c>
      <c r="MR8" s="164" t="s">
        <v>15</v>
      </c>
      <c r="MS8" s="13" t="s">
        <v>16</v>
      </c>
      <c r="MT8" s="13" t="s">
        <v>22</v>
      </c>
      <c r="MU8" s="13" t="s">
        <v>728</v>
      </c>
      <c r="MV8" s="13" t="s">
        <v>530</v>
      </c>
      <c r="MW8" s="164" t="s">
        <v>544</v>
      </c>
      <c r="MX8" s="164" t="s">
        <v>15</v>
      </c>
      <c r="MY8" s="164" t="s">
        <v>16</v>
      </c>
      <c r="MZ8" s="164" t="s">
        <v>22</v>
      </c>
      <c r="NA8" s="164" t="s">
        <v>17</v>
      </c>
      <c r="NB8" s="164" t="s">
        <v>18</v>
      </c>
      <c r="NC8" s="164" t="s">
        <v>519</v>
      </c>
      <c r="ND8" s="164" t="s">
        <v>523</v>
      </c>
      <c r="NE8" s="164" t="s">
        <v>532</v>
      </c>
      <c r="NF8" s="164" t="s">
        <v>15</v>
      </c>
      <c r="NG8" s="164" t="s">
        <v>16</v>
      </c>
      <c r="NH8" s="164" t="s">
        <v>522</v>
      </c>
      <c r="NI8" s="164" t="s">
        <v>22</v>
      </c>
      <c r="NJ8" s="164" t="s">
        <v>17</v>
      </c>
      <c r="NK8" s="164" t="s">
        <v>19</v>
      </c>
      <c r="NL8" s="164" t="s">
        <v>544</v>
      </c>
      <c r="NM8" s="164" t="s">
        <v>520</v>
      </c>
      <c r="NN8" s="164" t="s">
        <v>15</v>
      </c>
      <c r="NO8" s="13" t="s">
        <v>16</v>
      </c>
      <c r="NP8" s="13" t="s">
        <v>522</v>
      </c>
      <c r="NQ8" s="13" t="s">
        <v>670</v>
      </c>
      <c r="NR8" s="13" t="s">
        <v>17</v>
      </c>
      <c r="NS8" s="13" t="s">
        <v>18</v>
      </c>
      <c r="NT8" s="13" t="s">
        <v>518</v>
      </c>
      <c r="NU8" s="13" t="s">
        <v>523</v>
      </c>
      <c r="NV8" s="13" t="s">
        <v>606</v>
      </c>
      <c r="NW8" s="13" t="s">
        <v>740</v>
      </c>
      <c r="NX8" s="13" t="s">
        <v>741</v>
      </c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</row>
    <row r="9" spans="1:421" s="208" customFormat="1" ht="18" customHeight="1" x14ac:dyDescent="0.3">
      <c r="A9" s="224">
        <v>1</v>
      </c>
      <c r="B9" s="225" t="s">
        <v>23</v>
      </c>
      <c r="C9" s="226">
        <v>5599</v>
      </c>
      <c r="D9" s="227" t="s">
        <v>24</v>
      </c>
      <c r="E9" s="226">
        <v>11237</v>
      </c>
      <c r="F9" s="226">
        <v>2015</v>
      </c>
      <c r="G9" s="228" t="s">
        <v>25</v>
      </c>
      <c r="H9" s="229"/>
      <c r="I9" s="230">
        <f t="shared" ref="I9:I47" si="0">SUM(K9:ZR9)</f>
        <v>333</v>
      </c>
      <c r="J9" s="224" cm="1">
        <f t="array" ref="J9">SUM(LARGE(K9:NY10,_xlfn.SEQUENCE(D131)))</f>
        <v>351</v>
      </c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K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K9" s="218">
        <v>21</v>
      </c>
      <c r="CQ9" s="218">
        <v>17</v>
      </c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G9" s="284">
        <v>11</v>
      </c>
      <c r="DH9" s="216"/>
      <c r="DI9" s="216"/>
      <c r="DJ9" s="221">
        <v>17</v>
      </c>
      <c r="DK9" s="216"/>
      <c r="DL9" s="216"/>
      <c r="DM9" s="216"/>
      <c r="DN9" s="216"/>
      <c r="DO9" s="209"/>
      <c r="DP9" s="209"/>
      <c r="DQ9" s="209"/>
      <c r="DR9" s="209"/>
      <c r="DS9" s="209"/>
      <c r="DT9" s="209"/>
      <c r="DU9" s="209"/>
      <c r="EY9" s="209"/>
      <c r="EZ9" s="209"/>
      <c r="FA9" s="209"/>
      <c r="FB9" s="209"/>
      <c r="FC9" s="219">
        <v>18</v>
      </c>
      <c r="FD9" s="209"/>
      <c r="FE9" s="209"/>
      <c r="FF9" s="209"/>
      <c r="FG9" s="209"/>
      <c r="FH9" s="209"/>
      <c r="FI9" s="209"/>
      <c r="FJ9" s="219">
        <v>23</v>
      </c>
      <c r="FL9" s="218">
        <v>22.5</v>
      </c>
      <c r="FN9" s="218">
        <v>27</v>
      </c>
      <c r="FO9" s="218">
        <v>34.5</v>
      </c>
      <c r="GC9" s="282">
        <v>19</v>
      </c>
      <c r="GD9" s="282"/>
      <c r="GE9" s="282"/>
      <c r="GF9" s="282">
        <v>19.5</v>
      </c>
      <c r="GG9" s="282"/>
      <c r="GH9" s="282">
        <v>30</v>
      </c>
      <c r="GI9" s="311"/>
      <c r="GV9" s="209"/>
      <c r="GW9" s="209"/>
      <c r="HT9" s="209"/>
      <c r="HZ9" s="209"/>
      <c r="IA9" s="209"/>
      <c r="IB9" s="209"/>
      <c r="IC9" s="209"/>
      <c r="ID9" s="209">
        <v>10</v>
      </c>
      <c r="IE9" s="209"/>
      <c r="IF9" s="209"/>
      <c r="IG9" s="209"/>
      <c r="IH9" s="209"/>
      <c r="II9" s="209"/>
      <c r="IJ9" s="209"/>
      <c r="IK9" s="209"/>
      <c r="IL9" s="209"/>
      <c r="IM9" s="209"/>
      <c r="IN9" s="209"/>
      <c r="IO9" s="209"/>
      <c r="IP9" s="209">
        <v>5</v>
      </c>
      <c r="IS9" s="209"/>
      <c r="IT9" s="209"/>
      <c r="IU9" s="209"/>
      <c r="IV9" s="209"/>
      <c r="IW9" s="209"/>
      <c r="IX9" s="209"/>
      <c r="IY9" s="209"/>
      <c r="IZ9" s="209"/>
      <c r="JA9" s="209"/>
      <c r="JB9" s="209"/>
      <c r="JC9" s="209"/>
      <c r="JD9" s="209"/>
      <c r="JE9" s="209"/>
      <c r="JF9" s="209"/>
      <c r="JG9" s="209"/>
      <c r="JH9" s="209"/>
      <c r="JI9" s="209"/>
      <c r="JJ9" s="209"/>
      <c r="JK9" s="209"/>
      <c r="JL9" s="209"/>
      <c r="JM9" s="209"/>
      <c r="JN9" s="209"/>
      <c r="JO9" s="209"/>
      <c r="JP9" s="209"/>
      <c r="JQ9" s="209"/>
      <c r="JR9" s="209"/>
      <c r="JS9" s="209"/>
      <c r="JT9" s="209"/>
      <c r="JU9" s="209"/>
      <c r="JV9" s="209"/>
      <c r="JW9" s="209"/>
      <c r="JX9" s="209"/>
      <c r="JY9" s="209"/>
      <c r="JZ9" s="209"/>
      <c r="KA9" s="209"/>
      <c r="KB9" s="209"/>
      <c r="KC9" s="209"/>
      <c r="KD9" s="209"/>
      <c r="KE9" s="209"/>
      <c r="KF9" s="209"/>
      <c r="KG9" s="209"/>
      <c r="KH9" s="209"/>
      <c r="KI9" s="209"/>
      <c r="KJ9" s="209"/>
      <c r="KK9" s="209"/>
      <c r="KL9" s="209"/>
      <c r="KM9" s="209"/>
      <c r="KN9" s="209"/>
      <c r="KO9" s="209"/>
      <c r="KP9" s="209"/>
      <c r="KQ9" s="209"/>
      <c r="KR9" s="209"/>
      <c r="KS9" s="209"/>
      <c r="KT9" s="209"/>
      <c r="KU9" s="209"/>
      <c r="KV9" s="209"/>
      <c r="KW9" s="209"/>
      <c r="KX9" s="209"/>
      <c r="KY9" s="209"/>
      <c r="KZ9" s="209"/>
      <c r="LA9" s="209"/>
      <c r="LB9" s="209"/>
      <c r="LC9" s="209"/>
      <c r="LD9" s="209"/>
      <c r="LE9" s="209"/>
      <c r="LF9" s="209"/>
      <c r="LG9" s="209"/>
      <c r="LH9" s="209"/>
      <c r="LI9" s="209"/>
      <c r="LJ9" s="209"/>
      <c r="LK9" s="209"/>
      <c r="LL9" s="209"/>
      <c r="LM9" s="209"/>
      <c r="LN9" s="209"/>
      <c r="LO9" s="209"/>
      <c r="LP9" s="209"/>
      <c r="LQ9" s="209"/>
      <c r="LR9" s="209"/>
      <c r="LS9" s="209"/>
      <c r="LT9" s="209"/>
      <c r="LU9" s="209"/>
      <c r="LV9" s="209"/>
      <c r="LW9" s="209"/>
      <c r="LX9" s="209"/>
      <c r="LY9" s="209"/>
      <c r="LZ9" s="209"/>
      <c r="MA9" s="209"/>
      <c r="MB9" s="209"/>
      <c r="MC9" s="209"/>
      <c r="MD9" s="209"/>
      <c r="ME9" s="209"/>
      <c r="MF9" s="209"/>
      <c r="MG9" s="209"/>
      <c r="MH9" s="209"/>
      <c r="MI9" s="209"/>
      <c r="MJ9" s="209"/>
      <c r="MK9" s="209"/>
      <c r="ML9" s="209"/>
      <c r="MM9" s="209"/>
      <c r="MN9" s="209"/>
      <c r="MO9" s="209"/>
      <c r="MP9" s="209"/>
      <c r="MQ9" s="209"/>
      <c r="MR9" s="209"/>
      <c r="MS9" s="209"/>
      <c r="MT9" s="209"/>
      <c r="MU9" s="209"/>
      <c r="MV9" s="209"/>
      <c r="MW9" s="209"/>
      <c r="MX9" s="209"/>
      <c r="MY9" s="209"/>
      <c r="MZ9" s="209"/>
      <c r="NA9" s="209"/>
      <c r="NB9" s="209"/>
      <c r="NC9" s="209"/>
      <c r="ND9" s="209"/>
      <c r="NE9" s="209"/>
      <c r="NF9" s="209"/>
      <c r="NG9" s="209"/>
      <c r="NH9" s="209"/>
      <c r="NI9" s="209"/>
      <c r="NJ9" s="209"/>
      <c r="NK9" s="209"/>
      <c r="NL9" s="209"/>
      <c r="NM9" s="209">
        <v>24</v>
      </c>
      <c r="NN9" s="209"/>
      <c r="NO9" s="209"/>
      <c r="NP9" s="209"/>
      <c r="NQ9" s="209"/>
      <c r="NR9" s="209"/>
      <c r="NS9" s="209"/>
      <c r="NT9" s="209"/>
      <c r="NU9" s="209"/>
      <c r="NV9" s="209">
        <v>34.5</v>
      </c>
      <c r="NW9" s="209"/>
      <c r="NX9" s="209"/>
      <c r="NY9" s="209"/>
      <c r="NZ9" s="209"/>
      <c r="OA9" s="209"/>
      <c r="OB9" s="209"/>
      <c r="OC9" s="209"/>
      <c r="OD9" s="209"/>
      <c r="OE9" s="209"/>
      <c r="OF9" s="209"/>
      <c r="OG9" s="209"/>
      <c r="OH9" s="209"/>
      <c r="OI9" s="209"/>
      <c r="OJ9" s="209"/>
      <c r="OK9" s="209"/>
      <c r="OL9" s="209"/>
      <c r="OM9" s="209"/>
      <c r="ON9" s="209"/>
      <c r="OO9" s="209"/>
      <c r="OP9" s="209"/>
      <c r="OQ9" s="209"/>
      <c r="OR9" s="209"/>
      <c r="OS9" s="209"/>
      <c r="OT9" s="209"/>
      <c r="OU9" s="209"/>
      <c r="OV9" s="209"/>
      <c r="OW9" s="209"/>
      <c r="OX9" s="209"/>
      <c r="OY9" s="209"/>
      <c r="OZ9" s="209"/>
      <c r="PA9" s="209"/>
      <c r="PB9" s="209"/>
      <c r="PC9" s="209"/>
      <c r="PD9" s="209"/>
      <c r="PE9" s="209"/>
    </row>
    <row r="10" spans="1:421" ht="18" customHeight="1" x14ac:dyDescent="0.3">
      <c r="A10" s="4"/>
      <c r="B10" s="24"/>
      <c r="C10" s="21"/>
      <c r="D10" s="22" t="s">
        <v>26</v>
      </c>
      <c r="E10" s="21">
        <v>13491</v>
      </c>
      <c r="F10" s="21">
        <v>2021</v>
      </c>
      <c r="G10" s="98"/>
      <c r="H10" s="23"/>
      <c r="I10" s="2">
        <f t="shared" si="0"/>
        <v>214.5</v>
      </c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>
        <v>11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CF10" s="122">
        <v>13</v>
      </c>
      <c r="CL10">
        <v>10</v>
      </c>
      <c r="DC10" s="122">
        <v>13</v>
      </c>
      <c r="DG10" s="217"/>
      <c r="DH10" s="250">
        <v>13</v>
      </c>
      <c r="DI10" s="217"/>
      <c r="DJ10" s="217"/>
      <c r="DK10" s="217"/>
      <c r="DL10" s="217"/>
      <c r="DM10" s="217"/>
      <c r="DN10" s="217"/>
      <c r="EC10">
        <v>9</v>
      </c>
      <c r="ED10">
        <v>9</v>
      </c>
      <c r="FK10" s="220">
        <v>16.5</v>
      </c>
      <c r="FM10" s="220">
        <v>19.5</v>
      </c>
      <c r="GC10" s="283"/>
      <c r="GD10" s="283">
        <v>19.5</v>
      </c>
      <c r="GE10" s="283"/>
      <c r="GF10" s="283"/>
      <c r="GG10" s="283">
        <v>18</v>
      </c>
      <c r="GH10" s="283"/>
      <c r="GI10" s="312"/>
      <c r="IS10" s="162"/>
      <c r="IT10" s="162"/>
      <c r="IU10" s="162"/>
      <c r="IV10" s="162"/>
      <c r="IW10" s="162"/>
      <c r="IX10" s="162"/>
      <c r="IY10" s="162"/>
      <c r="IZ10" s="162"/>
      <c r="JA10" s="162"/>
      <c r="JB10" s="162"/>
      <c r="JC10" s="162"/>
      <c r="JD10" s="162"/>
      <c r="JE10" s="162"/>
      <c r="JF10" s="162"/>
      <c r="JG10" s="162"/>
      <c r="JH10" s="162"/>
      <c r="JI10" s="162"/>
      <c r="JJ10" s="162"/>
      <c r="JK10" s="162"/>
      <c r="JL10" s="162">
        <v>12</v>
      </c>
      <c r="JM10" s="162">
        <v>12</v>
      </c>
      <c r="JN10" s="162"/>
      <c r="JO10" s="162"/>
      <c r="JP10" s="162"/>
      <c r="JQ10" s="162"/>
      <c r="JR10" s="162"/>
      <c r="JS10" s="162"/>
      <c r="JT10" s="162"/>
      <c r="JU10" s="162"/>
      <c r="JV10" s="162"/>
      <c r="JW10" s="162"/>
      <c r="JX10" s="162"/>
      <c r="JY10" s="162"/>
      <c r="JZ10" s="162"/>
      <c r="KA10" s="162"/>
      <c r="KB10" s="162"/>
      <c r="KC10" s="162"/>
      <c r="KD10" s="162"/>
      <c r="KE10" s="162"/>
      <c r="KF10" s="162"/>
      <c r="KG10" s="162"/>
      <c r="KH10" s="162"/>
      <c r="KY10" s="162"/>
      <c r="KZ10" s="162"/>
      <c r="LA10" s="162"/>
      <c r="LB10" s="162"/>
      <c r="LC10" s="162"/>
      <c r="LD10" s="162"/>
      <c r="LE10" s="162"/>
      <c r="LF10" s="162"/>
      <c r="LG10" s="162"/>
      <c r="LH10" s="162"/>
      <c r="LI10" s="162"/>
      <c r="LJ10" s="162"/>
      <c r="LK10" s="162"/>
      <c r="LL10" s="162"/>
      <c r="LM10" s="162"/>
      <c r="LN10" s="162"/>
      <c r="LO10" s="162"/>
      <c r="LP10" s="162"/>
      <c r="LQ10" s="162"/>
      <c r="LR10" s="162"/>
      <c r="LS10" s="162"/>
      <c r="LT10" s="162"/>
      <c r="LU10" s="162"/>
      <c r="LV10" s="162"/>
      <c r="LW10" s="162"/>
      <c r="LX10" s="162"/>
      <c r="LY10" s="162"/>
      <c r="LZ10" s="162"/>
      <c r="MA10" s="162"/>
      <c r="MB10" s="162"/>
      <c r="MC10" s="162"/>
      <c r="MD10" s="162"/>
      <c r="ME10" s="162"/>
      <c r="MF10" s="162"/>
      <c r="MG10" s="162"/>
      <c r="MH10" s="162"/>
      <c r="MI10" s="162"/>
      <c r="MJ10" s="162"/>
      <c r="MK10" s="162"/>
      <c r="ML10" s="162"/>
      <c r="MM10" s="162"/>
      <c r="MN10" s="162"/>
      <c r="MO10" s="162"/>
      <c r="MP10" s="162"/>
      <c r="MQ10" s="162"/>
      <c r="MS10" s="162"/>
      <c r="MT10" s="162"/>
      <c r="MU10" s="162"/>
      <c r="MV10" s="162"/>
      <c r="MW10" s="162"/>
      <c r="MX10" s="162"/>
      <c r="MY10" s="162"/>
      <c r="MZ10" s="162"/>
      <c r="NA10" s="162"/>
      <c r="NB10" s="162"/>
      <c r="NC10" s="162"/>
      <c r="ND10" s="162"/>
      <c r="NE10" s="162"/>
      <c r="NF10" s="162"/>
      <c r="NG10" s="162">
        <v>19.5</v>
      </c>
      <c r="NH10" s="162"/>
      <c r="NI10" s="162"/>
      <c r="NJ10" s="162"/>
      <c r="NK10" s="162"/>
      <c r="NL10" s="162"/>
      <c r="NM10" s="162"/>
      <c r="NN10" s="162"/>
      <c r="NO10" s="162">
        <v>19.5</v>
      </c>
      <c r="NP10" s="162"/>
      <c r="NQ10" s="162"/>
      <c r="NR10" s="162"/>
      <c r="NS10" s="162"/>
      <c r="NT10" s="162"/>
      <c r="NU10" s="162"/>
      <c r="NV10" s="162"/>
      <c r="NW10" s="162"/>
      <c r="NX10" s="162"/>
      <c r="NY10" s="162"/>
      <c r="NZ10" s="162"/>
      <c r="OA10" s="162"/>
      <c r="OB10" s="162"/>
      <c r="OC10" s="162"/>
      <c r="OD10" s="162"/>
      <c r="OE10" s="162"/>
      <c r="OF10" s="162"/>
      <c r="OG10" s="162"/>
      <c r="OH10" s="162"/>
      <c r="OI10" s="162"/>
      <c r="OJ10" s="162"/>
      <c r="OK10" s="162"/>
      <c r="OL10" s="162"/>
      <c r="OM10" s="162"/>
      <c r="ON10" s="162"/>
      <c r="OO10" s="162"/>
      <c r="OP10" s="162"/>
      <c r="OQ10" s="162"/>
      <c r="OR10" s="162"/>
      <c r="OS10" s="162"/>
      <c r="OT10" s="162"/>
      <c r="OU10" s="162"/>
      <c r="OV10" s="162"/>
      <c r="OW10" s="162"/>
      <c r="OX10" s="162"/>
      <c r="OY10" s="162"/>
      <c r="OZ10" s="162"/>
      <c r="PA10" s="162"/>
      <c r="PB10" s="162"/>
      <c r="PC10" s="162"/>
      <c r="PD10" s="162"/>
      <c r="PE10" s="162"/>
    </row>
    <row r="11" spans="1:421" ht="18" customHeight="1" x14ac:dyDescent="0.3">
      <c r="A11" s="231">
        <v>2</v>
      </c>
      <c r="B11" s="232" t="s">
        <v>32</v>
      </c>
      <c r="C11" s="233">
        <v>2366</v>
      </c>
      <c r="D11" s="234" t="s">
        <v>33</v>
      </c>
      <c r="E11" s="233">
        <v>10267</v>
      </c>
      <c r="F11" s="233">
        <v>2014</v>
      </c>
      <c r="G11" s="234" t="s">
        <v>34</v>
      </c>
      <c r="H11" s="235"/>
      <c r="I11" s="233">
        <f t="shared" si="0"/>
        <v>253</v>
      </c>
      <c r="J11" s="231" cm="1">
        <f t="array" ref="J11">SUM(LARGE(K11:OD16,_xlfn.SEQUENCE(D131)))</f>
        <v>268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R11" s="241">
        <v>17</v>
      </c>
      <c r="BS11" s="241">
        <v>20</v>
      </c>
      <c r="CD11" s="241">
        <v>19</v>
      </c>
      <c r="DG11" s="217"/>
      <c r="DH11" s="217"/>
      <c r="DI11" s="217"/>
      <c r="DJ11" s="217"/>
      <c r="DK11" s="217"/>
      <c r="DL11" s="217"/>
      <c r="DM11" s="217"/>
      <c r="DN11" s="217"/>
      <c r="DR11" s="241">
        <v>13</v>
      </c>
      <c r="DS11" s="241">
        <v>17</v>
      </c>
      <c r="EB11" s="241">
        <v>18</v>
      </c>
      <c r="EL11" s="220">
        <v>17</v>
      </c>
      <c r="EM11" s="220"/>
      <c r="EN11" s="220">
        <v>19</v>
      </c>
      <c r="EO11" s="220"/>
      <c r="EX11" s="220">
        <v>18</v>
      </c>
      <c r="IB11" s="162">
        <v>17</v>
      </c>
      <c r="IC11" s="162">
        <v>20</v>
      </c>
      <c r="IO11" s="162">
        <v>20</v>
      </c>
      <c r="IS11" s="162"/>
      <c r="IT11" s="162"/>
      <c r="IU11" s="162"/>
      <c r="IV11" s="162"/>
      <c r="IW11" s="162"/>
      <c r="IX11" s="162"/>
      <c r="IY11" s="162"/>
      <c r="IZ11" s="162"/>
      <c r="JA11" s="162"/>
      <c r="JB11" s="162"/>
      <c r="JC11" s="162"/>
      <c r="JD11" s="162"/>
      <c r="JE11" s="162"/>
      <c r="JF11" s="162"/>
      <c r="JG11" s="162"/>
      <c r="JH11" s="162"/>
      <c r="JI11" s="162"/>
      <c r="JJ11" s="162"/>
      <c r="JK11" s="162"/>
      <c r="JL11" s="162"/>
      <c r="JM11" s="162"/>
      <c r="JN11" s="162"/>
      <c r="JO11" s="162"/>
      <c r="JP11" s="162"/>
      <c r="JQ11" s="162"/>
      <c r="JR11" s="162"/>
      <c r="JS11" s="162"/>
      <c r="JT11" s="162"/>
      <c r="JU11" s="162"/>
      <c r="JV11" s="162"/>
      <c r="JW11" s="162"/>
      <c r="JX11" s="162"/>
      <c r="JY11" s="162"/>
      <c r="JZ11" s="162"/>
      <c r="KA11" s="162"/>
      <c r="KB11" s="162"/>
      <c r="KC11" s="162"/>
      <c r="KD11" s="162"/>
      <c r="KE11" s="162"/>
      <c r="KF11" s="162"/>
      <c r="KG11" s="162"/>
      <c r="KH11" s="162"/>
      <c r="KO11" s="162">
        <v>21</v>
      </c>
      <c r="KX11" s="162">
        <v>17</v>
      </c>
      <c r="KY11" s="162"/>
      <c r="KZ11" s="162"/>
      <c r="LA11" s="162"/>
      <c r="LB11" s="162"/>
      <c r="LC11" s="162"/>
      <c r="LD11" s="162"/>
      <c r="LE11" s="162"/>
      <c r="LF11" s="162"/>
      <c r="LG11" s="162"/>
      <c r="LH11" s="162"/>
      <c r="LI11" s="162"/>
      <c r="LJ11" s="162"/>
      <c r="LK11" s="162"/>
      <c r="LL11" s="162"/>
      <c r="LM11" s="162"/>
      <c r="LN11" s="162"/>
      <c r="LO11" s="162"/>
      <c r="LP11" s="162"/>
      <c r="LQ11" s="162"/>
      <c r="LR11" s="162"/>
      <c r="LS11" s="162"/>
      <c r="LT11" s="162"/>
      <c r="LU11" s="162"/>
      <c r="LV11" s="162"/>
      <c r="LW11" s="162"/>
      <c r="LX11" s="162"/>
      <c r="LY11" s="162"/>
      <c r="LZ11" s="162"/>
      <c r="MA11" s="162"/>
      <c r="MB11" s="162"/>
      <c r="MC11" s="162"/>
      <c r="MD11" s="162"/>
      <c r="ME11" s="162"/>
      <c r="MF11" s="162"/>
      <c r="MG11" s="162"/>
      <c r="MH11" s="162"/>
      <c r="MI11" s="162"/>
      <c r="MJ11" s="162"/>
      <c r="MK11" s="162"/>
      <c r="ML11" s="162"/>
      <c r="MM11" s="162"/>
      <c r="MN11" s="162"/>
      <c r="MO11" s="162"/>
      <c r="MP11" s="162"/>
      <c r="MQ11" s="162"/>
      <c r="MS11" s="162"/>
      <c r="MT11" s="162"/>
      <c r="MU11" s="162"/>
      <c r="MV11" s="162"/>
      <c r="MW11" s="162"/>
      <c r="MX11" s="162"/>
      <c r="MY11" s="162"/>
      <c r="MZ11" s="162"/>
      <c r="NA11" s="162"/>
      <c r="NB11" s="162"/>
      <c r="NC11" s="162"/>
      <c r="ND11" s="162"/>
      <c r="NE11" s="162"/>
      <c r="NF11" s="162"/>
      <c r="NG11" s="162"/>
      <c r="NH11" s="162"/>
      <c r="NI11" s="162"/>
      <c r="NJ11" s="162"/>
      <c r="NK11" s="162"/>
      <c r="NL11" s="162"/>
      <c r="NM11" s="162"/>
      <c r="NN11" s="162"/>
      <c r="NO11" s="162"/>
      <c r="NP11" s="162"/>
      <c r="NQ11" s="162"/>
      <c r="NR11" s="162"/>
      <c r="NS11" s="162"/>
      <c r="NT11" s="162"/>
      <c r="NU11" s="162"/>
      <c r="NV11" s="162"/>
      <c r="NW11" s="162"/>
      <c r="NX11" s="162"/>
      <c r="NY11" s="162"/>
      <c r="NZ11" s="162"/>
      <c r="OA11" s="162"/>
      <c r="OB11" s="162"/>
      <c r="OC11" s="162"/>
      <c r="OD11" s="162"/>
      <c r="OE11" s="162"/>
      <c r="OF11" s="162"/>
      <c r="OG11" s="162"/>
      <c r="OH11" s="162"/>
      <c r="OI11" s="162"/>
      <c r="OJ11" s="162"/>
      <c r="OK11" s="162"/>
      <c r="OL11" s="162"/>
      <c r="OM11" s="162"/>
      <c r="ON11" s="162"/>
      <c r="OO11" s="162"/>
      <c r="OP11" s="162"/>
      <c r="OQ11" s="162"/>
      <c r="OR11" s="162"/>
      <c r="OS11" s="162"/>
      <c r="OT11" s="162"/>
      <c r="OU11" s="162"/>
      <c r="OV11" s="162"/>
      <c r="OW11" s="162"/>
      <c r="OX11" s="162"/>
      <c r="OY11" s="162"/>
      <c r="OZ11" s="162"/>
      <c r="PA11" s="162"/>
      <c r="PB11" s="162"/>
      <c r="PC11" s="162"/>
      <c r="PD11" s="162"/>
      <c r="PE11" s="162"/>
    </row>
    <row r="12" spans="1:421" ht="18" customHeight="1" x14ac:dyDescent="0.3">
      <c r="A12" s="4"/>
      <c r="B12" s="24"/>
      <c r="C12" s="2"/>
      <c r="D12" s="98" t="s">
        <v>35</v>
      </c>
      <c r="E12" s="2">
        <v>12714</v>
      </c>
      <c r="F12" s="2">
        <v>2020</v>
      </c>
      <c r="G12" s="98"/>
      <c r="H12" s="23"/>
      <c r="I12" s="2">
        <f t="shared" si="0"/>
        <v>0</v>
      </c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DG12" s="217"/>
      <c r="DH12" s="217"/>
      <c r="DI12" s="217"/>
      <c r="DJ12" s="217"/>
      <c r="DK12" s="217"/>
      <c r="DL12" s="217"/>
      <c r="DM12" s="217"/>
      <c r="DN12" s="217"/>
      <c r="IS12" s="162"/>
      <c r="IT12" s="162"/>
      <c r="IU12" s="162"/>
      <c r="IV12" s="162"/>
      <c r="IW12" s="162"/>
      <c r="IX12" s="162"/>
      <c r="IY12" s="162"/>
      <c r="IZ12" s="162"/>
      <c r="JA12" s="162"/>
      <c r="JB12" s="162"/>
      <c r="JC12" s="162"/>
      <c r="JD12" s="162"/>
      <c r="JE12" s="162"/>
      <c r="JF12" s="162"/>
      <c r="JG12" s="162"/>
      <c r="JH12" s="162"/>
      <c r="JI12" s="162"/>
      <c r="JJ12" s="162"/>
      <c r="JK12" s="162"/>
      <c r="JL12" s="162"/>
      <c r="JM12" s="162"/>
      <c r="JN12" s="162"/>
      <c r="JO12" s="162"/>
      <c r="JP12" s="162"/>
      <c r="JQ12" s="162"/>
      <c r="JR12" s="162"/>
      <c r="JS12" s="162"/>
      <c r="JT12" s="162"/>
      <c r="JU12" s="162"/>
      <c r="JV12" s="162"/>
      <c r="JW12" s="162"/>
      <c r="JX12" s="162"/>
      <c r="JY12" s="162"/>
      <c r="JZ12" s="162"/>
      <c r="KA12" s="162"/>
      <c r="KB12" s="162"/>
      <c r="KC12" s="162"/>
      <c r="KD12" s="162"/>
      <c r="KE12" s="162"/>
      <c r="KF12" s="162"/>
      <c r="KG12" s="162"/>
      <c r="KH12" s="162"/>
      <c r="KY12" s="162"/>
      <c r="KZ12" s="162"/>
      <c r="LA12" s="162"/>
      <c r="LB12" s="162"/>
      <c r="LC12" s="162"/>
      <c r="LD12" s="162"/>
      <c r="LE12" s="162"/>
      <c r="LF12" s="162"/>
      <c r="LG12" s="162"/>
      <c r="LH12" s="162"/>
      <c r="LI12" s="162"/>
      <c r="LJ12" s="162"/>
      <c r="LK12" s="162"/>
      <c r="LL12" s="162"/>
      <c r="LM12" s="162"/>
      <c r="LN12" s="162"/>
      <c r="LO12" s="162"/>
      <c r="LP12" s="162"/>
      <c r="LQ12" s="162"/>
      <c r="LR12" s="162"/>
      <c r="LS12" s="162"/>
      <c r="LT12" s="162"/>
      <c r="LU12" s="162"/>
      <c r="LV12" s="162"/>
      <c r="LW12" s="162"/>
      <c r="LX12" s="162"/>
      <c r="LY12" s="162"/>
      <c r="LZ12" s="162"/>
      <c r="MA12" s="162"/>
      <c r="MB12" s="162"/>
      <c r="MC12" s="162"/>
      <c r="MD12" s="162"/>
      <c r="ME12" s="162"/>
      <c r="MF12" s="162"/>
      <c r="MG12" s="162"/>
      <c r="MH12" s="162"/>
      <c r="MI12" s="162"/>
      <c r="MJ12" s="162"/>
      <c r="MK12" s="162"/>
      <c r="ML12" s="162"/>
      <c r="MM12" s="162"/>
      <c r="MN12" s="162"/>
      <c r="MO12" s="162"/>
      <c r="MP12" s="162"/>
      <c r="MQ12" s="162"/>
      <c r="MS12" s="162"/>
      <c r="MT12" s="162"/>
      <c r="MU12" s="162"/>
      <c r="MV12" s="162"/>
      <c r="MW12" s="162"/>
      <c r="MX12" s="162"/>
      <c r="MY12" s="162"/>
      <c r="MZ12" s="162"/>
      <c r="NA12" s="162"/>
      <c r="NB12" s="162"/>
      <c r="NC12" s="162"/>
      <c r="ND12" s="162"/>
      <c r="NE12" s="162"/>
      <c r="NF12" s="162"/>
      <c r="NG12" s="162"/>
      <c r="NH12" s="162"/>
      <c r="NI12" s="162"/>
      <c r="NJ12" s="162"/>
      <c r="NK12" s="162"/>
      <c r="NL12" s="162"/>
      <c r="NM12" s="162"/>
      <c r="NN12" s="162"/>
      <c r="NO12" s="162"/>
      <c r="NP12" s="162"/>
      <c r="NQ12" s="162"/>
      <c r="NR12" s="162"/>
      <c r="NS12" s="162"/>
      <c r="NT12" s="162"/>
      <c r="NU12" s="162"/>
      <c r="NV12" s="162"/>
      <c r="NW12" s="162"/>
      <c r="NX12" s="162"/>
      <c r="NY12" s="162"/>
      <c r="NZ12" s="162"/>
      <c r="OA12" s="162"/>
      <c r="OB12" s="162"/>
      <c r="OC12" s="162"/>
      <c r="OD12" s="162"/>
      <c r="OE12" s="162"/>
      <c r="OF12" s="162"/>
      <c r="OG12" s="162"/>
      <c r="OH12" s="162"/>
      <c r="OI12" s="162"/>
      <c r="OJ12" s="162"/>
      <c r="OK12" s="162"/>
      <c r="OL12" s="162"/>
      <c r="OM12" s="162"/>
      <c r="ON12" s="162"/>
      <c r="OO12" s="162"/>
      <c r="OP12" s="162"/>
      <c r="OQ12" s="162"/>
      <c r="OR12" s="162"/>
      <c r="OS12" s="162"/>
      <c r="OT12" s="162"/>
      <c r="OU12" s="162"/>
      <c r="OV12" s="162"/>
      <c r="OW12" s="162"/>
      <c r="OX12" s="162"/>
      <c r="OY12" s="162"/>
      <c r="OZ12" s="162"/>
      <c r="PA12" s="162"/>
      <c r="PB12" s="162"/>
      <c r="PC12" s="162"/>
      <c r="PD12" s="162"/>
      <c r="PE12" s="162"/>
    </row>
    <row r="13" spans="1:421" ht="18" customHeight="1" x14ac:dyDescent="0.3">
      <c r="A13" s="4"/>
      <c r="B13" s="24"/>
      <c r="C13" s="2"/>
      <c r="D13" s="98" t="s">
        <v>36</v>
      </c>
      <c r="E13" s="2">
        <v>11292</v>
      </c>
      <c r="F13" s="2">
        <v>2014</v>
      </c>
      <c r="G13" s="98"/>
      <c r="H13" s="23"/>
      <c r="I13" s="2">
        <f t="shared" si="0"/>
        <v>61</v>
      </c>
      <c r="J13" s="4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DG13" s="217"/>
      <c r="DH13" s="217"/>
      <c r="DI13" s="217"/>
      <c r="DJ13" s="217"/>
      <c r="DK13" s="217"/>
      <c r="DL13" s="217"/>
      <c r="DM13" s="217"/>
      <c r="DN13" s="217"/>
      <c r="IS13" s="162"/>
      <c r="IT13" s="162"/>
      <c r="IU13" s="162"/>
      <c r="IV13" s="162"/>
      <c r="IW13" s="162"/>
      <c r="IX13" s="162"/>
      <c r="IY13" s="162"/>
      <c r="IZ13" s="162"/>
      <c r="JA13" s="162"/>
      <c r="JB13" s="162"/>
      <c r="JC13" s="162"/>
      <c r="JD13" s="162"/>
      <c r="JE13" s="162"/>
      <c r="JF13" s="162"/>
      <c r="JG13" s="162"/>
      <c r="JH13" s="162"/>
      <c r="JI13" s="162"/>
      <c r="JJ13" s="162"/>
      <c r="JK13" s="162"/>
      <c r="JL13" s="162"/>
      <c r="JM13" s="162"/>
      <c r="JN13" s="162"/>
      <c r="JO13" s="162"/>
      <c r="JP13" s="162"/>
      <c r="JQ13" s="162"/>
      <c r="JR13" s="162"/>
      <c r="JS13" s="162"/>
      <c r="JT13" s="162"/>
      <c r="JU13" s="162"/>
      <c r="JV13" s="162"/>
      <c r="JW13" s="162"/>
      <c r="JX13" s="162"/>
      <c r="JY13" s="162"/>
      <c r="JZ13" s="162"/>
      <c r="KA13" s="162"/>
      <c r="KB13" s="162"/>
      <c r="KC13" s="162"/>
      <c r="KD13" s="162"/>
      <c r="KE13" s="162"/>
      <c r="KF13" s="162"/>
      <c r="KG13" s="162"/>
      <c r="KH13" s="162"/>
      <c r="KM13" s="162">
        <v>3</v>
      </c>
      <c r="KN13" s="162">
        <v>6</v>
      </c>
      <c r="KV13" s="162">
        <v>7</v>
      </c>
      <c r="KW13" s="162">
        <v>15</v>
      </c>
      <c r="KY13" s="162"/>
      <c r="KZ13" s="162"/>
      <c r="LA13" s="162"/>
      <c r="LB13" s="162"/>
      <c r="LC13" s="162"/>
      <c r="LD13" s="162"/>
      <c r="LE13" s="162"/>
      <c r="LF13" s="162"/>
      <c r="LG13" s="162"/>
      <c r="LH13" s="162"/>
      <c r="LI13" s="162"/>
      <c r="LJ13" s="162"/>
      <c r="LK13" s="162"/>
      <c r="LL13" s="162"/>
      <c r="LM13" s="162"/>
      <c r="LN13" s="162"/>
      <c r="LO13" s="162"/>
      <c r="LP13" s="162"/>
      <c r="LQ13" s="162"/>
      <c r="LR13" s="162"/>
      <c r="LS13" s="162"/>
      <c r="LT13" s="162"/>
      <c r="LU13" s="162"/>
      <c r="LV13" s="162"/>
      <c r="LW13" s="162"/>
      <c r="LX13" s="162"/>
      <c r="LY13" s="162"/>
      <c r="LZ13" s="162"/>
      <c r="MA13" s="162"/>
      <c r="MB13" s="162"/>
      <c r="MC13" s="162"/>
      <c r="MD13" s="162"/>
      <c r="ME13" s="162"/>
      <c r="MF13" s="162"/>
      <c r="MG13" s="162"/>
      <c r="MH13" s="162"/>
      <c r="MI13" s="162"/>
      <c r="MJ13" s="162"/>
      <c r="MK13" s="162"/>
      <c r="ML13" s="162"/>
      <c r="MM13" s="162"/>
      <c r="MN13" s="162"/>
      <c r="MO13" s="162"/>
      <c r="MP13" s="162"/>
      <c r="MQ13" s="162"/>
      <c r="MS13" s="162"/>
      <c r="MT13" s="162"/>
      <c r="MU13" s="162"/>
      <c r="MV13" s="162"/>
      <c r="MW13" s="162"/>
      <c r="MX13" s="162"/>
      <c r="MY13" s="162"/>
      <c r="MZ13" s="162"/>
      <c r="NA13" s="162"/>
      <c r="NB13" s="162"/>
      <c r="NC13" s="162">
        <v>5</v>
      </c>
      <c r="ND13" s="162">
        <v>10</v>
      </c>
      <c r="NE13" s="162"/>
      <c r="NF13" s="162"/>
      <c r="NG13" s="162"/>
      <c r="NH13" s="162"/>
      <c r="NI13" s="162"/>
      <c r="NJ13" s="162"/>
      <c r="NK13" s="162"/>
      <c r="NL13" s="162">
        <v>4</v>
      </c>
      <c r="NM13" s="162">
        <v>8</v>
      </c>
      <c r="NN13" s="162"/>
      <c r="NO13" s="162"/>
      <c r="NP13" s="162"/>
      <c r="NQ13" s="162"/>
      <c r="NR13" s="162"/>
      <c r="NS13" s="162"/>
      <c r="NT13" s="162"/>
      <c r="NU13" s="162">
        <v>3</v>
      </c>
      <c r="NV13" s="162"/>
      <c r="NW13" s="162"/>
      <c r="NX13" s="162"/>
      <c r="NY13" s="162"/>
      <c r="NZ13" s="162"/>
      <c r="OA13" s="162"/>
      <c r="OB13" s="162"/>
      <c r="OC13" s="162"/>
      <c r="OD13" s="162"/>
      <c r="OE13" s="162"/>
      <c r="OF13" s="162"/>
      <c r="OG13" s="162"/>
      <c r="OH13" s="162"/>
      <c r="OI13" s="162"/>
      <c r="OJ13" s="162"/>
      <c r="OK13" s="162"/>
      <c r="OL13" s="162"/>
      <c r="OM13" s="162"/>
      <c r="ON13" s="162"/>
      <c r="OO13" s="162"/>
      <c r="OP13" s="162"/>
      <c r="OQ13" s="162"/>
      <c r="OR13" s="162"/>
      <c r="OS13" s="162"/>
      <c r="OT13" s="162"/>
      <c r="OU13" s="162"/>
      <c r="OV13" s="162"/>
      <c r="OW13" s="162"/>
      <c r="OX13" s="162"/>
      <c r="OY13" s="162"/>
      <c r="OZ13" s="162"/>
      <c r="PA13" s="162"/>
      <c r="PB13" s="162"/>
      <c r="PC13" s="162"/>
      <c r="PD13" s="162"/>
      <c r="PE13" s="162"/>
    </row>
    <row r="14" spans="1:421" ht="18" customHeight="1" x14ac:dyDescent="0.3">
      <c r="A14" s="4"/>
      <c r="B14" s="24"/>
      <c r="C14" s="2"/>
      <c r="D14" s="98" t="s">
        <v>526</v>
      </c>
      <c r="E14" s="2">
        <v>13633</v>
      </c>
      <c r="F14" s="2">
        <v>2022</v>
      </c>
      <c r="G14" s="98"/>
      <c r="H14" s="23"/>
      <c r="I14" s="2">
        <f t="shared" si="0"/>
        <v>66</v>
      </c>
      <c r="J14" s="4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0">
        <v>6</v>
      </c>
      <c r="BK14" s="162">
        <v>3</v>
      </c>
      <c r="BV14" s="241">
        <v>9</v>
      </c>
      <c r="CA14" s="241">
        <v>6</v>
      </c>
      <c r="DG14" s="217"/>
      <c r="DH14" s="217"/>
      <c r="DI14" s="217"/>
      <c r="DJ14" s="217"/>
      <c r="DK14" s="217">
        <v>3</v>
      </c>
      <c r="DL14" s="217"/>
      <c r="DM14" s="217"/>
      <c r="DN14" s="222">
        <v>6</v>
      </c>
      <c r="DT14" s="241">
        <v>6</v>
      </c>
      <c r="DX14">
        <v>5</v>
      </c>
      <c r="EF14" s="220">
        <v>6</v>
      </c>
      <c r="EH14">
        <v>5</v>
      </c>
      <c r="EP14">
        <v>3</v>
      </c>
      <c r="ER14">
        <v>6</v>
      </c>
      <c r="HT14" s="162">
        <v>2</v>
      </c>
      <c r="IS14" s="162"/>
      <c r="IT14" s="162"/>
      <c r="IU14" s="162"/>
      <c r="IV14" s="162"/>
      <c r="IW14" s="162"/>
      <c r="IX14" s="162"/>
      <c r="IY14" s="162"/>
      <c r="IZ14" s="162"/>
      <c r="JA14" s="162"/>
      <c r="JB14" s="162"/>
      <c r="JC14" s="162"/>
      <c r="JD14" s="162"/>
      <c r="JE14" s="162"/>
      <c r="JF14" s="162"/>
      <c r="JG14" s="162"/>
      <c r="JH14" s="162"/>
      <c r="JI14" s="162"/>
      <c r="JJ14" s="162"/>
      <c r="JK14" s="162"/>
      <c r="JL14" s="162"/>
      <c r="JM14" s="162"/>
      <c r="JN14" s="162"/>
      <c r="JO14" s="162"/>
      <c r="JP14" s="162"/>
      <c r="JQ14" s="162"/>
      <c r="JR14" s="162"/>
      <c r="JS14" s="162"/>
      <c r="JT14" s="162"/>
      <c r="JU14" s="162"/>
      <c r="JV14" s="162"/>
      <c r="JW14" s="162"/>
      <c r="JX14" s="162"/>
      <c r="JY14" s="162"/>
      <c r="JZ14" s="162"/>
      <c r="KA14" s="162"/>
      <c r="KB14" s="162"/>
      <c r="KC14" s="162"/>
      <c r="KD14" s="162"/>
      <c r="KE14" s="162"/>
      <c r="KF14" s="162"/>
      <c r="KG14" s="162"/>
      <c r="KH14" s="162"/>
      <c r="KY14" s="162"/>
      <c r="KZ14" s="162"/>
      <c r="LA14" s="162"/>
      <c r="LB14" s="162"/>
      <c r="LC14" s="162"/>
      <c r="LD14" s="162"/>
      <c r="LE14" s="162"/>
      <c r="LF14" s="162"/>
      <c r="LG14" s="162"/>
      <c r="LH14" s="162"/>
      <c r="LI14" s="162"/>
      <c r="LJ14" s="162"/>
      <c r="LK14" s="162"/>
      <c r="LL14" s="162"/>
      <c r="LM14" s="162"/>
      <c r="LN14" s="162"/>
      <c r="LO14" s="162"/>
      <c r="LP14" s="162"/>
      <c r="LQ14" s="162"/>
      <c r="LR14" s="162"/>
      <c r="LS14" s="162"/>
      <c r="LT14" s="162"/>
      <c r="LU14" s="162"/>
      <c r="LV14" s="162"/>
      <c r="LW14" s="162"/>
      <c r="LX14" s="162"/>
      <c r="LY14" s="162"/>
      <c r="LZ14" s="162"/>
      <c r="MA14" s="162"/>
      <c r="MB14" s="162"/>
      <c r="MC14" s="162"/>
      <c r="MD14" s="162"/>
      <c r="ME14" s="162"/>
      <c r="MF14" s="162"/>
      <c r="MG14" s="162"/>
      <c r="MH14" s="162"/>
      <c r="MI14" s="162"/>
      <c r="MJ14" s="162"/>
      <c r="MK14" s="162"/>
      <c r="ML14" s="162"/>
      <c r="MM14" s="162"/>
      <c r="MN14" s="162"/>
      <c r="MO14" s="162"/>
      <c r="MP14" s="162"/>
      <c r="MQ14" s="162"/>
      <c r="MS14" s="162"/>
      <c r="MT14" s="162"/>
      <c r="MU14" s="162"/>
      <c r="MV14" s="162"/>
      <c r="MW14" s="162"/>
      <c r="MX14" s="162"/>
      <c r="MY14" s="162"/>
      <c r="MZ14" s="162"/>
      <c r="NA14" s="162"/>
      <c r="NB14" s="162"/>
      <c r="NC14" s="162"/>
      <c r="ND14" s="162"/>
      <c r="NE14" s="162"/>
      <c r="NF14" s="162"/>
      <c r="NG14" s="162"/>
      <c r="NH14" s="162"/>
      <c r="NI14" s="162"/>
      <c r="NJ14" s="162"/>
      <c r="NK14" s="162"/>
      <c r="NL14" s="162"/>
      <c r="NM14" s="162"/>
      <c r="NN14" s="162"/>
      <c r="NO14" s="162"/>
      <c r="NP14" s="162"/>
      <c r="NQ14" s="162"/>
      <c r="NR14" s="162"/>
      <c r="NS14" s="162"/>
      <c r="NT14" s="162"/>
      <c r="NU14" s="162"/>
      <c r="NV14" s="162"/>
      <c r="NW14" s="162"/>
      <c r="NX14" s="162"/>
      <c r="NY14" s="162"/>
      <c r="NZ14" s="162"/>
      <c r="OA14" s="162"/>
      <c r="OB14" s="162"/>
      <c r="OC14" s="162"/>
      <c r="OD14" s="162"/>
      <c r="OE14" s="162"/>
      <c r="OF14" s="162"/>
      <c r="OG14" s="162"/>
      <c r="OH14" s="162"/>
      <c r="OI14" s="162"/>
      <c r="OJ14" s="162"/>
      <c r="OK14" s="162"/>
      <c r="OL14" s="162"/>
      <c r="OM14" s="162"/>
      <c r="ON14" s="162"/>
      <c r="OO14" s="162"/>
      <c r="OP14" s="162"/>
      <c r="OQ14" s="162"/>
      <c r="OR14" s="162"/>
      <c r="OS14" s="162"/>
      <c r="OT14" s="162"/>
      <c r="OU14" s="162"/>
      <c r="OV14" s="162"/>
      <c r="OW14" s="162"/>
      <c r="OX14" s="162"/>
      <c r="OY14" s="162"/>
      <c r="OZ14" s="162"/>
      <c r="PA14" s="162"/>
      <c r="PB14" s="162"/>
      <c r="PC14" s="162"/>
      <c r="PD14" s="162"/>
      <c r="PE14" s="162"/>
    </row>
    <row r="15" spans="1:421" ht="18" customHeight="1" x14ac:dyDescent="0.3">
      <c r="A15" s="4"/>
      <c r="B15" s="24"/>
      <c r="C15" s="2"/>
      <c r="D15" s="22" t="s">
        <v>708</v>
      </c>
      <c r="E15" s="2">
        <v>13636</v>
      </c>
      <c r="F15" s="2">
        <v>2022</v>
      </c>
      <c r="G15" s="98"/>
      <c r="H15" s="23"/>
      <c r="I15" s="2">
        <f t="shared" si="0"/>
        <v>26</v>
      </c>
      <c r="J15" s="4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0"/>
      <c r="BV15" s="241"/>
      <c r="CA15" s="241"/>
      <c r="DG15" s="217"/>
      <c r="DH15" s="217"/>
      <c r="DI15" s="217"/>
      <c r="DJ15" s="217"/>
      <c r="DK15" s="217"/>
      <c r="DL15" s="217"/>
      <c r="DM15" s="217"/>
      <c r="DN15" s="222"/>
      <c r="DT15" s="241"/>
      <c r="EF15" s="220"/>
      <c r="IS15" s="162"/>
      <c r="IT15" s="162"/>
      <c r="IU15" s="162"/>
      <c r="IV15" s="162"/>
      <c r="IW15" s="162"/>
      <c r="IX15" s="162"/>
      <c r="IY15" s="162"/>
      <c r="IZ15" s="162"/>
      <c r="JA15" s="162"/>
      <c r="JB15" s="162"/>
      <c r="JC15" s="162"/>
      <c r="JD15" s="162"/>
      <c r="JE15" s="162"/>
      <c r="JF15" s="162"/>
      <c r="JG15" s="162"/>
      <c r="JH15" s="162"/>
      <c r="JI15" s="162"/>
      <c r="JJ15" s="162"/>
      <c r="JK15" s="162"/>
      <c r="JL15" s="162"/>
      <c r="JM15" s="162"/>
      <c r="JN15" s="162"/>
      <c r="JO15" s="162"/>
      <c r="JP15" s="162"/>
      <c r="JQ15" s="162"/>
      <c r="JR15" s="162"/>
      <c r="JS15" s="162"/>
      <c r="JT15" s="162"/>
      <c r="JU15" s="162"/>
      <c r="JV15" s="162"/>
      <c r="JW15" s="162"/>
      <c r="JX15" s="162"/>
      <c r="JY15" s="162"/>
      <c r="JZ15" s="162"/>
      <c r="KA15" s="162"/>
      <c r="KB15" s="162"/>
      <c r="KC15" s="162"/>
      <c r="KD15" s="162"/>
      <c r="KE15" s="162"/>
      <c r="KF15" s="162"/>
      <c r="KG15" s="162"/>
      <c r="KH15" s="162"/>
      <c r="KK15" s="154" t="s">
        <v>495</v>
      </c>
      <c r="KP15" s="162">
        <v>3</v>
      </c>
      <c r="KT15" s="154" t="s">
        <v>495</v>
      </c>
      <c r="KY15" s="162"/>
      <c r="KZ15" s="162"/>
      <c r="LA15" s="162"/>
      <c r="LB15" s="162"/>
      <c r="LC15" s="162"/>
      <c r="LD15" s="162"/>
      <c r="LE15" s="162"/>
      <c r="LF15" s="162"/>
      <c r="LG15" s="162"/>
      <c r="LH15" s="162"/>
      <c r="LI15" s="162"/>
      <c r="LJ15" s="162"/>
      <c r="LK15" s="162"/>
      <c r="LL15" s="162"/>
      <c r="LM15" s="162"/>
      <c r="LN15" s="162"/>
      <c r="LO15" s="162"/>
      <c r="LP15" s="162"/>
      <c r="LQ15" s="162"/>
      <c r="LR15" s="162"/>
      <c r="LS15" s="162"/>
      <c r="LT15" s="162"/>
      <c r="LU15" s="162"/>
      <c r="LV15" s="162"/>
      <c r="LW15" s="162"/>
      <c r="LX15" s="162"/>
      <c r="LY15" s="162"/>
      <c r="LZ15" s="162"/>
      <c r="MA15" s="162"/>
      <c r="MB15" s="162"/>
      <c r="MC15" s="162"/>
      <c r="MD15" s="162"/>
      <c r="ME15" s="162"/>
      <c r="MF15" s="162"/>
      <c r="MG15" s="162"/>
      <c r="MH15" s="162"/>
      <c r="MI15" s="162"/>
      <c r="MJ15" s="162"/>
      <c r="MK15" s="162"/>
      <c r="ML15" s="162"/>
      <c r="MM15" s="162"/>
      <c r="MN15" s="162"/>
      <c r="MO15" s="162"/>
      <c r="MP15" s="162"/>
      <c r="MQ15" s="162"/>
      <c r="MS15" s="162"/>
      <c r="MT15" s="162"/>
      <c r="MU15" s="162"/>
      <c r="MV15" s="162"/>
      <c r="MW15" s="162"/>
      <c r="MX15" s="162">
        <v>4</v>
      </c>
      <c r="MY15" s="162"/>
      <c r="MZ15" s="162"/>
      <c r="NA15" s="162">
        <v>2</v>
      </c>
      <c r="NB15" s="162"/>
      <c r="NC15" s="162"/>
      <c r="ND15" s="162"/>
      <c r="NE15" s="162"/>
      <c r="NF15" s="162">
        <v>10.5</v>
      </c>
      <c r="NG15" s="162"/>
      <c r="NH15" s="162"/>
      <c r="NI15" s="162"/>
      <c r="NJ15" s="162">
        <v>3</v>
      </c>
      <c r="NK15" s="162"/>
      <c r="NL15" s="162"/>
      <c r="NM15" s="162"/>
      <c r="NN15" s="162">
        <v>3.5</v>
      </c>
      <c r="NO15" s="162"/>
      <c r="NP15" s="162"/>
      <c r="NQ15" s="162"/>
      <c r="NR15" s="162"/>
      <c r="NS15" s="162"/>
      <c r="NT15" s="162"/>
      <c r="NU15" s="162"/>
      <c r="NV15" s="162"/>
      <c r="NW15" s="162"/>
      <c r="NX15" s="162"/>
      <c r="NY15" s="162"/>
      <c r="NZ15" s="162"/>
      <c r="OA15" s="162"/>
      <c r="OB15" s="162"/>
      <c r="OC15" s="162"/>
      <c r="OD15" s="162"/>
      <c r="OE15" s="162"/>
      <c r="OF15" s="162"/>
      <c r="OG15" s="162"/>
      <c r="OH15" s="162"/>
      <c r="OI15" s="162"/>
      <c r="OJ15" s="162"/>
      <c r="OK15" s="162"/>
      <c r="OL15" s="162"/>
      <c r="OM15" s="162"/>
      <c r="ON15" s="162"/>
      <c r="OO15" s="162"/>
      <c r="OP15" s="162"/>
      <c r="OQ15" s="162"/>
      <c r="OR15" s="162"/>
      <c r="OS15" s="162"/>
      <c r="OT15" s="162"/>
      <c r="OU15" s="162"/>
      <c r="OV15" s="162"/>
      <c r="OW15" s="162"/>
      <c r="OX15" s="162"/>
      <c r="OY15" s="162"/>
      <c r="OZ15" s="162"/>
      <c r="PA15" s="162"/>
      <c r="PB15" s="162"/>
      <c r="PC15" s="162"/>
      <c r="PD15" s="162"/>
      <c r="PE15" s="162"/>
    </row>
    <row r="16" spans="1:421" ht="18" customHeight="1" x14ac:dyDescent="0.3">
      <c r="A16" s="4"/>
      <c r="B16" s="24"/>
      <c r="C16" s="2"/>
      <c r="D16" s="98" t="s">
        <v>37</v>
      </c>
      <c r="E16" s="2">
        <v>10657</v>
      </c>
      <c r="F16" s="2">
        <v>2011</v>
      </c>
      <c r="G16" s="98"/>
      <c r="H16" s="23"/>
      <c r="I16" s="2">
        <f t="shared" si="0"/>
        <v>0</v>
      </c>
      <c r="J16" s="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DG16" s="217"/>
      <c r="DH16" s="217"/>
      <c r="DI16" s="217"/>
      <c r="DJ16" s="217"/>
      <c r="DK16" s="217"/>
      <c r="DL16" s="217"/>
      <c r="DM16" s="217"/>
      <c r="DN16" s="217"/>
      <c r="IS16" s="162"/>
      <c r="IT16" s="162"/>
      <c r="IU16" s="162"/>
      <c r="IV16" s="162"/>
      <c r="IW16" s="162"/>
      <c r="IX16" s="162"/>
      <c r="IY16" s="162"/>
      <c r="IZ16" s="162"/>
      <c r="JA16" s="162"/>
      <c r="JB16" s="162"/>
      <c r="JC16" s="162"/>
      <c r="JD16" s="162"/>
      <c r="JE16" s="162"/>
      <c r="JF16" s="162"/>
      <c r="JG16" s="162"/>
      <c r="JH16" s="162"/>
      <c r="JI16" s="162"/>
      <c r="JJ16" s="162"/>
      <c r="JK16" s="162"/>
      <c r="JL16" s="162"/>
      <c r="JM16" s="162"/>
      <c r="JN16" s="162"/>
      <c r="JO16" s="162"/>
      <c r="JP16" s="162"/>
      <c r="JQ16" s="162"/>
      <c r="JR16" s="162"/>
      <c r="JS16" s="162"/>
      <c r="JT16" s="162"/>
      <c r="JU16" s="162"/>
      <c r="JV16" s="162"/>
      <c r="JW16" s="162"/>
      <c r="JX16" s="162"/>
      <c r="JY16" s="162"/>
      <c r="JZ16" s="162"/>
      <c r="KA16" s="162"/>
      <c r="KB16" s="162"/>
      <c r="KC16" s="162"/>
      <c r="KD16" s="162"/>
      <c r="KE16" s="162"/>
      <c r="KF16" s="162"/>
      <c r="KG16" s="154" t="s">
        <v>495</v>
      </c>
      <c r="KH16" s="162"/>
      <c r="KP16" s="154"/>
      <c r="KY16" s="162"/>
      <c r="KZ16" s="162"/>
      <c r="LA16" s="162"/>
      <c r="LB16" s="162"/>
      <c r="LC16" s="162"/>
      <c r="LD16" s="162"/>
      <c r="LE16" s="162"/>
      <c r="LF16" s="162"/>
      <c r="LG16" s="162"/>
      <c r="LH16" s="162"/>
      <c r="LI16" s="162"/>
      <c r="LJ16" s="162"/>
      <c r="LK16" s="162"/>
      <c r="LL16" s="162"/>
      <c r="LM16" s="162"/>
      <c r="LN16" s="162"/>
      <c r="LO16" s="162"/>
      <c r="LP16" s="162"/>
      <c r="LQ16" s="162"/>
      <c r="LR16" s="162"/>
      <c r="LS16" s="162"/>
      <c r="LT16" s="162"/>
      <c r="LU16" s="162"/>
      <c r="LV16" s="162"/>
      <c r="LW16" s="162"/>
      <c r="LX16" s="162"/>
      <c r="LY16" s="162"/>
      <c r="LZ16" s="162"/>
      <c r="MA16" s="162"/>
      <c r="MB16" s="162"/>
      <c r="MC16" s="162"/>
      <c r="MD16" s="162"/>
      <c r="ME16" s="162"/>
      <c r="MF16" s="162"/>
      <c r="MG16" s="162"/>
      <c r="MH16" s="162"/>
      <c r="MI16" s="162"/>
      <c r="MJ16" s="162"/>
      <c r="MK16" s="162"/>
      <c r="ML16" s="162"/>
      <c r="MM16" s="162"/>
      <c r="MN16" s="162"/>
      <c r="MO16" s="162"/>
      <c r="MP16" s="162"/>
      <c r="MQ16" s="162"/>
      <c r="MS16" s="162"/>
      <c r="MT16" s="162"/>
      <c r="MU16" s="162"/>
      <c r="MV16" s="162"/>
      <c r="MW16" s="162"/>
      <c r="MX16" s="162"/>
      <c r="MY16" s="162"/>
      <c r="MZ16" s="162"/>
      <c r="NA16" s="162"/>
      <c r="NB16" s="162"/>
      <c r="NC16" s="162"/>
      <c r="ND16" s="162"/>
      <c r="NE16" s="162"/>
      <c r="NF16" s="162"/>
      <c r="NG16" s="162"/>
      <c r="NH16" s="162"/>
      <c r="NI16" s="162"/>
      <c r="NJ16" s="162"/>
      <c r="NK16" s="162"/>
      <c r="NL16" s="162"/>
      <c r="NM16" s="162"/>
      <c r="NN16" s="162"/>
      <c r="NO16" s="162"/>
      <c r="NP16" s="162"/>
      <c r="NQ16" s="162"/>
      <c r="NR16" s="162"/>
      <c r="NS16" s="162"/>
      <c r="NT16" s="162"/>
      <c r="NU16" s="162"/>
      <c r="NV16" s="162"/>
      <c r="NW16" s="162"/>
      <c r="NX16" s="162"/>
      <c r="NY16" s="162"/>
      <c r="NZ16" s="162"/>
      <c r="OA16" s="162"/>
      <c r="OB16" s="162"/>
      <c r="OC16" s="162"/>
      <c r="OD16" s="162"/>
      <c r="OE16" s="162"/>
      <c r="OF16" s="162"/>
      <c r="OG16" s="162"/>
      <c r="OH16" s="162"/>
      <c r="OI16" s="162"/>
      <c r="OJ16" s="162"/>
      <c r="OK16" s="162"/>
      <c r="OL16" s="162"/>
      <c r="OM16" s="162"/>
      <c r="ON16" s="162"/>
      <c r="OO16" s="162"/>
      <c r="OP16" s="162"/>
      <c r="OQ16" s="162"/>
      <c r="OR16" s="162"/>
      <c r="OS16" s="162"/>
      <c r="OT16" s="162"/>
      <c r="OU16" s="162"/>
      <c r="OV16" s="162"/>
      <c r="OW16" s="162"/>
      <c r="OX16" s="162"/>
      <c r="OY16" s="162"/>
      <c r="OZ16" s="162"/>
      <c r="PA16" s="162"/>
      <c r="PB16" s="162"/>
      <c r="PC16" s="162"/>
      <c r="PD16" s="162"/>
      <c r="PE16" s="162"/>
    </row>
    <row r="17" spans="1:421" ht="18" customHeight="1" x14ac:dyDescent="0.3">
      <c r="A17" s="236">
        <v>3</v>
      </c>
      <c r="B17" s="237" t="s">
        <v>50</v>
      </c>
      <c r="C17" s="238">
        <v>1742</v>
      </c>
      <c r="D17" s="239" t="s">
        <v>51</v>
      </c>
      <c r="E17" s="294">
        <v>11490</v>
      </c>
      <c r="F17" s="294">
        <v>2017</v>
      </c>
      <c r="G17" s="239" t="s">
        <v>52</v>
      </c>
      <c r="H17" s="295"/>
      <c r="I17" s="238">
        <f>SUM(K17:ZR17)</f>
        <v>352.5</v>
      </c>
      <c r="J17" s="236" cm="1">
        <f t="array" ref="J17">SUM(LARGE(K17:NB20,_xlfn.SEQUENCE(D131)))</f>
        <v>225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R17" s="162">
        <v>3</v>
      </c>
      <c r="BS17" s="241">
        <v>14</v>
      </c>
      <c r="CD17" s="241">
        <v>15</v>
      </c>
      <c r="CI17" s="220">
        <v>13</v>
      </c>
      <c r="CJ17" s="220">
        <v>12</v>
      </c>
      <c r="CO17" s="220">
        <v>16</v>
      </c>
      <c r="CP17" s="220">
        <v>14</v>
      </c>
      <c r="DG17" s="217"/>
      <c r="DH17" s="217"/>
      <c r="DI17" s="217"/>
      <c r="DJ17" s="217"/>
      <c r="DK17" s="217"/>
      <c r="DL17" s="217"/>
      <c r="DM17" s="217"/>
      <c r="DN17" s="217"/>
      <c r="EN17" s="220">
        <v>12</v>
      </c>
      <c r="EV17" s="241">
        <v>14</v>
      </c>
      <c r="EW17" s="220"/>
      <c r="EX17" s="220">
        <v>16</v>
      </c>
      <c r="FC17" s="241">
        <v>12</v>
      </c>
      <c r="FD17" s="241">
        <v>13</v>
      </c>
      <c r="FI17" s="241">
        <v>7</v>
      </c>
      <c r="FJ17" s="241">
        <v>16</v>
      </c>
      <c r="IB17" s="162">
        <v>11</v>
      </c>
      <c r="IC17" s="162">
        <v>17</v>
      </c>
      <c r="IN17" s="162">
        <v>16</v>
      </c>
      <c r="IO17" s="162">
        <v>16</v>
      </c>
      <c r="IS17" s="162"/>
      <c r="IT17" s="162"/>
      <c r="IU17" s="162"/>
      <c r="IV17" s="162"/>
      <c r="IW17" s="162"/>
      <c r="IX17" s="162"/>
      <c r="IY17" s="162"/>
      <c r="IZ17" s="162"/>
      <c r="JA17" s="162"/>
      <c r="JB17" s="162"/>
      <c r="JC17" s="162"/>
      <c r="JD17" s="162"/>
      <c r="JE17" s="162"/>
      <c r="JF17" s="162"/>
      <c r="JG17" s="162"/>
      <c r="JH17" s="162"/>
      <c r="JI17" s="162"/>
      <c r="JJ17" s="162"/>
      <c r="JK17" s="162"/>
      <c r="JL17" s="162"/>
      <c r="JM17" s="162"/>
      <c r="JN17" s="162"/>
      <c r="JO17" s="162"/>
      <c r="JP17" s="162"/>
      <c r="JQ17" s="162"/>
      <c r="JR17" s="162"/>
      <c r="JS17" s="162"/>
      <c r="JT17" s="162"/>
      <c r="JU17" s="162"/>
      <c r="JV17" s="162"/>
      <c r="JW17" s="162"/>
      <c r="JX17" s="162"/>
      <c r="JY17" s="162"/>
      <c r="JZ17" s="162"/>
      <c r="KA17" s="162"/>
      <c r="KB17" s="162"/>
      <c r="KC17" s="162"/>
      <c r="KD17" s="162"/>
      <c r="KE17" s="162"/>
      <c r="KF17" s="162"/>
      <c r="KG17" s="162"/>
      <c r="KH17" s="162"/>
      <c r="KN17" s="162">
        <v>13</v>
      </c>
      <c r="KO17" s="162">
        <v>17</v>
      </c>
      <c r="KW17" s="162">
        <v>13</v>
      </c>
      <c r="KX17" s="162">
        <v>15</v>
      </c>
      <c r="KY17" s="162"/>
      <c r="KZ17" s="162"/>
      <c r="LA17" s="162"/>
      <c r="LB17" s="162"/>
      <c r="LC17" s="162"/>
      <c r="LD17" s="162"/>
      <c r="LE17" s="162"/>
      <c r="LF17" s="162"/>
      <c r="LG17" s="162"/>
      <c r="LH17" s="162"/>
      <c r="LI17" s="162"/>
      <c r="LJ17" s="162"/>
      <c r="LK17" s="162"/>
      <c r="LL17" s="162"/>
      <c r="LM17" s="162"/>
      <c r="LN17" s="162"/>
      <c r="LO17" s="162"/>
      <c r="LP17" s="162"/>
      <c r="LQ17" s="162"/>
      <c r="LR17" s="162"/>
      <c r="LS17" s="162"/>
      <c r="LT17" s="162"/>
      <c r="LU17" s="162"/>
      <c r="LV17" s="162"/>
      <c r="LW17" s="162"/>
      <c r="LX17" s="162"/>
      <c r="LY17" s="162"/>
      <c r="LZ17" s="162"/>
      <c r="MA17" s="162"/>
      <c r="MB17" s="162"/>
      <c r="MC17" s="162"/>
      <c r="MD17" s="162"/>
      <c r="ME17" s="162"/>
      <c r="MF17" s="162"/>
      <c r="MG17" s="162"/>
      <c r="MH17" s="162"/>
      <c r="MI17" s="162"/>
      <c r="MJ17" s="162"/>
      <c r="MK17" s="162"/>
      <c r="ML17" s="162"/>
      <c r="MM17" s="162"/>
      <c r="MN17" s="162"/>
      <c r="MO17" s="162"/>
      <c r="MP17" s="162"/>
      <c r="MQ17" s="162"/>
      <c r="MS17" s="162"/>
      <c r="MT17" s="162"/>
      <c r="MU17" s="162"/>
      <c r="MV17" s="162"/>
      <c r="MW17" s="162"/>
      <c r="MX17" s="162"/>
      <c r="MY17" s="162"/>
      <c r="MZ17" s="162"/>
      <c r="NA17" s="162"/>
      <c r="NB17" s="162"/>
      <c r="NC17" s="162"/>
      <c r="ND17" s="162"/>
      <c r="NE17" s="162">
        <v>17</v>
      </c>
      <c r="NF17" s="162"/>
      <c r="NG17" s="162"/>
      <c r="NH17" s="162"/>
      <c r="NI17" s="162"/>
      <c r="NJ17" s="162"/>
      <c r="NK17" s="162"/>
      <c r="NL17" s="162"/>
      <c r="NM17" s="162">
        <v>15</v>
      </c>
      <c r="NN17" s="162"/>
      <c r="NO17" s="162"/>
      <c r="NP17" s="162"/>
      <c r="NQ17" s="162"/>
      <c r="NR17" s="162"/>
      <c r="NS17" s="162"/>
      <c r="NT17" s="162"/>
      <c r="NU17" s="162"/>
      <c r="NV17" s="162">
        <v>25.5</v>
      </c>
      <c r="NW17" s="162"/>
      <c r="NX17" s="162"/>
      <c r="NY17" s="162"/>
      <c r="NZ17" s="162"/>
      <c r="OA17" s="162"/>
      <c r="OB17" s="162"/>
      <c r="OC17" s="162"/>
      <c r="OD17" s="162"/>
      <c r="OE17" s="162"/>
      <c r="OF17" s="162"/>
      <c r="OG17" s="162"/>
      <c r="OH17" s="162"/>
      <c r="OI17" s="162"/>
      <c r="OJ17" s="162"/>
      <c r="OK17" s="162"/>
      <c r="OL17" s="162"/>
      <c r="OM17" s="162"/>
      <c r="ON17" s="162"/>
      <c r="OO17" s="162"/>
      <c r="OP17" s="162"/>
      <c r="OQ17" s="162"/>
      <c r="OR17" s="162"/>
      <c r="OS17" s="162"/>
      <c r="OT17" s="162"/>
      <c r="OU17" s="162"/>
      <c r="OV17" s="162"/>
      <c r="OW17" s="162"/>
      <c r="OX17" s="162"/>
      <c r="OY17" s="162"/>
      <c r="OZ17" s="162"/>
      <c r="PA17" s="162"/>
      <c r="PB17" s="162"/>
      <c r="PC17" s="162"/>
      <c r="PD17" s="162"/>
      <c r="PE17" s="162"/>
    </row>
    <row r="18" spans="1:421" ht="18" customHeight="1" x14ac:dyDescent="0.3">
      <c r="A18" s="4"/>
      <c r="B18" s="24"/>
      <c r="C18" s="2"/>
      <c r="D18" s="98" t="s">
        <v>53</v>
      </c>
      <c r="E18" s="21">
        <v>12611</v>
      </c>
      <c r="F18" s="21">
        <v>2020</v>
      </c>
      <c r="G18" s="22"/>
      <c r="H18" s="26"/>
      <c r="I18" s="2">
        <f t="shared" si="0"/>
        <v>102</v>
      </c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K18" s="162">
        <v>3</v>
      </c>
      <c r="BL18">
        <v>4</v>
      </c>
      <c r="CA18" s="162">
        <v>3</v>
      </c>
      <c r="CB18" s="162">
        <v>4</v>
      </c>
      <c r="DG18" s="217"/>
      <c r="DH18" s="217"/>
      <c r="DI18" s="217"/>
      <c r="DJ18" s="217"/>
      <c r="DK18" s="217"/>
      <c r="DL18" s="217"/>
      <c r="DM18" s="217"/>
      <c r="DN18" s="217"/>
      <c r="EG18">
        <v>5</v>
      </c>
      <c r="EI18" s="220">
        <v>6</v>
      </c>
      <c r="EQ18" s="220">
        <v>6</v>
      </c>
      <c r="ES18">
        <v>4</v>
      </c>
      <c r="FW18">
        <v>2</v>
      </c>
      <c r="IS18" s="162"/>
      <c r="IT18" s="162"/>
      <c r="IU18" s="162"/>
      <c r="IV18" s="162"/>
      <c r="IW18" s="162"/>
      <c r="IX18" s="162"/>
      <c r="IY18" s="162"/>
      <c r="IZ18" s="162"/>
      <c r="JA18" s="162"/>
      <c r="JB18" s="162"/>
      <c r="JC18" s="162"/>
      <c r="JD18" s="162"/>
      <c r="JE18" s="162"/>
      <c r="JF18" s="162"/>
      <c r="JG18" s="162"/>
      <c r="JH18" s="162"/>
      <c r="JI18" s="162"/>
      <c r="JJ18" s="162"/>
      <c r="JK18" s="162"/>
      <c r="JL18" s="162"/>
      <c r="JM18" s="162"/>
      <c r="JN18" s="162"/>
      <c r="JO18" s="162"/>
      <c r="JP18" s="162"/>
      <c r="JQ18" s="162"/>
      <c r="JR18" s="162"/>
      <c r="JS18" s="162"/>
      <c r="JT18" s="162"/>
      <c r="JU18" s="162"/>
      <c r="JV18" s="162"/>
      <c r="JW18" s="162"/>
      <c r="JX18" s="162"/>
      <c r="JY18" s="162"/>
      <c r="JZ18" s="162"/>
      <c r="KA18" s="162"/>
      <c r="KB18" s="162"/>
      <c r="KC18" s="162"/>
      <c r="KD18" s="162"/>
      <c r="KE18" s="162"/>
      <c r="KF18" s="162"/>
      <c r="KG18" s="162"/>
      <c r="KH18" s="162">
        <v>1</v>
      </c>
      <c r="KL18" s="154" t="s">
        <v>495</v>
      </c>
      <c r="KQ18" s="162">
        <v>3</v>
      </c>
      <c r="KU18" s="162">
        <v>6</v>
      </c>
      <c r="KY18" s="162"/>
      <c r="KZ18" s="162"/>
      <c r="LA18" s="162"/>
      <c r="LB18" s="162"/>
      <c r="LC18" s="162"/>
      <c r="LD18" s="162"/>
      <c r="LE18" s="162"/>
      <c r="LF18" s="162"/>
      <c r="LG18" s="162"/>
      <c r="LH18" s="162"/>
      <c r="LI18" s="162"/>
      <c r="LJ18" s="162"/>
      <c r="LK18" s="162"/>
      <c r="LL18" s="162"/>
      <c r="LM18" s="162"/>
      <c r="LN18" s="162"/>
      <c r="LO18" s="162"/>
      <c r="LP18" s="162"/>
      <c r="LQ18" s="162"/>
      <c r="LR18" s="162"/>
      <c r="LS18" s="162"/>
      <c r="LT18" s="162"/>
      <c r="LU18" s="162"/>
      <c r="LV18" s="162"/>
      <c r="LW18" s="162"/>
      <c r="LX18" s="162">
        <v>7</v>
      </c>
      <c r="LY18" s="162">
        <v>3</v>
      </c>
      <c r="LZ18" s="162"/>
      <c r="MA18" s="162"/>
      <c r="MB18" s="162"/>
      <c r="MC18" s="162"/>
      <c r="MD18" s="162"/>
      <c r="ME18" s="162">
        <v>8</v>
      </c>
      <c r="MF18" s="162">
        <v>7</v>
      </c>
      <c r="MG18" s="162"/>
      <c r="MH18" s="162"/>
      <c r="MI18" s="162"/>
      <c r="MJ18" s="162"/>
      <c r="MK18" s="162"/>
      <c r="ML18" s="162"/>
      <c r="MM18" s="162"/>
      <c r="MN18" s="162"/>
      <c r="MO18" s="162"/>
      <c r="MP18" s="162"/>
      <c r="MQ18" s="162"/>
      <c r="MS18" s="162"/>
      <c r="MT18" s="162"/>
      <c r="MU18" s="162"/>
      <c r="MV18" s="162"/>
      <c r="MW18" s="162"/>
      <c r="MX18" s="162"/>
      <c r="MY18" s="162">
        <v>5</v>
      </c>
      <c r="MZ18" s="162"/>
      <c r="NA18" s="162"/>
      <c r="NB18" s="162"/>
      <c r="NC18" s="162"/>
      <c r="ND18" s="162"/>
      <c r="NE18" s="162"/>
      <c r="NF18" s="162"/>
      <c r="NG18" s="162">
        <v>7</v>
      </c>
      <c r="NH18" s="162">
        <v>7.5</v>
      </c>
      <c r="NI18" s="162"/>
      <c r="NJ18" s="162"/>
      <c r="NK18" s="162"/>
      <c r="NL18" s="162"/>
      <c r="NM18" s="162"/>
      <c r="NN18" s="162"/>
      <c r="NO18" s="162"/>
      <c r="NP18" s="162">
        <v>10.5</v>
      </c>
      <c r="NQ18" s="162"/>
      <c r="NR18" s="162"/>
      <c r="NS18" s="162"/>
      <c r="NT18" s="162"/>
      <c r="NU18" s="162"/>
      <c r="NV18" s="162"/>
      <c r="NW18" s="162"/>
      <c r="NX18" s="162"/>
      <c r="NY18" s="162"/>
      <c r="NZ18" s="162"/>
      <c r="OA18" s="162"/>
      <c r="OB18" s="162"/>
      <c r="OC18" s="162"/>
      <c r="OD18" s="162"/>
      <c r="OE18" s="162"/>
      <c r="OF18" s="162"/>
      <c r="OG18" s="162"/>
      <c r="OH18" s="162"/>
      <c r="OI18" s="162"/>
      <c r="OJ18" s="162"/>
      <c r="OK18" s="162"/>
      <c r="OL18" s="162"/>
      <c r="OM18" s="162"/>
      <c r="ON18" s="162"/>
      <c r="OO18" s="162"/>
      <c r="OP18" s="162"/>
      <c r="OQ18" s="162"/>
      <c r="OR18" s="162"/>
      <c r="OS18" s="162"/>
      <c r="OT18" s="162"/>
      <c r="OU18" s="162"/>
      <c r="OV18" s="162"/>
      <c r="OW18" s="162"/>
      <c r="OX18" s="162"/>
      <c r="OY18" s="162"/>
      <c r="OZ18" s="162"/>
      <c r="PA18" s="162"/>
      <c r="PB18" s="162"/>
      <c r="PC18" s="162"/>
      <c r="PD18" s="162"/>
      <c r="PE18" s="162"/>
    </row>
    <row r="19" spans="1:421" ht="18" customHeight="1" x14ac:dyDescent="0.3">
      <c r="A19" s="4"/>
      <c r="B19" s="24"/>
      <c r="C19" s="2"/>
      <c r="D19" s="98" t="s">
        <v>54</v>
      </c>
      <c r="E19" s="2">
        <v>10972</v>
      </c>
      <c r="F19" s="2">
        <v>2014</v>
      </c>
      <c r="G19" s="23"/>
      <c r="H19" s="23"/>
      <c r="I19" s="2">
        <f t="shared" si="0"/>
        <v>0</v>
      </c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DG19" s="217"/>
      <c r="DH19" s="217"/>
      <c r="DI19" s="217"/>
      <c r="DJ19" s="217"/>
      <c r="DK19" s="217"/>
      <c r="DL19" s="217"/>
      <c r="DM19" s="217"/>
      <c r="DN19" s="217"/>
      <c r="IS19" s="162"/>
      <c r="IT19" s="162"/>
      <c r="IU19" s="162"/>
      <c r="IV19" s="162"/>
      <c r="IW19" s="162"/>
      <c r="IX19" s="162"/>
      <c r="IY19" s="162"/>
      <c r="IZ19" s="162"/>
      <c r="JA19" s="162"/>
      <c r="JB19" s="162"/>
      <c r="JC19" s="162"/>
      <c r="JD19" s="162"/>
      <c r="JE19" s="162"/>
      <c r="JF19" s="162"/>
      <c r="JG19" s="162"/>
      <c r="JH19" s="162"/>
      <c r="JI19" s="162"/>
      <c r="JJ19" s="162"/>
      <c r="JK19" s="162"/>
      <c r="JL19" s="162"/>
      <c r="JM19" s="162"/>
      <c r="JN19" s="162"/>
      <c r="JO19" s="162"/>
      <c r="JP19" s="162"/>
      <c r="JQ19" s="162"/>
      <c r="JR19" s="162"/>
      <c r="JS19" s="162"/>
      <c r="JT19" s="162"/>
      <c r="JU19" s="162"/>
      <c r="JV19" s="162"/>
      <c r="JW19" s="162"/>
      <c r="JX19" s="162"/>
      <c r="JY19" s="162"/>
      <c r="JZ19" s="162"/>
      <c r="KA19" s="162"/>
      <c r="KB19" s="162"/>
      <c r="KC19" s="162"/>
      <c r="KD19" s="162"/>
      <c r="KE19" s="162"/>
      <c r="KF19" s="162"/>
      <c r="KG19" s="162"/>
      <c r="KH19" s="162"/>
      <c r="KY19" s="162"/>
      <c r="KZ19" s="162"/>
      <c r="LA19" s="162"/>
      <c r="LB19" s="162"/>
      <c r="LC19" s="162"/>
      <c r="LD19" s="162"/>
      <c r="LE19" s="162"/>
      <c r="LF19" s="162"/>
      <c r="LG19" s="162"/>
      <c r="LH19" s="162"/>
      <c r="LI19" s="162"/>
      <c r="LJ19" s="162"/>
      <c r="LK19" s="162"/>
      <c r="LL19" s="162"/>
      <c r="LM19" s="162"/>
      <c r="LN19" s="162"/>
      <c r="LO19" s="162"/>
      <c r="LP19" s="162"/>
      <c r="LQ19" s="162"/>
      <c r="LR19" s="162"/>
      <c r="LS19" s="162"/>
      <c r="LT19" s="162"/>
      <c r="LU19" s="162"/>
      <c r="LV19" s="162"/>
      <c r="LW19" s="162"/>
      <c r="LX19" s="162"/>
      <c r="LY19" s="162"/>
      <c r="LZ19" s="162"/>
      <c r="MA19" s="162"/>
      <c r="MB19" s="162"/>
      <c r="MC19" s="162"/>
      <c r="MD19" s="162"/>
      <c r="ME19" s="162"/>
      <c r="MF19" s="162"/>
      <c r="MG19" s="162"/>
      <c r="MH19" s="162"/>
      <c r="MI19" s="162"/>
      <c r="MJ19" s="162"/>
      <c r="MK19" s="162"/>
      <c r="ML19" s="162"/>
      <c r="MM19" s="162"/>
      <c r="MN19" s="162"/>
      <c r="MO19" s="162"/>
      <c r="MP19" s="162"/>
      <c r="MQ19" s="162"/>
      <c r="MS19" s="162"/>
      <c r="MT19" s="162"/>
      <c r="MU19" s="162"/>
      <c r="MV19" s="162"/>
      <c r="MW19" s="162"/>
      <c r="MX19" s="162"/>
      <c r="MY19" s="162"/>
      <c r="MZ19" s="162"/>
      <c r="NA19" s="162"/>
      <c r="NB19" s="162"/>
      <c r="NC19" s="162"/>
      <c r="ND19" s="162"/>
      <c r="NE19" s="162"/>
      <c r="NF19" s="162"/>
      <c r="NG19" s="162"/>
      <c r="NH19" s="162"/>
      <c r="NI19" s="162"/>
      <c r="NJ19" s="162"/>
      <c r="NK19" s="162"/>
      <c r="NL19" s="162"/>
      <c r="NM19" s="162"/>
      <c r="NN19" s="162"/>
      <c r="NO19" s="162"/>
      <c r="NP19" s="162"/>
      <c r="NQ19" s="162"/>
      <c r="NR19" s="162"/>
      <c r="NS19" s="162"/>
      <c r="NT19" s="162"/>
      <c r="NU19" s="162"/>
      <c r="NV19" s="162"/>
      <c r="NW19" s="162"/>
      <c r="NX19" s="162"/>
      <c r="NY19" s="162"/>
      <c r="NZ19" s="162"/>
      <c r="OA19" s="162"/>
      <c r="OB19" s="162"/>
      <c r="OC19" s="162"/>
      <c r="OD19" s="162"/>
      <c r="OE19" s="162"/>
      <c r="OF19" s="162"/>
      <c r="OG19" s="162"/>
      <c r="OH19" s="162"/>
      <c r="OI19" s="162"/>
      <c r="OJ19" s="162"/>
      <c r="OK19" s="162"/>
      <c r="OL19" s="162"/>
      <c r="OM19" s="162"/>
      <c r="ON19" s="162"/>
      <c r="OO19" s="162"/>
      <c r="OP19" s="162"/>
      <c r="OQ19" s="162"/>
      <c r="OR19" s="162"/>
      <c r="OS19" s="162"/>
      <c r="OT19" s="162"/>
      <c r="OU19" s="162"/>
      <c r="OV19" s="162"/>
      <c r="OW19" s="162"/>
      <c r="OX19" s="162"/>
      <c r="OY19" s="162"/>
      <c r="OZ19" s="162"/>
      <c r="PA19" s="162"/>
      <c r="PB19" s="162"/>
      <c r="PC19" s="162"/>
      <c r="PD19" s="162"/>
      <c r="PE19" s="162"/>
    </row>
    <row r="20" spans="1:421" ht="18" customHeight="1" x14ac:dyDescent="0.3">
      <c r="A20" s="4"/>
      <c r="B20" s="24"/>
      <c r="C20" s="2"/>
      <c r="D20" s="98" t="s">
        <v>55</v>
      </c>
      <c r="E20" s="2">
        <v>10993</v>
      </c>
      <c r="F20" s="2"/>
      <c r="G20" s="23"/>
      <c r="H20" s="23"/>
      <c r="I20" s="2">
        <f t="shared" si="0"/>
        <v>0</v>
      </c>
      <c r="J20" s="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DG20" s="217"/>
      <c r="DH20" s="217"/>
      <c r="DI20" s="217"/>
      <c r="DJ20" s="217"/>
      <c r="DK20" s="217"/>
      <c r="DL20" s="217"/>
      <c r="DM20" s="217"/>
      <c r="DN20" s="217"/>
      <c r="IS20" s="162"/>
      <c r="IT20" s="162"/>
      <c r="IU20" s="162"/>
      <c r="IV20" s="162"/>
      <c r="IW20" s="162"/>
      <c r="IX20" s="162"/>
      <c r="IY20" s="162"/>
      <c r="IZ20" s="162"/>
      <c r="JA20" s="162"/>
      <c r="JB20" s="162"/>
      <c r="JC20" s="162"/>
      <c r="JD20" s="162"/>
      <c r="JE20" s="162"/>
      <c r="JF20" s="162"/>
      <c r="JG20" s="162"/>
      <c r="JH20" s="162"/>
      <c r="JI20" s="162"/>
      <c r="JJ20" s="162"/>
      <c r="JK20" s="162"/>
      <c r="JL20" s="162"/>
      <c r="JM20" s="162"/>
      <c r="JN20" s="162"/>
      <c r="JO20" s="162"/>
      <c r="JP20" s="162"/>
      <c r="JQ20" s="162"/>
      <c r="JR20" s="162"/>
      <c r="JS20" s="162"/>
      <c r="JT20" s="162"/>
      <c r="JU20" s="162"/>
      <c r="JV20" s="162"/>
      <c r="JW20" s="162"/>
      <c r="JX20" s="162"/>
      <c r="JY20" s="162"/>
      <c r="JZ20" s="162"/>
      <c r="KA20" s="162"/>
      <c r="KB20" s="162"/>
      <c r="KC20" s="162"/>
      <c r="KD20" s="162"/>
      <c r="KE20" s="162"/>
      <c r="KF20" s="162"/>
      <c r="KG20" s="162"/>
      <c r="KH20" s="162"/>
      <c r="KY20" s="162"/>
      <c r="KZ20" s="162"/>
      <c r="LA20" s="162"/>
      <c r="LB20" s="162"/>
      <c r="LC20" s="162"/>
      <c r="LD20" s="162"/>
      <c r="LE20" s="162"/>
      <c r="LF20" s="162"/>
      <c r="LG20" s="162"/>
      <c r="LH20" s="162"/>
      <c r="LI20" s="162"/>
      <c r="LJ20" s="162"/>
      <c r="LK20" s="162"/>
      <c r="LL20" s="162"/>
      <c r="LM20" s="162"/>
      <c r="LN20" s="162"/>
      <c r="LO20" s="162"/>
      <c r="LP20" s="162"/>
      <c r="LQ20" s="162"/>
      <c r="LR20" s="162"/>
      <c r="LS20" s="162"/>
      <c r="LT20" s="162"/>
      <c r="LU20" s="162"/>
      <c r="LV20" s="162"/>
      <c r="LW20" s="162"/>
      <c r="LX20" s="162"/>
      <c r="LY20" s="162"/>
      <c r="LZ20" s="162"/>
      <c r="MA20" s="162"/>
      <c r="MB20" s="162"/>
      <c r="MC20" s="162"/>
      <c r="MD20" s="162"/>
      <c r="ME20" s="162"/>
      <c r="MF20" s="162"/>
      <c r="MG20" s="162"/>
      <c r="MH20" s="162"/>
      <c r="MI20" s="162"/>
      <c r="MJ20" s="162"/>
      <c r="MK20" s="162"/>
      <c r="ML20" s="162"/>
      <c r="MM20" s="162"/>
      <c r="MN20" s="162"/>
      <c r="MO20" s="162"/>
      <c r="MP20" s="162"/>
      <c r="MQ20" s="162"/>
      <c r="MS20" s="162"/>
      <c r="MT20" s="162"/>
      <c r="MU20" s="162"/>
      <c r="MV20" s="162"/>
      <c r="MW20" s="162"/>
      <c r="MX20" s="162"/>
      <c r="MY20" s="162"/>
      <c r="MZ20" s="162"/>
      <c r="NA20" s="162"/>
      <c r="NB20" s="162"/>
      <c r="NC20" s="162"/>
      <c r="ND20" s="162"/>
      <c r="NE20" s="162"/>
      <c r="NF20" s="162"/>
      <c r="NG20" s="162"/>
      <c r="NH20" s="162"/>
      <c r="NI20" s="162"/>
      <c r="NJ20" s="162"/>
      <c r="NK20" s="162"/>
      <c r="NL20" s="162"/>
      <c r="NM20" s="162"/>
      <c r="NN20" s="162"/>
      <c r="NO20" s="162"/>
      <c r="NP20" s="162"/>
      <c r="NQ20" s="162"/>
      <c r="NR20" s="162"/>
      <c r="NS20" s="162"/>
      <c r="NT20" s="162"/>
      <c r="NU20" s="162"/>
      <c r="NV20" s="162"/>
      <c r="NW20" s="162"/>
      <c r="NX20" s="162"/>
      <c r="NY20" s="162"/>
      <c r="NZ20" s="162"/>
      <c r="OA20" s="162"/>
      <c r="OB20" s="162"/>
      <c r="OC20" s="162"/>
      <c r="OD20" s="162"/>
      <c r="OE20" s="162"/>
      <c r="OF20" s="162"/>
      <c r="OG20" s="162"/>
      <c r="OH20" s="162"/>
      <c r="OI20" s="162"/>
      <c r="OJ20" s="162"/>
      <c r="OK20" s="162"/>
      <c r="OL20" s="162"/>
      <c r="OM20" s="162"/>
      <c r="ON20" s="162"/>
      <c r="OO20" s="162"/>
      <c r="OP20" s="162"/>
      <c r="OQ20" s="162"/>
      <c r="OR20" s="162"/>
      <c r="OS20" s="162"/>
      <c r="OT20" s="162"/>
      <c r="OU20" s="162"/>
      <c r="OV20" s="162"/>
      <c r="OW20" s="162"/>
      <c r="OX20" s="162"/>
      <c r="OY20" s="162"/>
      <c r="OZ20" s="162"/>
      <c r="PA20" s="162"/>
      <c r="PB20" s="162"/>
      <c r="PC20" s="162"/>
      <c r="PD20" s="162"/>
      <c r="PE20" s="162"/>
    </row>
    <row r="21" spans="1:421" ht="18" customHeight="1" x14ac:dyDescent="0.3">
      <c r="A21" s="4">
        <v>4</v>
      </c>
      <c r="B21" s="6" t="s">
        <v>56</v>
      </c>
      <c r="C21" s="2">
        <v>2965</v>
      </c>
      <c r="D21" s="98" t="s">
        <v>57</v>
      </c>
      <c r="E21" s="2">
        <v>9070</v>
      </c>
      <c r="F21" s="2">
        <v>2011</v>
      </c>
      <c r="G21" s="23" t="s">
        <v>34</v>
      </c>
      <c r="H21" s="23"/>
      <c r="I21" s="2">
        <f t="shared" si="0"/>
        <v>223</v>
      </c>
      <c r="J21" s="4" cm="1">
        <f t="array" ref="J21">SUM(LARGE(K21:NH22,_xlfn.SEQUENCE(D131)))</f>
        <v>218.5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R21" s="241">
        <v>16</v>
      </c>
      <c r="BS21" s="241">
        <v>17</v>
      </c>
      <c r="CC21" s="241">
        <v>16</v>
      </c>
      <c r="CD21" s="241">
        <v>16</v>
      </c>
      <c r="DG21" s="217"/>
      <c r="DH21" s="217"/>
      <c r="DI21" s="217"/>
      <c r="DJ21" s="217"/>
      <c r="DK21" s="217"/>
      <c r="DL21" s="217"/>
      <c r="DM21" s="217"/>
      <c r="DN21" s="217"/>
      <c r="DR21" s="241">
        <v>9</v>
      </c>
      <c r="DS21" s="241">
        <v>14</v>
      </c>
      <c r="EA21" s="220">
        <v>9</v>
      </c>
      <c r="EB21" s="220">
        <v>13</v>
      </c>
      <c r="EL21" s="220">
        <v>15</v>
      </c>
      <c r="EM21" s="220"/>
      <c r="EN21" s="220">
        <v>17</v>
      </c>
      <c r="EV21" s="220">
        <v>16</v>
      </c>
      <c r="EW21" s="220"/>
      <c r="EX21" s="220">
        <v>13</v>
      </c>
      <c r="IB21" s="162">
        <v>13</v>
      </c>
      <c r="IC21" s="162">
        <v>14</v>
      </c>
      <c r="IN21" s="162">
        <v>13</v>
      </c>
      <c r="IO21" s="162">
        <v>12</v>
      </c>
      <c r="IS21" s="162"/>
      <c r="IT21" s="162"/>
      <c r="IU21" s="162"/>
      <c r="IV21" s="162"/>
      <c r="IW21" s="162"/>
      <c r="IX21" s="162"/>
      <c r="IY21" s="162"/>
      <c r="IZ21" s="162"/>
      <c r="JA21" s="162"/>
      <c r="JB21" s="162"/>
      <c r="JC21" s="162"/>
      <c r="JD21" s="162"/>
      <c r="JE21" s="162"/>
      <c r="JF21" s="162"/>
      <c r="JG21" s="162"/>
      <c r="JH21" s="162"/>
      <c r="JI21" s="162"/>
      <c r="JJ21" s="162"/>
      <c r="JK21" s="162"/>
      <c r="JL21" s="162"/>
      <c r="JM21" s="162"/>
      <c r="JN21" s="162"/>
      <c r="JO21" s="162"/>
      <c r="JP21" s="162"/>
      <c r="JQ21" s="162"/>
      <c r="JR21" s="162"/>
      <c r="JS21" s="162"/>
      <c r="JT21" s="162"/>
      <c r="JU21" s="162"/>
      <c r="JV21" s="162"/>
      <c r="JW21" s="162"/>
      <c r="JX21" s="162"/>
      <c r="JY21" s="162"/>
      <c r="JZ21" s="162"/>
      <c r="KA21" s="162"/>
      <c r="KB21" s="162"/>
      <c r="KC21" s="162"/>
      <c r="KD21" s="162"/>
      <c r="KE21" s="162"/>
      <c r="KF21" s="162"/>
      <c r="KG21" s="162"/>
      <c r="KH21" s="162"/>
      <c r="KY21" s="162"/>
      <c r="KZ21" s="162"/>
      <c r="LA21" s="162"/>
      <c r="LB21" s="162"/>
      <c r="LC21" s="162"/>
      <c r="LD21" s="162"/>
      <c r="LE21" s="162"/>
      <c r="LF21" s="162"/>
      <c r="LG21" s="162"/>
      <c r="LH21" s="162"/>
      <c r="LI21" s="162"/>
      <c r="LJ21" s="162"/>
      <c r="LK21" s="162"/>
      <c r="LL21" s="162"/>
      <c r="LM21" s="162"/>
      <c r="LN21" s="162"/>
      <c r="LO21" s="162"/>
      <c r="LP21" s="162"/>
      <c r="LQ21" s="162"/>
      <c r="LR21" s="162"/>
      <c r="LS21" s="162"/>
      <c r="LT21" s="162"/>
      <c r="LU21" s="162"/>
      <c r="LV21" s="162"/>
      <c r="LW21" s="162"/>
      <c r="LX21" s="162"/>
      <c r="LY21" s="162"/>
      <c r="LZ21" s="162"/>
      <c r="MA21" s="162"/>
      <c r="MB21" s="162"/>
      <c r="MC21" s="162"/>
      <c r="MD21" s="162"/>
      <c r="ME21" s="162"/>
      <c r="MF21" s="162"/>
      <c r="MG21" s="162"/>
      <c r="MH21" s="162"/>
      <c r="MI21" s="162"/>
      <c r="MJ21" s="162"/>
      <c r="MK21" s="162"/>
      <c r="ML21" s="162"/>
      <c r="MM21" s="162"/>
      <c r="MN21" s="162"/>
      <c r="MO21" s="162"/>
      <c r="MP21" s="162"/>
      <c r="MQ21" s="162"/>
      <c r="MS21" s="162"/>
      <c r="MT21" s="162"/>
      <c r="MU21" s="162"/>
      <c r="MV21" s="162"/>
      <c r="MW21" s="162"/>
      <c r="MX21" s="162"/>
      <c r="MY21" s="162"/>
      <c r="MZ21" s="162"/>
      <c r="NA21" s="162"/>
      <c r="NB21" s="162"/>
      <c r="NC21" s="162"/>
      <c r="ND21" s="162"/>
      <c r="NE21" s="162"/>
      <c r="NF21" s="162"/>
      <c r="NG21" s="162"/>
      <c r="NH21" s="162"/>
      <c r="NI21" s="162"/>
      <c r="NJ21" s="162"/>
      <c r="NK21" s="162"/>
      <c r="NL21" s="162"/>
      <c r="NM21" s="162"/>
      <c r="NN21" s="162"/>
      <c r="NO21" s="162"/>
      <c r="NP21" s="162"/>
      <c r="NQ21" s="162"/>
      <c r="NR21" s="162"/>
      <c r="NS21" s="162"/>
      <c r="NT21" s="162"/>
      <c r="NU21" s="162"/>
      <c r="NV21" s="162"/>
      <c r="NW21" s="162"/>
      <c r="NX21" s="162"/>
      <c r="NY21" s="162"/>
      <c r="NZ21" s="162"/>
      <c r="OA21" s="162"/>
      <c r="OB21" s="162"/>
      <c r="OC21" s="162"/>
      <c r="OD21" s="162"/>
      <c r="OE21" s="162"/>
      <c r="OF21" s="162"/>
      <c r="OG21" s="162"/>
      <c r="OH21" s="162"/>
      <c r="OI21" s="162"/>
      <c r="OJ21" s="162"/>
      <c r="OK21" s="162"/>
      <c r="OL21" s="162"/>
      <c r="OM21" s="162"/>
      <c r="ON21" s="162"/>
      <c r="OO21" s="162"/>
      <c r="OP21" s="162"/>
      <c r="OQ21" s="162"/>
      <c r="OR21" s="162"/>
      <c r="OS21" s="162"/>
      <c r="OT21" s="162"/>
      <c r="OU21" s="162"/>
      <c r="OV21" s="162"/>
      <c r="OW21" s="162"/>
      <c r="OX21" s="162"/>
      <c r="OY21" s="162"/>
      <c r="OZ21" s="162"/>
      <c r="PA21" s="162"/>
      <c r="PB21" s="162"/>
      <c r="PC21" s="162"/>
      <c r="PD21" s="162"/>
      <c r="PE21" s="162"/>
    </row>
    <row r="22" spans="1:421" ht="18" customHeight="1" x14ac:dyDescent="0.3">
      <c r="A22" s="4"/>
      <c r="B22" s="24"/>
      <c r="C22" s="2"/>
      <c r="D22" s="98" t="s">
        <v>58</v>
      </c>
      <c r="E22" s="2">
        <v>13488</v>
      </c>
      <c r="F22" s="2">
        <v>2021</v>
      </c>
      <c r="G22" s="23"/>
      <c r="H22" s="23"/>
      <c r="I22" s="2">
        <f t="shared" si="0"/>
        <v>121.5</v>
      </c>
      <c r="J22" s="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K22" s="162">
        <v>5</v>
      </c>
      <c r="CA22" s="241">
        <v>6</v>
      </c>
      <c r="DG22" s="217"/>
      <c r="DH22" s="217"/>
      <c r="DI22" s="217"/>
      <c r="DJ22" s="217"/>
      <c r="DK22" s="217">
        <v>5</v>
      </c>
      <c r="DL22" s="217">
        <v>2</v>
      </c>
      <c r="DM22" s="217"/>
      <c r="DN22" s="217"/>
      <c r="DT22" s="162">
        <v>2</v>
      </c>
      <c r="DU22" s="162">
        <v>1</v>
      </c>
      <c r="EF22">
        <v>4</v>
      </c>
      <c r="EG22" s="220">
        <v>8</v>
      </c>
      <c r="EP22">
        <v>6</v>
      </c>
      <c r="EQ22" s="220">
        <v>8</v>
      </c>
      <c r="HT22" s="162">
        <v>2</v>
      </c>
      <c r="HU22">
        <v>5</v>
      </c>
      <c r="IG22" s="162">
        <v>4</v>
      </c>
      <c r="IH22" s="162">
        <v>6</v>
      </c>
      <c r="IS22" s="162"/>
      <c r="IT22" s="162"/>
      <c r="IU22" s="162"/>
      <c r="IV22" s="162"/>
      <c r="IW22" s="162"/>
      <c r="IX22" s="162"/>
      <c r="IY22" s="162"/>
      <c r="IZ22" s="162"/>
      <c r="JA22" s="162"/>
      <c r="JB22" s="162"/>
      <c r="JC22" s="162"/>
      <c r="JD22" s="162"/>
      <c r="JE22" s="162"/>
      <c r="JF22" s="162"/>
      <c r="JG22" s="162"/>
      <c r="JH22" s="162"/>
      <c r="JI22" s="162"/>
      <c r="JJ22" s="162"/>
      <c r="JK22" s="162"/>
      <c r="JL22" s="162"/>
      <c r="JM22" s="162"/>
      <c r="JN22" s="162"/>
      <c r="JO22" s="162"/>
      <c r="JP22" s="162"/>
      <c r="JQ22" s="162"/>
      <c r="JR22" s="162"/>
      <c r="JS22" s="162"/>
      <c r="JT22" s="162"/>
      <c r="JU22" s="162"/>
      <c r="JV22" s="162"/>
      <c r="JW22" s="162"/>
      <c r="JX22" s="162"/>
      <c r="JY22" s="162"/>
      <c r="JZ22" s="162"/>
      <c r="KA22" s="162"/>
      <c r="KB22" s="162"/>
      <c r="KC22" s="162"/>
      <c r="KD22" s="162"/>
      <c r="KE22" s="162"/>
      <c r="KF22" s="162"/>
      <c r="KG22" s="162">
        <v>2</v>
      </c>
      <c r="KH22" s="162">
        <v>2</v>
      </c>
      <c r="KP22" s="162">
        <v>2</v>
      </c>
      <c r="KQ22" s="162">
        <v>7</v>
      </c>
      <c r="KY22" s="162"/>
      <c r="KZ22" s="162"/>
      <c r="LA22" s="162"/>
      <c r="LB22" s="162"/>
      <c r="LC22" s="162"/>
      <c r="LD22" s="162"/>
      <c r="LE22" s="162"/>
      <c r="LF22" s="162"/>
      <c r="LG22" s="162"/>
      <c r="LH22" s="162"/>
      <c r="LI22" s="162"/>
      <c r="LJ22" s="162"/>
      <c r="LK22" s="162"/>
      <c r="LL22" s="162"/>
      <c r="LM22" s="162"/>
      <c r="LN22" s="162"/>
      <c r="LO22" s="162"/>
      <c r="LP22" s="162"/>
      <c r="LQ22" s="162"/>
      <c r="LR22" s="162"/>
      <c r="LS22" s="162"/>
      <c r="LT22" s="162"/>
      <c r="LU22" s="162"/>
      <c r="LV22" s="162"/>
      <c r="LW22" s="162"/>
      <c r="LX22" s="162"/>
      <c r="LY22" s="162"/>
      <c r="LZ22" s="162"/>
      <c r="MA22" s="162"/>
      <c r="MB22" s="162"/>
      <c r="MC22" s="162"/>
      <c r="MD22" s="162"/>
      <c r="ME22" s="162"/>
      <c r="MF22" s="162"/>
      <c r="MG22" s="162"/>
      <c r="MH22" s="162"/>
      <c r="MI22" s="162"/>
      <c r="MJ22" s="162"/>
      <c r="MK22" s="162"/>
      <c r="ML22" s="162"/>
      <c r="MM22" s="162"/>
      <c r="MN22" s="162"/>
      <c r="MO22" s="162"/>
      <c r="MP22" s="162"/>
      <c r="MQ22" s="162"/>
      <c r="MS22" s="162"/>
      <c r="MT22" s="162"/>
      <c r="MU22" s="162"/>
      <c r="MV22" s="162"/>
      <c r="MW22" s="162"/>
      <c r="MX22" s="162">
        <v>9</v>
      </c>
      <c r="MY22" s="162">
        <v>8</v>
      </c>
      <c r="MZ22" s="162"/>
      <c r="NA22" s="162"/>
      <c r="NB22" s="162"/>
      <c r="NC22" s="162"/>
      <c r="ND22" s="162"/>
      <c r="NE22" s="162"/>
      <c r="NF22" s="162"/>
      <c r="NG22" s="162">
        <v>13.5</v>
      </c>
      <c r="NH22" s="162">
        <v>5</v>
      </c>
      <c r="NI22" s="162"/>
      <c r="NJ22" s="162"/>
      <c r="NK22" s="162"/>
      <c r="NL22" s="162"/>
      <c r="NM22" s="162"/>
      <c r="NN22" s="162"/>
      <c r="NO22" s="162">
        <v>6</v>
      </c>
      <c r="NP22" s="162">
        <v>3</v>
      </c>
      <c r="NQ22" s="162"/>
      <c r="NR22" s="162"/>
      <c r="NS22" s="162"/>
      <c r="NT22" s="162"/>
      <c r="NU22" s="162"/>
      <c r="NV22" s="162"/>
      <c r="NW22" s="162"/>
      <c r="NX22" s="162"/>
      <c r="NY22" s="162"/>
      <c r="NZ22" s="162"/>
      <c r="OA22" s="162"/>
      <c r="OB22" s="162"/>
      <c r="OC22" s="162"/>
      <c r="OD22" s="162"/>
      <c r="OE22" s="162"/>
      <c r="OF22" s="162"/>
      <c r="OG22" s="162"/>
      <c r="OH22" s="162"/>
      <c r="OI22" s="162"/>
      <c r="OJ22" s="162"/>
      <c r="OK22" s="162"/>
      <c r="OL22" s="162"/>
      <c r="OM22" s="162"/>
      <c r="ON22" s="162"/>
      <c r="OO22" s="162"/>
      <c r="OP22" s="162"/>
      <c r="OQ22" s="162"/>
      <c r="OR22" s="162"/>
      <c r="OS22" s="162"/>
      <c r="OT22" s="162"/>
      <c r="OU22" s="162"/>
      <c r="OV22" s="162"/>
      <c r="OW22" s="162"/>
      <c r="OX22" s="162"/>
      <c r="OY22" s="162"/>
      <c r="OZ22" s="162"/>
      <c r="PA22" s="162"/>
      <c r="PB22" s="162"/>
      <c r="PC22" s="162"/>
      <c r="PD22" s="162"/>
      <c r="PE22" s="162"/>
    </row>
    <row r="23" spans="1:421" ht="18" customHeight="1" x14ac:dyDescent="0.3">
      <c r="A23" s="4">
        <v>5</v>
      </c>
      <c r="B23" s="6" t="s">
        <v>27</v>
      </c>
      <c r="C23" s="2">
        <v>4920</v>
      </c>
      <c r="D23" s="23" t="s">
        <v>28</v>
      </c>
      <c r="E23" s="2">
        <v>9051</v>
      </c>
      <c r="F23" s="2">
        <v>2010</v>
      </c>
      <c r="G23" s="98" t="s">
        <v>29</v>
      </c>
      <c r="H23" s="23"/>
      <c r="I23" s="2">
        <f>SUM(K23:ZR23)</f>
        <v>110.5</v>
      </c>
      <c r="J23" s="4" cm="1">
        <f t="array" ref="J23">SUM(LARGE(K23:NN27,_xlfn.SEQUENCE(D131)))</f>
        <v>178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99"/>
      <c r="AN23" s="99"/>
      <c r="AO23" s="99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DF23">
        <v>12</v>
      </c>
      <c r="DG23" s="217"/>
      <c r="DH23" s="217"/>
      <c r="DI23" s="217"/>
      <c r="DJ23" s="217">
        <v>13</v>
      </c>
      <c r="DK23" s="217"/>
      <c r="DL23" s="217"/>
      <c r="DM23" s="217"/>
      <c r="DN23" s="217"/>
      <c r="EX23">
        <v>19</v>
      </c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99"/>
      <c r="KE23" s="99"/>
      <c r="KF23" s="99"/>
      <c r="KG23" s="2"/>
      <c r="KH23" s="2"/>
      <c r="KI23" s="2"/>
      <c r="KJ23" s="2"/>
      <c r="KK23" s="2"/>
      <c r="KL23" s="2"/>
      <c r="KM23" s="2"/>
      <c r="KN23" s="2">
        <v>14</v>
      </c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B23" s="162"/>
      <c r="LE23" s="162"/>
      <c r="LF23" s="162"/>
      <c r="LG23" s="162"/>
      <c r="LH23" s="162"/>
      <c r="LI23" s="162"/>
      <c r="LJ23" s="162"/>
      <c r="LK23" s="162"/>
      <c r="LL23" s="162"/>
      <c r="LM23" s="162"/>
      <c r="LN23" s="162"/>
      <c r="LO23" s="162"/>
      <c r="LP23" s="162"/>
      <c r="LQ23" s="162"/>
      <c r="LR23" s="162"/>
      <c r="LS23" s="162"/>
      <c r="LT23" s="162"/>
      <c r="LU23" s="162"/>
      <c r="LV23" s="162"/>
      <c r="MI23" s="162"/>
      <c r="MJ23" s="162"/>
      <c r="MK23" s="162"/>
      <c r="ML23" s="162"/>
      <c r="MM23" s="162"/>
      <c r="MN23" s="162"/>
      <c r="MO23" s="162"/>
      <c r="MP23" s="162"/>
      <c r="MQ23" s="162"/>
      <c r="MS23" s="162"/>
      <c r="MV23" s="162"/>
      <c r="MW23" s="162"/>
      <c r="MX23" s="162"/>
      <c r="MY23" s="162"/>
      <c r="MZ23" s="162"/>
      <c r="NA23" s="162"/>
      <c r="NB23" s="162"/>
      <c r="NC23" s="162"/>
      <c r="ND23" s="162"/>
      <c r="NE23" s="162"/>
      <c r="NF23" s="162"/>
      <c r="NG23" s="162"/>
      <c r="NH23" s="162"/>
      <c r="NI23" s="162"/>
      <c r="NJ23" s="162"/>
      <c r="NK23" s="162"/>
      <c r="NL23" s="162"/>
      <c r="NM23" s="162">
        <v>22.5</v>
      </c>
      <c r="NN23" s="162"/>
      <c r="NO23" s="162"/>
      <c r="NP23" s="162"/>
      <c r="NQ23" s="162"/>
      <c r="NR23" s="162"/>
      <c r="NS23" s="162"/>
      <c r="NT23" s="162"/>
      <c r="NU23" s="162"/>
      <c r="NV23" s="162">
        <v>30</v>
      </c>
      <c r="NW23" s="162"/>
      <c r="NX23" s="162"/>
      <c r="NY23" s="162"/>
      <c r="NZ23" s="162"/>
      <c r="OA23" s="162"/>
      <c r="OB23" s="162"/>
      <c r="OC23" s="162"/>
      <c r="OD23" s="162"/>
      <c r="OE23" s="162"/>
      <c r="OF23" s="162"/>
      <c r="OG23" s="162"/>
      <c r="OH23" s="162"/>
      <c r="OI23" s="162"/>
      <c r="OJ23" s="162"/>
      <c r="OK23" s="162"/>
      <c r="OL23" s="162"/>
      <c r="OM23" s="162"/>
      <c r="ON23" s="162"/>
      <c r="OO23" s="162"/>
      <c r="OP23" s="162"/>
      <c r="OQ23" s="162"/>
      <c r="OR23" s="162"/>
      <c r="OS23" s="162"/>
      <c r="OT23" s="162"/>
      <c r="OU23" s="162"/>
      <c r="OV23" s="162"/>
      <c r="OW23" s="162"/>
      <c r="OX23" s="162"/>
      <c r="OY23" s="162"/>
      <c r="OZ23" s="162"/>
      <c r="PA23" s="162"/>
      <c r="PB23" s="162"/>
      <c r="PC23" s="162"/>
      <c r="PD23" s="162"/>
      <c r="PE23" s="162"/>
    </row>
    <row r="24" spans="1:421" ht="18" customHeight="1" x14ac:dyDescent="0.3">
      <c r="A24" s="4"/>
      <c r="B24" s="24"/>
      <c r="C24" s="2"/>
      <c r="D24" s="98" t="s">
        <v>30</v>
      </c>
      <c r="E24" s="2">
        <v>12840</v>
      </c>
      <c r="F24" s="2">
        <v>2019</v>
      </c>
      <c r="G24" s="98"/>
      <c r="H24" s="23"/>
      <c r="I24" s="2">
        <f>SUM(K24:ZR24)</f>
        <v>76</v>
      </c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99"/>
      <c r="AN24" s="99"/>
      <c r="AO24" s="99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DG24" s="217"/>
      <c r="DH24" s="217"/>
      <c r="DI24" s="217"/>
      <c r="DJ24" s="217"/>
      <c r="DK24" s="217"/>
      <c r="DL24" s="217"/>
      <c r="DM24" s="217"/>
      <c r="DN24" s="217"/>
      <c r="HV24">
        <v>5</v>
      </c>
      <c r="II24" s="2">
        <v>7</v>
      </c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99"/>
      <c r="KE24" s="99"/>
      <c r="KF24" s="99"/>
      <c r="KG24" s="2"/>
      <c r="KH24" s="2"/>
      <c r="KI24" s="2">
        <v>13</v>
      </c>
      <c r="KJ24" s="2"/>
      <c r="KK24" s="2"/>
      <c r="KL24" s="2"/>
      <c r="KM24" s="2"/>
      <c r="KN24" s="2"/>
      <c r="KO24" s="2"/>
      <c r="KP24" s="2"/>
      <c r="KQ24" s="2"/>
      <c r="KR24" s="2">
        <v>12</v>
      </c>
      <c r="KS24" s="2"/>
      <c r="KT24" s="2"/>
      <c r="KU24" s="2"/>
      <c r="KV24" s="2"/>
      <c r="KW24" s="2"/>
      <c r="KX24" s="2"/>
      <c r="KY24" s="2"/>
      <c r="KZ24" s="2"/>
      <c r="LB24" s="162"/>
      <c r="LE24" s="162"/>
      <c r="LF24" s="162"/>
      <c r="LG24" s="162"/>
      <c r="LH24" s="162"/>
      <c r="LI24" s="162"/>
      <c r="LJ24" s="162"/>
      <c r="LK24" s="162"/>
      <c r="LL24" s="162"/>
      <c r="LM24" s="162"/>
      <c r="LN24" s="162"/>
      <c r="LO24" s="162"/>
      <c r="LP24" s="162"/>
      <c r="LQ24" s="162"/>
      <c r="LR24" s="162"/>
      <c r="LS24" s="162"/>
      <c r="LT24" s="162"/>
      <c r="LU24" s="162"/>
      <c r="LV24" s="162"/>
      <c r="MI24" s="162"/>
      <c r="MJ24" s="162"/>
      <c r="MK24" s="162"/>
      <c r="ML24" s="162"/>
      <c r="MM24" s="162"/>
      <c r="MN24" s="162"/>
      <c r="MO24" s="162"/>
      <c r="MP24" s="162"/>
      <c r="MQ24" s="162"/>
      <c r="MS24" s="162"/>
      <c r="MV24" s="162"/>
      <c r="MW24" s="162"/>
      <c r="MX24" s="162"/>
      <c r="MY24" s="162"/>
      <c r="MZ24" s="162"/>
      <c r="NA24" s="162"/>
      <c r="NB24" s="162"/>
      <c r="NC24" s="162"/>
      <c r="ND24" s="162"/>
      <c r="NE24" s="162"/>
      <c r="NF24" s="162"/>
      <c r="NG24" s="162"/>
      <c r="NH24" s="162"/>
      <c r="NI24" s="162">
        <v>21</v>
      </c>
      <c r="NJ24" s="162"/>
      <c r="NK24" s="162"/>
      <c r="NL24" s="162"/>
      <c r="NM24" s="162"/>
      <c r="NN24" s="162"/>
      <c r="NO24" s="162"/>
      <c r="NP24" s="162"/>
      <c r="NQ24" s="162">
        <v>18</v>
      </c>
      <c r="NR24" s="162"/>
      <c r="NS24" s="162"/>
      <c r="NT24" s="162"/>
      <c r="NU24" s="162"/>
      <c r="NV24" s="162"/>
      <c r="NW24" s="162"/>
      <c r="NX24" s="162"/>
      <c r="NY24" s="162"/>
      <c r="NZ24" s="162"/>
      <c r="OA24" s="162"/>
      <c r="OB24" s="162"/>
      <c r="OC24" s="162"/>
      <c r="OD24" s="162"/>
      <c r="OE24" s="162"/>
      <c r="OF24" s="162"/>
      <c r="OG24" s="162"/>
      <c r="OH24" s="162"/>
      <c r="OI24" s="162"/>
      <c r="OJ24" s="162"/>
      <c r="OK24" s="162"/>
      <c r="OL24" s="162"/>
      <c r="OM24" s="162"/>
      <c r="ON24" s="162"/>
      <c r="OO24" s="162"/>
      <c r="OP24" s="162"/>
      <c r="OQ24" s="162"/>
      <c r="OR24" s="162"/>
      <c r="OS24" s="162"/>
      <c r="OT24" s="162"/>
      <c r="OU24" s="162"/>
      <c r="OV24" s="162"/>
      <c r="OW24" s="162"/>
      <c r="OX24" s="162"/>
      <c r="OY24" s="162"/>
      <c r="OZ24" s="162"/>
      <c r="PA24" s="162"/>
      <c r="PB24" s="162"/>
      <c r="PC24" s="162"/>
      <c r="PD24" s="162"/>
      <c r="PE24" s="162"/>
    </row>
    <row r="25" spans="1:421" ht="18" customHeight="1" x14ac:dyDescent="0.3">
      <c r="A25" s="4"/>
      <c r="B25" s="399"/>
      <c r="C25" s="2"/>
      <c r="D25" s="22" t="s">
        <v>709</v>
      </c>
      <c r="E25" s="2">
        <v>14027</v>
      </c>
      <c r="F25" s="2">
        <v>2022</v>
      </c>
      <c r="G25" s="98"/>
      <c r="H25" s="23"/>
      <c r="I25" s="2">
        <f>SUM(K25:ZR25)</f>
        <v>20.5</v>
      </c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99"/>
      <c r="AN25" s="99"/>
      <c r="AO25" s="99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DG25" s="217"/>
      <c r="DH25" s="217"/>
      <c r="DI25" s="217"/>
      <c r="DJ25" s="217"/>
      <c r="DK25" s="217"/>
      <c r="DL25" s="217"/>
      <c r="DM25" s="217"/>
      <c r="DN25" s="217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99"/>
      <c r="KE25" s="99"/>
      <c r="KF25" s="99"/>
      <c r="KG25" s="2">
        <v>2</v>
      </c>
      <c r="KH25" s="2"/>
      <c r="KI25" s="2"/>
      <c r="KJ25" s="2"/>
      <c r="KK25" s="2"/>
      <c r="KL25" s="2"/>
      <c r="KM25" s="2"/>
      <c r="KN25" s="2"/>
      <c r="KO25" s="2"/>
      <c r="KP25" s="2">
        <v>5</v>
      </c>
      <c r="KQ25" s="2"/>
      <c r="KR25" s="2"/>
      <c r="KS25" s="2"/>
      <c r="KT25" s="2"/>
      <c r="KU25" s="2"/>
      <c r="KV25" s="2"/>
      <c r="KW25" s="2"/>
      <c r="KX25" s="2"/>
      <c r="KY25" s="2"/>
      <c r="KZ25" s="2"/>
      <c r="LB25" s="162"/>
      <c r="LE25" s="162"/>
      <c r="LF25" s="162"/>
      <c r="LG25" s="162"/>
      <c r="LH25" s="162"/>
      <c r="LI25" s="162"/>
      <c r="LJ25" s="162"/>
      <c r="LK25" s="162"/>
      <c r="LL25" s="162"/>
      <c r="LM25" s="162"/>
      <c r="LN25" s="162"/>
      <c r="LO25" s="162"/>
      <c r="LP25" s="162"/>
      <c r="LQ25" s="162"/>
      <c r="LR25" s="162"/>
      <c r="LS25" s="162"/>
      <c r="LT25" s="162"/>
      <c r="LU25" s="162"/>
      <c r="LV25" s="162"/>
      <c r="MI25" s="162"/>
      <c r="MJ25" s="162"/>
      <c r="MK25" s="162"/>
      <c r="ML25" s="162"/>
      <c r="MM25" s="162"/>
      <c r="MN25" s="162"/>
      <c r="MO25" s="162"/>
      <c r="MP25" s="162"/>
      <c r="MQ25" s="162"/>
      <c r="MS25" s="162"/>
      <c r="MV25" s="162"/>
      <c r="MW25" s="162"/>
      <c r="MX25" s="162"/>
      <c r="MY25" s="162"/>
      <c r="MZ25" s="162"/>
      <c r="NA25" s="162"/>
      <c r="NB25" s="162"/>
      <c r="NC25" s="162"/>
      <c r="ND25" s="162"/>
      <c r="NE25" s="162"/>
      <c r="NF25" s="162">
        <v>6</v>
      </c>
      <c r="NG25" s="162"/>
      <c r="NH25" s="162"/>
      <c r="NI25" s="162"/>
      <c r="NJ25" s="162"/>
      <c r="NK25" s="162"/>
      <c r="NL25" s="162"/>
      <c r="NM25" s="162"/>
      <c r="NN25" s="162">
        <v>7.5</v>
      </c>
      <c r="NO25" s="162"/>
      <c r="NP25" s="162"/>
      <c r="NQ25" s="162"/>
      <c r="NR25" s="162"/>
      <c r="NS25" s="162"/>
      <c r="NT25" s="162"/>
      <c r="NU25" s="162"/>
      <c r="NV25" s="162"/>
      <c r="NW25" s="162"/>
      <c r="NX25" s="162"/>
      <c r="NY25" s="162"/>
      <c r="NZ25" s="162"/>
      <c r="OA25" s="162"/>
      <c r="OB25" s="162"/>
      <c r="OC25" s="162"/>
      <c r="OD25" s="162"/>
      <c r="OE25" s="162"/>
      <c r="OF25" s="162"/>
      <c r="OG25" s="162"/>
      <c r="OH25" s="162"/>
      <c r="OI25" s="162"/>
      <c r="OJ25" s="162"/>
      <c r="OK25" s="162"/>
      <c r="OL25" s="162"/>
      <c r="OM25" s="162"/>
      <c r="ON25" s="162"/>
      <c r="OO25" s="162"/>
      <c r="OP25" s="162"/>
      <c r="OQ25" s="162"/>
      <c r="OR25" s="162"/>
      <c r="OS25" s="162"/>
      <c r="OT25" s="162"/>
      <c r="OU25" s="162"/>
      <c r="OV25" s="162"/>
      <c r="OW25" s="162"/>
      <c r="OX25" s="162"/>
      <c r="OY25" s="162"/>
      <c r="OZ25" s="162"/>
      <c r="PA25" s="162"/>
      <c r="PB25" s="162"/>
      <c r="PC25" s="162"/>
      <c r="PD25" s="162"/>
      <c r="PE25" s="162"/>
    </row>
    <row r="26" spans="1:421" ht="18" customHeight="1" x14ac:dyDescent="0.3">
      <c r="A26" s="4"/>
      <c r="B26" s="399"/>
      <c r="C26" s="2"/>
      <c r="D26" s="22" t="s">
        <v>729</v>
      </c>
      <c r="E26" s="2">
        <v>10635</v>
      </c>
      <c r="F26" s="2">
        <v>2015</v>
      </c>
      <c r="G26" s="98"/>
      <c r="H26" s="23"/>
      <c r="I26" s="2">
        <f>SUM(K26:ZR26)</f>
        <v>5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99"/>
      <c r="AN26" s="99"/>
      <c r="AO26" s="99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DG26" s="217"/>
      <c r="DH26" s="217"/>
      <c r="DI26" s="217"/>
      <c r="DJ26" s="217"/>
      <c r="DK26" s="217"/>
      <c r="DL26" s="217"/>
      <c r="DM26" s="217"/>
      <c r="DN26" s="217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99"/>
      <c r="KE26" s="99"/>
      <c r="KF26" s="99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B26" s="162"/>
      <c r="LE26" s="162"/>
      <c r="LF26" s="162"/>
      <c r="LG26" s="162"/>
      <c r="LH26" s="162"/>
      <c r="LI26" s="162"/>
      <c r="LJ26" s="162"/>
      <c r="LK26" s="162"/>
      <c r="LL26" s="162"/>
      <c r="LM26" s="162"/>
      <c r="LN26" s="162"/>
      <c r="LO26" s="162"/>
      <c r="LP26" s="162"/>
      <c r="LQ26" s="162"/>
      <c r="LR26" s="162"/>
      <c r="LS26" s="162"/>
      <c r="LT26" s="162"/>
      <c r="LU26" s="162"/>
      <c r="LV26" s="162"/>
      <c r="MI26" s="162"/>
      <c r="MJ26" s="162"/>
      <c r="MK26" s="162"/>
      <c r="ML26" s="162"/>
      <c r="MM26" s="162">
        <v>5</v>
      </c>
      <c r="MN26" s="162"/>
      <c r="MO26" s="162"/>
      <c r="MP26" s="162"/>
      <c r="MQ26" s="162"/>
      <c r="MS26" s="162"/>
      <c r="MV26" s="154" t="s">
        <v>495</v>
      </c>
      <c r="MW26" s="162"/>
      <c r="MX26" s="162"/>
      <c r="MY26" s="162"/>
      <c r="MZ26" s="162"/>
      <c r="NA26" s="162"/>
      <c r="NB26" s="162"/>
      <c r="NC26" s="162"/>
      <c r="ND26" s="162"/>
      <c r="NE26" s="162"/>
      <c r="NF26" s="162"/>
      <c r="NG26" s="162"/>
      <c r="NH26" s="162"/>
      <c r="NI26" s="162"/>
      <c r="NJ26" s="162"/>
      <c r="NK26" s="162"/>
      <c r="NL26" s="162"/>
      <c r="NM26" s="162"/>
      <c r="NN26" s="162"/>
      <c r="NO26" s="162"/>
      <c r="NP26" s="162"/>
      <c r="NQ26" s="162"/>
      <c r="NR26" s="162"/>
      <c r="NS26" s="162"/>
      <c r="NT26" s="162"/>
      <c r="NU26" s="162"/>
      <c r="NV26" s="162"/>
      <c r="NW26" s="162"/>
      <c r="NX26" s="162"/>
      <c r="NY26" s="162"/>
      <c r="NZ26" s="162"/>
      <c r="OA26" s="162"/>
      <c r="OB26" s="162"/>
      <c r="OC26" s="162"/>
      <c r="OD26" s="162"/>
      <c r="OE26" s="162"/>
      <c r="OF26" s="162"/>
      <c r="OG26" s="162"/>
      <c r="OH26" s="162"/>
      <c r="OI26" s="162"/>
      <c r="OJ26" s="162"/>
      <c r="OK26" s="162"/>
      <c r="OL26" s="162"/>
      <c r="OM26" s="162"/>
      <c r="ON26" s="162"/>
      <c r="OO26" s="162"/>
      <c r="OP26" s="162"/>
      <c r="OQ26" s="162"/>
      <c r="OR26" s="162"/>
      <c r="OS26" s="162"/>
      <c r="OT26" s="162"/>
      <c r="OU26" s="162"/>
      <c r="OV26" s="162"/>
      <c r="OW26" s="162"/>
      <c r="OX26" s="162"/>
      <c r="OY26" s="162"/>
      <c r="OZ26" s="162"/>
      <c r="PA26" s="162"/>
      <c r="PB26" s="162"/>
      <c r="PC26" s="162"/>
      <c r="PD26" s="162"/>
      <c r="PE26" s="162"/>
    </row>
    <row r="27" spans="1:421" ht="18" customHeight="1" x14ac:dyDescent="0.3">
      <c r="A27" s="4"/>
      <c r="B27" s="399"/>
      <c r="C27" s="2"/>
      <c r="D27" s="98" t="s">
        <v>31</v>
      </c>
      <c r="E27" s="2">
        <v>13278</v>
      </c>
      <c r="F27" s="2">
        <v>2020</v>
      </c>
      <c r="G27" s="98"/>
      <c r="H27" s="23"/>
      <c r="I27" s="2">
        <f>SUM(K27:ZR27)</f>
        <v>39.5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99"/>
      <c r="AN27" s="99"/>
      <c r="AO27" s="99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L27">
        <v>6</v>
      </c>
      <c r="BV27" s="162">
        <v>8</v>
      </c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99"/>
      <c r="KE27" s="99"/>
      <c r="KF27" s="99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B27" s="162"/>
      <c r="LE27" s="162"/>
      <c r="LF27" s="162"/>
      <c r="LG27" s="162"/>
      <c r="LH27" s="162"/>
      <c r="LI27" s="162"/>
      <c r="LJ27" s="162"/>
      <c r="LK27" s="162"/>
      <c r="LL27" s="162"/>
      <c r="LM27" s="162"/>
      <c r="LN27" s="162"/>
      <c r="LO27" s="162"/>
      <c r="LP27" s="162"/>
      <c r="LQ27" s="162"/>
      <c r="LR27" s="162"/>
      <c r="LS27" s="162"/>
      <c r="LT27" s="162"/>
      <c r="LU27" s="162"/>
      <c r="LV27" s="162"/>
      <c r="MI27" s="162"/>
      <c r="MJ27" s="162"/>
      <c r="MK27" s="162"/>
      <c r="ML27" s="162"/>
      <c r="MM27" s="162"/>
      <c r="MN27" s="162"/>
      <c r="MO27" s="162"/>
      <c r="MP27" s="162"/>
      <c r="MQ27" s="162"/>
      <c r="MS27" s="162"/>
      <c r="MV27" s="162"/>
      <c r="MW27" s="162"/>
      <c r="MX27" s="162"/>
      <c r="MY27" s="162"/>
      <c r="MZ27" s="162"/>
      <c r="NA27" s="162"/>
      <c r="NB27" s="162"/>
      <c r="NC27" s="162"/>
      <c r="ND27" s="162"/>
      <c r="NE27" s="162"/>
      <c r="NF27" s="162"/>
      <c r="NG27" s="162"/>
      <c r="NH27" s="162">
        <v>12</v>
      </c>
      <c r="NI27" s="162"/>
      <c r="NJ27" s="162"/>
      <c r="NK27" s="162"/>
      <c r="NL27" s="162"/>
      <c r="NM27" s="162"/>
      <c r="NN27" s="162"/>
      <c r="NO27" s="162"/>
      <c r="NP27" s="162">
        <v>13.5</v>
      </c>
      <c r="NQ27" s="162"/>
      <c r="NR27" s="162"/>
      <c r="NS27" s="162"/>
      <c r="NT27" s="162"/>
      <c r="NU27" s="162"/>
      <c r="NV27" s="162"/>
      <c r="NW27" s="162"/>
      <c r="NX27" s="162"/>
      <c r="NY27" s="162"/>
      <c r="NZ27" s="162"/>
      <c r="OA27" s="162"/>
      <c r="OB27" s="162"/>
      <c r="OC27" s="162"/>
      <c r="OD27" s="162"/>
      <c r="OE27" s="162"/>
      <c r="OF27" s="162"/>
      <c r="OG27" s="162"/>
      <c r="OH27" s="162"/>
      <c r="OI27" s="162"/>
      <c r="OJ27" s="162"/>
      <c r="OK27" s="162"/>
      <c r="OL27" s="162"/>
      <c r="OM27" s="162"/>
      <c r="ON27" s="162"/>
      <c r="OO27" s="162"/>
      <c r="OP27" s="162"/>
      <c r="OQ27" s="162"/>
      <c r="OR27" s="162"/>
      <c r="OS27" s="162"/>
      <c r="OT27" s="162"/>
      <c r="OU27" s="162"/>
      <c r="OV27" s="162"/>
      <c r="OW27" s="162"/>
      <c r="OX27" s="162"/>
      <c r="OY27" s="162"/>
      <c r="OZ27" s="162"/>
      <c r="PA27" s="162"/>
      <c r="PB27" s="162"/>
      <c r="PC27" s="162"/>
      <c r="PD27" s="162"/>
      <c r="PE27" s="162"/>
    </row>
    <row r="28" spans="1:421" ht="18" customHeight="1" x14ac:dyDescent="0.3">
      <c r="A28" s="4">
        <v>6</v>
      </c>
      <c r="B28" s="400" t="s">
        <v>67</v>
      </c>
      <c r="C28" s="2">
        <v>2372</v>
      </c>
      <c r="D28" s="22" t="s">
        <v>68</v>
      </c>
      <c r="E28" s="2">
        <v>9449</v>
      </c>
      <c r="F28" s="2">
        <v>2011</v>
      </c>
      <c r="G28" s="22" t="s">
        <v>34</v>
      </c>
      <c r="H28" s="23"/>
      <c r="I28" s="2">
        <f t="shared" si="0"/>
        <v>229.5</v>
      </c>
      <c r="J28" s="4" cm="1">
        <f t="array" ref="J28">SUM(LARGE(K28:NH30,_xlfn.SEQUENCE(D131)))</f>
        <v>174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R28" s="162">
        <v>8</v>
      </c>
      <c r="BS28" s="162">
        <v>10</v>
      </c>
      <c r="CC28" s="162">
        <v>8</v>
      </c>
      <c r="CD28" s="162">
        <v>10</v>
      </c>
      <c r="DG28" s="217"/>
      <c r="DH28" s="217"/>
      <c r="DI28" s="217"/>
      <c r="DJ28" s="217"/>
      <c r="DK28" s="217"/>
      <c r="DL28" s="217"/>
      <c r="DM28" s="217"/>
      <c r="DN28" s="217"/>
      <c r="EL28">
        <v>12</v>
      </c>
      <c r="EN28">
        <v>14</v>
      </c>
      <c r="EV28">
        <v>11</v>
      </c>
      <c r="EX28">
        <v>12</v>
      </c>
      <c r="IB28" s="162">
        <v>9</v>
      </c>
      <c r="IC28" s="162">
        <v>7</v>
      </c>
      <c r="IN28" s="162">
        <v>12</v>
      </c>
      <c r="IO28" s="162">
        <v>14</v>
      </c>
      <c r="IS28" s="162"/>
      <c r="IT28" s="162"/>
      <c r="IU28" s="162"/>
      <c r="IV28" s="162"/>
      <c r="IW28" s="162"/>
      <c r="IX28" s="162"/>
      <c r="IY28" s="162"/>
      <c r="IZ28" s="162"/>
      <c r="JA28" s="162"/>
      <c r="JB28" s="162"/>
      <c r="JC28" s="162"/>
      <c r="JD28" s="162"/>
      <c r="JE28" s="162"/>
      <c r="JF28" s="162"/>
      <c r="JG28" s="162"/>
      <c r="JH28" s="162"/>
      <c r="JI28" s="162"/>
      <c r="JJ28" s="162"/>
      <c r="JK28" s="162"/>
      <c r="JL28" s="162"/>
      <c r="JM28" s="162"/>
      <c r="JN28" s="162"/>
      <c r="JO28" s="162"/>
      <c r="JP28" s="162"/>
      <c r="JQ28" s="162"/>
      <c r="JR28" s="162"/>
      <c r="JS28" s="162"/>
      <c r="JT28" s="162"/>
      <c r="JU28" s="162"/>
      <c r="JV28" s="162"/>
      <c r="JW28" s="162"/>
      <c r="JX28" s="162"/>
      <c r="JY28" s="162"/>
      <c r="JZ28" s="162"/>
      <c r="KA28" s="162"/>
      <c r="KB28" s="162"/>
      <c r="KC28" s="162"/>
      <c r="KD28" s="162"/>
      <c r="KE28" s="162"/>
      <c r="KF28" s="162"/>
      <c r="KG28" s="162"/>
      <c r="KH28" s="162"/>
      <c r="KN28" s="162">
        <v>11</v>
      </c>
      <c r="KW28" s="162">
        <v>12</v>
      </c>
      <c r="KX28" s="162">
        <v>12</v>
      </c>
      <c r="KY28" s="162"/>
      <c r="KZ28" s="162"/>
      <c r="LA28" s="162"/>
      <c r="LB28" s="162"/>
      <c r="LC28" s="162"/>
      <c r="LD28" s="162"/>
      <c r="LE28" s="162"/>
      <c r="LF28" s="162"/>
      <c r="LG28" s="162"/>
      <c r="LH28" s="162"/>
      <c r="LI28" s="162"/>
      <c r="LJ28" s="162"/>
      <c r="LK28" s="162"/>
      <c r="LL28" s="162"/>
      <c r="LM28" s="162"/>
      <c r="LN28" s="162"/>
      <c r="LO28" s="162"/>
      <c r="LP28" s="162"/>
      <c r="LQ28" s="162"/>
      <c r="LR28" s="162"/>
      <c r="LS28" s="162"/>
      <c r="LT28" s="162"/>
      <c r="LU28" s="162"/>
      <c r="LV28" s="162"/>
      <c r="LW28" s="162"/>
      <c r="LX28" s="162"/>
      <c r="LY28" s="162"/>
      <c r="LZ28" s="162"/>
      <c r="MA28" s="162"/>
      <c r="MB28" s="162"/>
      <c r="MC28" s="162"/>
      <c r="MD28" s="162"/>
      <c r="ME28" s="162"/>
      <c r="MF28" s="162"/>
      <c r="MG28" s="162"/>
      <c r="MH28" s="162"/>
      <c r="MI28" s="162"/>
      <c r="MJ28" s="162"/>
      <c r="MK28" s="162"/>
      <c r="ML28" s="162"/>
      <c r="MM28" s="162"/>
      <c r="MN28" s="162"/>
      <c r="MO28" s="162"/>
      <c r="MP28" s="162"/>
      <c r="MQ28" s="162"/>
      <c r="MS28" s="162"/>
      <c r="MT28" s="162"/>
      <c r="MU28" s="162"/>
      <c r="MV28" s="162"/>
      <c r="MW28" s="162"/>
      <c r="MX28" s="162"/>
      <c r="MY28" s="162"/>
      <c r="MZ28" s="162"/>
      <c r="NA28" s="162"/>
      <c r="NB28" s="162"/>
      <c r="NC28" s="162"/>
      <c r="ND28" s="162">
        <v>12</v>
      </c>
      <c r="NE28" s="162">
        <v>14</v>
      </c>
      <c r="NF28" s="162"/>
      <c r="NG28" s="162"/>
      <c r="NH28" s="162"/>
      <c r="NI28" s="162"/>
      <c r="NJ28" s="162"/>
      <c r="NK28" s="162"/>
      <c r="NL28" s="162"/>
      <c r="NM28" s="162">
        <v>16.5</v>
      </c>
      <c r="NN28" s="162"/>
      <c r="NO28" s="162"/>
      <c r="NP28" s="162"/>
      <c r="NQ28" s="162"/>
      <c r="NR28" s="162"/>
      <c r="NS28" s="162"/>
      <c r="NT28" s="162"/>
      <c r="NU28" s="162">
        <v>4</v>
      </c>
      <c r="NV28" s="162">
        <v>21</v>
      </c>
      <c r="NW28" s="162"/>
      <c r="NX28" s="162"/>
      <c r="NY28" s="162"/>
      <c r="NZ28" s="162"/>
      <c r="OA28" s="162"/>
      <c r="OB28" s="162"/>
      <c r="OC28" s="162"/>
      <c r="OD28" s="162"/>
      <c r="OE28" s="162"/>
      <c r="OF28" s="162"/>
      <c r="OG28" s="162"/>
      <c r="OH28" s="162"/>
      <c r="OI28" s="162"/>
      <c r="OJ28" s="162"/>
      <c r="OK28" s="162"/>
      <c r="OL28" s="162"/>
      <c r="OM28" s="162"/>
      <c r="ON28" s="162"/>
      <c r="OO28" s="162"/>
      <c r="OP28" s="162"/>
      <c r="OQ28" s="162"/>
      <c r="OR28" s="162"/>
      <c r="OS28" s="162"/>
      <c r="OT28" s="162"/>
      <c r="OU28" s="162"/>
      <c r="OV28" s="162"/>
      <c r="OW28" s="162"/>
      <c r="OX28" s="162"/>
      <c r="OY28" s="162"/>
      <c r="OZ28" s="162"/>
      <c r="PA28" s="162"/>
      <c r="PB28" s="162"/>
      <c r="PC28" s="162"/>
      <c r="PD28" s="162"/>
      <c r="PE28" s="162"/>
    </row>
    <row r="29" spans="1:421" ht="18" customHeight="1" x14ac:dyDescent="0.3">
      <c r="A29" s="4"/>
      <c r="B29" s="400"/>
      <c r="C29" s="2"/>
      <c r="D29" s="98" t="s">
        <v>527</v>
      </c>
      <c r="E29" s="2">
        <v>13634</v>
      </c>
      <c r="F29" s="2">
        <v>2022</v>
      </c>
      <c r="G29" s="22"/>
      <c r="H29" s="23"/>
      <c r="I29" s="2">
        <f t="shared" si="0"/>
        <v>100</v>
      </c>
      <c r="J29" s="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K29" s="162">
        <v>5</v>
      </c>
      <c r="BV29" s="162">
        <v>3</v>
      </c>
      <c r="CA29" s="162">
        <v>4</v>
      </c>
      <c r="DG29" s="217"/>
      <c r="DH29" s="217"/>
      <c r="DI29" s="217"/>
      <c r="DJ29" s="217"/>
      <c r="DK29" s="217"/>
      <c r="DL29" s="217"/>
      <c r="DM29" s="217"/>
      <c r="DN29" s="217"/>
      <c r="EF29">
        <v>3</v>
      </c>
      <c r="EP29">
        <v>5</v>
      </c>
      <c r="ER29">
        <v>2</v>
      </c>
      <c r="HT29" s="162">
        <v>5</v>
      </c>
      <c r="HW29">
        <v>4</v>
      </c>
      <c r="IG29" s="162">
        <v>3</v>
      </c>
      <c r="IJ29" s="162">
        <v>7</v>
      </c>
      <c r="IS29" s="162"/>
      <c r="IT29" s="162"/>
      <c r="IU29" s="162"/>
      <c r="IV29" s="162"/>
      <c r="IW29" s="162"/>
      <c r="IX29" s="162"/>
      <c r="IY29" s="162"/>
      <c r="IZ29" s="162"/>
      <c r="JA29" s="162"/>
      <c r="JB29" s="162"/>
      <c r="JC29" s="162"/>
      <c r="JD29" s="162"/>
      <c r="JE29" s="162"/>
      <c r="JF29" s="162"/>
      <c r="JG29" s="162"/>
      <c r="JH29" s="162"/>
      <c r="JI29" s="162"/>
      <c r="JJ29" s="162"/>
      <c r="JK29" s="162"/>
      <c r="JL29" s="162"/>
      <c r="JM29" s="162"/>
      <c r="JN29" s="162"/>
      <c r="JO29" s="162"/>
      <c r="JP29" s="162"/>
      <c r="JQ29" s="162"/>
      <c r="JR29" s="162"/>
      <c r="JS29" s="162"/>
      <c r="JT29" s="162"/>
      <c r="JU29" s="162"/>
      <c r="JV29" s="162"/>
      <c r="JW29" s="162"/>
      <c r="JX29" s="162"/>
      <c r="JY29" s="162"/>
      <c r="JZ29" s="162"/>
      <c r="KA29" s="162"/>
      <c r="KB29" s="162"/>
      <c r="KC29" s="162"/>
      <c r="KD29" s="162"/>
      <c r="KE29" s="162"/>
      <c r="KF29" s="162"/>
      <c r="KG29" s="162">
        <v>7</v>
      </c>
      <c r="KH29" s="162"/>
      <c r="KK29" s="162">
        <v>2</v>
      </c>
      <c r="KP29" s="162">
        <v>1</v>
      </c>
      <c r="KT29" s="162">
        <v>7</v>
      </c>
      <c r="KY29" s="162"/>
      <c r="KZ29" s="162"/>
      <c r="LA29" s="162"/>
      <c r="LB29" s="162"/>
      <c r="LC29" s="162"/>
      <c r="LD29" s="162"/>
      <c r="LE29" s="162"/>
      <c r="LF29" s="162"/>
      <c r="LG29" s="162"/>
      <c r="LH29" s="162"/>
      <c r="LI29" s="162"/>
      <c r="LJ29" s="162"/>
      <c r="LK29" s="162"/>
      <c r="LL29" s="162"/>
      <c r="LM29" s="162"/>
      <c r="LN29" s="162"/>
      <c r="LO29" s="162"/>
      <c r="LP29" s="162"/>
      <c r="LQ29" s="162"/>
      <c r="LR29" s="162"/>
      <c r="LS29" s="162"/>
      <c r="LT29" s="162"/>
      <c r="LU29" s="162"/>
      <c r="LV29" s="162"/>
      <c r="LW29" s="162"/>
      <c r="LX29" s="162"/>
      <c r="LY29" s="162"/>
      <c r="LZ29" s="162"/>
      <c r="MA29" s="162"/>
      <c r="MB29" s="162"/>
      <c r="MC29" s="162"/>
      <c r="MD29" s="162"/>
      <c r="ME29" s="162"/>
      <c r="MF29" s="162"/>
      <c r="MG29" s="162"/>
      <c r="MH29" s="162"/>
      <c r="MI29" s="162"/>
      <c r="MJ29" s="162"/>
      <c r="MK29" s="162"/>
      <c r="ML29" s="162"/>
      <c r="MM29" s="162"/>
      <c r="MN29" s="162"/>
      <c r="MO29" s="162"/>
      <c r="MP29" s="162"/>
      <c r="MQ29" s="162"/>
      <c r="MS29" s="162"/>
      <c r="MT29" s="162"/>
      <c r="MU29" s="162"/>
      <c r="MV29" s="162"/>
      <c r="MW29" s="162"/>
      <c r="MX29" s="162">
        <v>7</v>
      </c>
      <c r="MY29" s="162"/>
      <c r="MZ29" s="162"/>
      <c r="NA29" s="162">
        <v>6</v>
      </c>
      <c r="NB29" s="162"/>
      <c r="NC29" s="162"/>
      <c r="ND29" s="162"/>
      <c r="NE29" s="162"/>
      <c r="NF29" s="162">
        <v>9</v>
      </c>
      <c r="NG29" s="162"/>
      <c r="NH29" s="162"/>
      <c r="NI29" s="162"/>
      <c r="NJ29" s="162">
        <v>6</v>
      </c>
      <c r="NK29" s="162"/>
      <c r="NL29" s="162"/>
      <c r="NM29" s="162"/>
      <c r="NN29" s="162">
        <v>9</v>
      </c>
      <c r="NO29" s="162"/>
      <c r="NP29" s="162"/>
      <c r="NQ29" s="162"/>
      <c r="NR29" s="162">
        <v>5</v>
      </c>
      <c r="NS29" s="162"/>
      <c r="NT29" s="162"/>
      <c r="NU29" s="162"/>
      <c r="NV29" s="162"/>
      <c r="NW29" s="162"/>
      <c r="NX29" s="162"/>
      <c r="NY29" s="162"/>
      <c r="NZ29" s="162"/>
      <c r="OA29" s="162"/>
      <c r="OB29" s="162"/>
      <c r="OC29" s="162"/>
      <c r="OD29" s="162"/>
      <c r="OE29" s="162"/>
      <c r="OF29" s="162"/>
      <c r="OG29" s="162"/>
      <c r="OH29" s="162"/>
      <c r="OI29" s="162"/>
      <c r="OJ29" s="162"/>
      <c r="OK29" s="162"/>
      <c r="OL29" s="162"/>
      <c r="OM29" s="162"/>
      <c r="ON29" s="162"/>
      <c r="OO29" s="162"/>
      <c r="OP29" s="162"/>
      <c r="OQ29" s="162"/>
      <c r="OR29" s="162"/>
      <c r="OS29" s="162"/>
      <c r="OT29" s="162"/>
      <c r="OU29" s="162"/>
      <c r="OV29" s="162"/>
      <c r="OW29" s="162"/>
      <c r="OX29" s="162"/>
      <c r="OY29" s="162"/>
      <c r="OZ29" s="162"/>
      <c r="PA29" s="162"/>
      <c r="PB29" s="162"/>
      <c r="PC29" s="162"/>
      <c r="PD29" s="162"/>
      <c r="PE29" s="162"/>
    </row>
    <row r="30" spans="1:421" ht="18" customHeight="1" x14ac:dyDescent="0.3">
      <c r="A30" s="4"/>
      <c r="B30" s="399"/>
      <c r="C30" s="2"/>
      <c r="D30" s="22" t="s">
        <v>69</v>
      </c>
      <c r="E30" s="2">
        <v>13160</v>
      </c>
      <c r="F30" s="2">
        <v>2020</v>
      </c>
      <c r="G30" s="22"/>
      <c r="H30" s="23"/>
      <c r="I30" s="2">
        <f t="shared" si="0"/>
        <v>35</v>
      </c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99"/>
      <c r="AN30" s="99"/>
      <c r="AO30" s="99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DG30" s="217"/>
      <c r="DH30" s="217"/>
      <c r="DI30" s="217"/>
      <c r="DJ30" s="217"/>
      <c r="DK30" s="217"/>
      <c r="DL30" s="217"/>
      <c r="DM30" s="217"/>
      <c r="DN30" s="217"/>
      <c r="IS30" s="162"/>
      <c r="IT30" s="162"/>
      <c r="IU30" s="162"/>
      <c r="IV30" s="162"/>
      <c r="IW30" s="162"/>
      <c r="IX30" s="162"/>
      <c r="IY30" s="162"/>
      <c r="IZ30" s="162"/>
      <c r="JA30" s="162"/>
      <c r="JB30" s="162"/>
      <c r="JC30" s="162"/>
      <c r="JD30" s="162"/>
      <c r="JE30" s="162"/>
      <c r="JF30" s="162"/>
      <c r="JG30" s="162"/>
      <c r="JH30" s="162"/>
      <c r="JI30" s="162"/>
      <c r="JJ30" s="162"/>
      <c r="JK30" s="162"/>
      <c r="JL30" s="162"/>
      <c r="JM30" s="162"/>
      <c r="JN30" s="162"/>
      <c r="JO30" s="162"/>
      <c r="JP30" s="162"/>
      <c r="JQ30" s="162"/>
      <c r="JR30" s="162"/>
      <c r="JS30" s="162"/>
      <c r="JT30" s="162"/>
      <c r="JU30" s="162"/>
      <c r="JV30" s="162"/>
      <c r="JW30" s="162"/>
      <c r="JX30" s="162"/>
      <c r="JY30" s="162"/>
      <c r="JZ30" s="162"/>
      <c r="KA30" s="162"/>
      <c r="KB30" s="162"/>
      <c r="KC30" s="162"/>
      <c r="KD30" s="162"/>
      <c r="KE30" s="162"/>
      <c r="KF30" s="162"/>
      <c r="KG30" s="162"/>
      <c r="KH30" s="162"/>
      <c r="KL30" s="162">
        <v>5</v>
      </c>
      <c r="KU30" s="162">
        <v>4</v>
      </c>
      <c r="KY30" s="162"/>
      <c r="KZ30" s="162"/>
      <c r="LA30" s="162"/>
      <c r="LB30" s="162"/>
      <c r="LC30" s="162"/>
      <c r="LD30" s="162"/>
      <c r="LE30" s="162"/>
      <c r="LF30" s="162"/>
      <c r="LG30" s="162"/>
      <c r="LH30" s="162"/>
      <c r="LI30" s="162"/>
      <c r="LJ30" s="162"/>
      <c r="LK30" s="162"/>
      <c r="LL30" s="162"/>
      <c r="LM30" s="162"/>
      <c r="LN30" s="162"/>
      <c r="LO30" s="162"/>
      <c r="LP30" s="162"/>
      <c r="LQ30" s="162"/>
      <c r="LR30" s="162"/>
      <c r="LS30" s="162"/>
      <c r="LT30" s="162"/>
      <c r="LU30" s="162"/>
      <c r="LV30" s="162"/>
      <c r="LW30" s="162"/>
      <c r="LX30" s="162"/>
      <c r="LY30" s="162"/>
      <c r="LZ30" s="162"/>
      <c r="MA30" s="162"/>
      <c r="MB30" s="162"/>
      <c r="MC30" s="162"/>
      <c r="MD30" s="162"/>
      <c r="ME30" s="162"/>
      <c r="MF30" s="162"/>
      <c r="MG30" s="162"/>
      <c r="MH30" s="162"/>
      <c r="MI30" s="162"/>
      <c r="MJ30" s="162"/>
      <c r="MK30" s="162"/>
      <c r="ML30" s="162"/>
      <c r="MM30" s="162"/>
      <c r="MN30" s="162"/>
      <c r="MO30" s="162"/>
      <c r="MP30" s="162"/>
      <c r="MQ30" s="162"/>
      <c r="MS30" s="162"/>
      <c r="MT30" s="162"/>
      <c r="MU30" s="162"/>
      <c r="MV30" s="162"/>
      <c r="MW30" s="162"/>
      <c r="MX30" s="162"/>
      <c r="MY30" s="162"/>
      <c r="MZ30" s="162"/>
      <c r="NA30" s="162"/>
      <c r="NB30" s="162">
        <v>6</v>
      </c>
      <c r="NC30" s="162"/>
      <c r="ND30" s="162"/>
      <c r="NE30" s="162"/>
      <c r="NF30" s="162"/>
      <c r="NG30" s="162"/>
      <c r="NH30" s="162">
        <v>7.5</v>
      </c>
      <c r="NI30" s="162"/>
      <c r="NJ30" s="162"/>
      <c r="NK30" s="162">
        <v>8</v>
      </c>
      <c r="NL30" s="162"/>
      <c r="NM30" s="162"/>
      <c r="NN30" s="162"/>
      <c r="NO30" s="162"/>
      <c r="NP30" s="162">
        <v>4.5</v>
      </c>
      <c r="NQ30" s="162"/>
      <c r="NR30" s="162"/>
      <c r="NS30" s="162"/>
      <c r="NT30" s="162"/>
      <c r="NU30" s="162"/>
      <c r="NV30" s="162"/>
      <c r="NW30" s="162"/>
      <c r="NX30" s="162"/>
      <c r="NY30" s="162"/>
      <c r="NZ30" s="162"/>
      <c r="OA30" s="162"/>
      <c r="OB30" s="162"/>
      <c r="OC30" s="162"/>
      <c r="OD30" s="162"/>
      <c r="OE30" s="162"/>
      <c r="OF30" s="162"/>
      <c r="OG30" s="162"/>
      <c r="OH30" s="162"/>
      <c r="OI30" s="162"/>
      <c r="OJ30" s="162"/>
      <c r="OK30" s="162"/>
      <c r="OL30" s="162"/>
      <c r="OM30" s="162"/>
      <c r="ON30" s="162"/>
      <c r="OO30" s="162"/>
      <c r="OP30" s="162"/>
      <c r="OQ30" s="162"/>
      <c r="OR30" s="162"/>
      <c r="OS30" s="162"/>
      <c r="OT30" s="162"/>
      <c r="OU30" s="162"/>
      <c r="OV30" s="162"/>
      <c r="OW30" s="162"/>
      <c r="OX30" s="162"/>
      <c r="OY30" s="162"/>
      <c r="OZ30" s="162"/>
      <c r="PA30" s="162"/>
      <c r="PB30" s="162"/>
      <c r="PC30" s="162"/>
      <c r="PD30" s="162"/>
      <c r="PE30" s="162"/>
    </row>
    <row r="31" spans="1:421" ht="18" customHeight="1" x14ac:dyDescent="0.3">
      <c r="A31" s="4">
        <v>7</v>
      </c>
      <c r="B31" s="400" t="s">
        <v>59</v>
      </c>
      <c r="C31" s="2">
        <v>135</v>
      </c>
      <c r="D31" s="98" t="s">
        <v>60</v>
      </c>
      <c r="E31" s="2">
        <v>11826</v>
      </c>
      <c r="F31" s="2">
        <v>2018</v>
      </c>
      <c r="G31" s="23" t="s">
        <v>34</v>
      </c>
      <c r="H31" s="23"/>
      <c r="I31" s="2">
        <f t="shared" si="0"/>
        <v>90</v>
      </c>
      <c r="J31" s="4" cm="1">
        <f t="array" ref="J31">SUM(LARGE(K31:NN33,_xlfn.SEQUENCE(D131)))</f>
        <v>143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P31" s="162">
        <v>1</v>
      </c>
      <c r="BZ31" s="162">
        <v>8</v>
      </c>
      <c r="DQ31" s="162">
        <v>13</v>
      </c>
      <c r="DY31">
        <v>8</v>
      </c>
      <c r="EM31">
        <v>9</v>
      </c>
      <c r="EW31">
        <v>6</v>
      </c>
      <c r="HY31">
        <v>8</v>
      </c>
      <c r="HZ31" s="162">
        <v>2</v>
      </c>
      <c r="IL31" s="162">
        <v>6</v>
      </c>
      <c r="IM31" s="162" t="s">
        <v>495</v>
      </c>
      <c r="IS31" s="162"/>
      <c r="IT31" s="162"/>
      <c r="IU31" s="162"/>
      <c r="IV31" s="162"/>
      <c r="IW31" s="162"/>
      <c r="IX31" s="162"/>
      <c r="IY31" s="162"/>
      <c r="IZ31" s="162"/>
      <c r="JA31" s="162"/>
      <c r="JB31" s="162"/>
      <c r="JC31" s="162"/>
      <c r="JD31" s="162"/>
      <c r="JE31" s="162"/>
      <c r="JF31" s="162"/>
      <c r="JG31" s="162"/>
      <c r="JH31" s="162"/>
      <c r="JI31" s="162"/>
      <c r="JJ31" s="162"/>
      <c r="JK31" s="162"/>
      <c r="JL31" s="162"/>
      <c r="JM31" s="162"/>
      <c r="JN31" s="162"/>
      <c r="JO31" s="162"/>
      <c r="JP31" s="162"/>
      <c r="JQ31" s="162"/>
      <c r="JR31" s="162"/>
      <c r="JS31" s="162"/>
      <c r="JT31" s="162"/>
      <c r="JU31" s="162"/>
      <c r="JV31" s="162"/>
      <c r="JW31" s="162"/>
      <c r="JX31" s="162"/>
      <c r="JY31" s="162"/>
      <c r="JZ31" s="162"/>
      <c r="KA31" s="162"/>
      <c r="KB31" s="162"/>
      <c r="KC31" s="162"/>
      <c r="KD31" s="162"/>
      <c r="KE31" s="162"/>
      <c r="KF31" s="162"/>
      <c r="KG31" s="162"/>
      <c r="KH31" s="162"/>
      <c r="KM31" s="162">
        <v>9</v>
      </c>
      <c r="KV31" s="162">
        <v>4</v>
      </c>
      <c r="KY31" s="162"/>
      <c r="KZ31" s="162"/>
      <c r="LA31" s="162"/>
      <c r="LB31" s="162"/>
      <c r="LC31" s="162"/>
      <c r="LD31" s="162"/>
      <c r="LE31" s="162"/>
      <c r="LF31" s="162"/>
      <c r="LG31" s="162"/>
      <c r="LH31" s="162"/>
      <c r="LI31" s="162"/>
      <c r="LJ31" s="162"/>
      <c r="LK31" s="162"/>
      <c r="LL31" s="162"/>
      <c r="LM31" s="162"/>
      <c r="LN31" s="162"/>
      <c r="LO31" s="162"/>
      <c r="LP31" s="162"/>
      <c r="LQ31" s="162"/>
      <c r="LR31" s="162"/>
      <c r="LS31" s="162"/>
      <c r="LT31" s="162"/>
      <c r="LU31" s="162"/>
      <c r="LV31" s="162"/>
      <c r="LW31" s="162"/>
      <c r="LX31" s="162"/>
      <c r="LY31" s="162"/>
      <c r="LZ31" s="162"/>
      <c r="MA31" s="162"/>
      <c r="MB31" s="162"/>
      <c r="MC31" s="162"/>
      <c r="MD31" s="162"/>
      <c r="ME31" s="162"/>
      <c r="MF31" s="162"/>
      <c r="MG31" s="162"/>
      <c r="MH31" s="162"/>
      <c r="MI31" s="162"/>
      <c r="MJ31" s="162"/>
      <c r="MK31" s="162"/>
      <c r="ML31" s="162"/>
      <c r="MM31" s="162"/>
      <c r="MN31" s="162"/>
      <c r="MO31" s="162"/>
      <c r="MP31" s="162"/>
      <c r="MQ31" s="162"/>
      <c r="MS31" s="162"/>
      <c r="MT31" s="162"/>
      <c r="MU31" s="162"/>
      <c r="MV31" s="162"/>
      <c r="MW31" s="162"/>
      <c r="MX31" s="162"/>
      <c r="MY31" s="162"/>
      <c r="MZ31" s="162"/>
      <c r="NA31" s="162"/>
      <c r="NB31" s="162"/>
      <c r="NC31" s="162">
        <v>3</v>
      </c>
      <c r="ND31" s="162"/>
      <c r="NE31" s="162"/>
      <c r="NF31" s="162"/>
      <c r="NG31" s="162"/>
      <c r="NH31" s="162"/>
      <c r="NI31" s="162"/>
      <c r="NJ31" s="162"/>
      <c r="NK31" s="162"/>
      <c r="NL31" s="162">
        <v>5</v>
      </c>
      <c r="NM31" s="162"/>
      <c r="NN31" s="162"/>
      <c r="NO31" s="162"/>
      <c r="NP31" s="162"/>
      <c r="NQ31" s="162"/>
      <c r="NR31" s="162"/>
      <c r="NS31" s="162"/>
      <c r="NT31" s="162">
        <v>8</v>
      </c>
      <c r="NU31" s="162"/>
      <c r="NV31" s="162"/>
      <c r="NW31" s="162"/>
      <c r="NX31" s="162"/>
      <c r="NY31" s="162"/>
      <c r="NZ31" s="162"/>
      <c r="OA31" s="162"/>
      <c r="OB31" s="162"/>
      <c r="OC31" s="162"/>
      <c r="OD31" s="162"/>
      <c r="OE31" s="162"/>
      <c r="OF31" s="162"/>
      <c r="OG31" s="162"/>
      <c r="OH31" s="162"/>
      <c r="OI31" s="162"/>
      <c r="OJ31" s="162"/>
      <c r="OK31" s="162"/>
      <c r="OL31" s="162"/>
      <c r="OM31" s="162"/>
      <c r="ON31" s="162"/>
      <c r="OO31" s="162"/>
      <c r="OP31" s="162"/>
      <c r="OQ31" s="162"/>
      <c r="OR31" s="162"/>
      <c r="OS31" s="162"/>
      <c r="OT31" s="162"/>
      <c r="OU31" s="162"/>
      <c r="OV31" s="162"/>
      <c r="OW31" s="162"/>
      <c r="OX31" s="162"/>
      <c r="OY31" s="162"/>
      <c r="OZ31" s="162"/>
      <c r="PA31" s="162"/>
      <c r="PB31" s="162"/>
      <c r="PC31" s="162"/>
      <c r="PD31" s="162"/>
      <c r="PE31" s="162"/>
    </row>
    <row r="32" spans="1:421" ht="18" customHeight="1" x14ac:dyDescent="0.3">
      <c r="A32" s="4"/>
      <c r="B32" s="399"/>
      <c r="C32" s="2"/>
      <c r="D32" s="22" t="s">
        <v>61</v>
      </c>
      <c r="E32" s="2"/>
      <c r="F32" s="2"/>
      <c r="G32" s="23"/>
      <c r="H32" s="23"/>
      <c r="I32" s="2">
        <f t="shared" si="0"/>
        <v>146.5</v>
      </c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K32" s="162">
        <v>2</v>
      </c>
      <c r="BL32">
        <v>4</v>
      </c>
      <c r="CA32" s="162">
        <v>4</v>
      </c>
      <c r="DK32" s="162">
        <v>1</v>
      </c>
      <c r="DM32" s="162">
        <v>6</v>
      </c>
      <c r="DT32" s="162">
        <v>9</v>
      </c>
      <c r="DV32">
        <v>6</v>
      </c>
      <c r="EF32">
        <v>6</v>
      </c>
      <c r="EG32">
        <v>9</v>
      </c>
      <c r="EP32">
        <v>7</v>
      </c>
      <c r="EQ32">
        <v>12</v>
      </c>
      <c r="HT32" s="162">
        <v>2</v>
      </c>
      <c r="HU32">
        <v>4</v>
      </c>
      <c r="IG32" s="162">
        <v>7</v>
      </c>
      <c r="IH32" s="162">
        <v>10</v>
      </c>
      <c r="IS32" s="162"/>
      <c r="IT32" s="162"/>
      <c r="IU32" s="162"/>
      <c r="IV32" s="162"/>
      <c r="IW32" s="162"/>
      <c r="IX32" s="162"/>
      <c r="IY32" s="162"/>
      <c r="IZ32" s="162"/>
      <c r="JA32" s="162"/>
      <c r="JB32" s="162"/>
      <c r="JC32" s="162"/>
      <c r="JD32" s="162"/>
      <c r="JE32" s="162"/>
      <c r="JF32" s="162"/>
      <c r="JG32" s="162"/>
      <c r="JH32" s="162"/>
      <c r="JI32" s="162"/>
      <c r="JJ32" s="162"/>
      <c r="JK32" s="162"/>
      <c r="JL32" s="162"/>
      <c r="JM32" s="162"/>
      <c r="JN32" s="162"/>
      <c r="JO32" s="162"/>
      <c r="JP32" s="162"/>
      <c r="JQ32" s="162"/>
      <c r="JR32" s="162"/>
      <c r="JS32" s="162"/>
      <c r="JT32" s="162"/>
      <c r="JU32" s="162"/>
      <c r="JV32" s="162"/>
      <c r="JW32" s="162"/>
      <c r="JX32" s="162"/>
      <c r="JY32" s="162"/>
      <c r="JZ32" s="162"/>
      <c r="KA32" s="162"/>
      <c r="KB32" s="162"/>
      <c r="KC32" s="162"/>
      <c r="KD32" s="162"/>
      <c r="KE32" s="162"/>
      <c r="KF32" s="162"/>
      <c r="KG32" s="162"/>
      <c r="KH32" s="162">
        <v>8</v>
      </c>
      <c r="KQ32" s="162">
        <v>8</v>
      </c>
      <c r="KY32" s="162"/>
      <c r="KZ32" s="162"/>
      <c r="LA32" s="162"/>
      <c r="LB32" s="162"/>
      <c r="LC32" s="162"/>
      <c r="LD32" s="162"/>
      <c r="LE32" s="162"/>
      <c r="LF32" s="162"/>
      <c r="LG32" s="162"/>
      <c r="LH32" s="162"/>
      <c r="LI32" s="162"/>
      <c r="LJ32" s="162"/>
      <c r="LK32" s="162"/>
      <c r="LL32" s="162"/>
      <c r="LM32" s="162"/>
      <c r="LN32" s="162"/>
      <c r="LO32" s="162"/>
      <c r="LP32" s="162"/>
      <c r="LQ32" s="162"/>
      <c r="LR32" s="162"/>
      <c r="LS32" s="162"/>
      <c r="LT32" s="162"/>
      <c r="LU32" s="162"/>
      <c r="LV32" s="162"/>
      <c r="LW32" s="162"/>
      <c r="LX32" s="162"/>
      <c r="LY32" s="162"/>
      <c r="LZ32" s="162"/>
      <c r="MA32" s="162"/>
      <c r="MB32" s="162"/>
      <c r="MC32" s="162"/>
      <c r="MD32" s="162"/>
      <c r="ME32" s="162"/>
      <c r="MF32" s="162"/>
      <c r="MG32" s="162"/>
      <c r="MH32" s="162"/>
      <c r="MI32" s="162"/>
      <c r="MJ32" s="162"/>
      <c r="MK32" s="162"/>
      <c r="ML32" s="162"/>
      <c r="MM32" s="162"/>
      <c r="MN32" s="162"/>
      <c r="MO32" s="162"/>
      <c r="MP32" s="162"/>
      <c r="MQ32" s="162"/>
      <c r="MS32" s="162"/>
      <c r="MT32" s="162"/>
      <c r="MU32" s="162"/>
      <c r="MV32" s="162"/>
      <c r="MW32" s="162"/>
      <c r="MX32" s="162"/>
      <c r="MY32" s="162">
        <v>10</v>
      </c>
      <c r="MZ32" s="162"/>
      <c r="NA32" s="162"/>
      <c r="NB32" s="162"/>
      <c r="NC32" s="162"/>
      <c r="ND32" s="162"/>
      <c r="NE32" s="162"/>
      <c r="NF32" s="162"/>
      <c r="NG32" s="162"/>
      <c r="NH32" s="162">
        <v>15</v>
      </c>
      <c r="NI32" s="162"/>
      <c r="NJ32" s="162"/>
      <c r="NK32" s="162"/>
      <c r="NL32" s="162"/>
      <c r="NM32" s="162"/>
      <c r="NN32" s="162"/>
      <c r="NO32" s="162"/>
      <c r="NP32" s="162">
        <v>16.5</v>
      </c>
      <c r="NQ32" s="162"/>
      <c r="NR32" s="162"/>
      <c r="NS32" s="162"/>
      <c r="NT32" s="162"/>
      <c r="NU32" s="162"/>
      <c r="NV32" s="162"/>
      <c r="NW32" s="162"/>
      <c r="NX32" s="162"/>
      <c r="NY32" s="162"/>
      <c r="NZ32" s="162"/>
      <c r="OA32" s="162"/>
      <c r="OB32" s="162"/>
      <c r="OC32" s="162"/>
      <c r="OD32" s="162"/>
      <c r="OE32" s="162"/>
      <c r="OF32" s="162"/>
      <c r="OG32" s="162"/>
      <c r="OH32" s="162"/>
      <c r="OI32" s="162"/>
      <c r="OJ32" s="162"/>
      <c r="OK32" s="162"/>
      <c r="OL32" s="162"/>
      <c r="OM32" s="162"/>
      <c r="ON32" s="162"/>
      <c r="OO32" s="162"/>
      <c r="OP32" s="162"/>
      <c r="OQ32" s="162"/>
      <c r="OR32" s="162"/>
      <c r="OS32" s="162"/>
      <c r="OT32" s="162"/>
      <c r="OU32" s="162"/>
      <c r="OV32" s="162"/>
      <c r="OW32" s="162"/>
      <c r="OX32" s="162"/>
      <c r="OY32" s="162"/>
      <c r="OZ32" s="162"/>
      <c r="PA32" s="162"/>
      <c r="PB32" s="162"/>
      <c r="PC32" s="162"/>
      <c r="PD32" s="162"/>
      <c r="PE32" s="162"/>
    </row>
    <row r="33" spans="1:421" ht="18" customHeight="1" x14ac:dyDescent="0.3">
      <c r="A33" s="4"/>
      <c r="B33" s="400"/>
      <c r="C33" s="2"/>
      <c r="D33" s="98" t="s">
        <v>62</v>
      </c>
      <c r="E33" s="2">
        <v>9454</v>
      </c>
      <c r="F33" s="2">
        <v>2009</v>
      </c>
      <c r="G33" s="23"/>
      <c r="H33" s="23"/>
      <c r="I33" s="2">
        <f t="shared" si="0"/>
        <v>14</v>
      </c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IS33" s="162"/>
      <c r="IT33" s="162"/>
      <c r="IU33" s="162"/>
      <c r="IV33" s="162"/>
      <c r="IW33" s="162"/>
      <c r="IX33" s="162"/>
      <c r="IY33" s="162"/>
      <c r="IZ33" s="162"/>
      <c r="JA33" s="162"/>
      <c r="JB33" s="162"/>
      <c r="JC33" s="162"/>
      <c r="JD33" s="162"/>
      <c r="JE33" s="162"/>
      <c r="JF33" s="162"/>
      <c r="JG33" s="162"/>
      <c r="JH33" s="162"/>
      <c r="JI33" s="162"/>
      <c r="JJ33" s="162"/>
      <c r="JK33" s="162"/>
      <c r="JL33" s="162"/>
      <c r="JM33" s="162"/>
      <c r="JN33" s="162"/>
      <c r="JO33" s="162"/>
      <c r="JP33" s="162"/>
      <c r="JQ33" s="162"/>
      <c r="JR33" s="162"/>
      <c r="JS33" s="162"/>
      <c r="JT33" s="162"/>
      <c r="JU33" s="162"/>
      <c r="JV33" s="162"/>
      <c r="JW33" s="162"/>
      <c r="JX33" s="162"/>
      <c r="JY33" s="162"/>
      <c r="JZ33" s="162"/>
      <c r="KA33" s="162"/>
      <c r="KB33" s="162"/>
      <c r="KC33" s="162"/>
      <c r="KD33" s="162"/>
      <c r="KE33" s="162"/>
      <c r="KF33" s="162"/>
      <c r="KG33" s="162"/>
      <c r="KH33" s="162"/>
      <c r="KM33" s="162">
        <v>1</v>
      </c>
      <c r="KV33" s="162">
        <v>3</v>
      </c>
      <c r="KY33" s="162"/>
      <c r="KZ33" s="162"/>
      <c r="LA33" s="162"/>
      <c r="LB33" s="162"/>
      <c r="LC33" s="162"/>
      <c r="LD33" s="162"/>
      <c r="LE33" s="162"/>
      <c r="LF33" s="162"/>
      <c r="LG33" s="162"/>
      <c r="LH33" s="162"/>
      <c r="LI33" s="162"/>
      <c r="LJ33" s="162"/>
      <c r="LK33" s="162"/>
      <c r="LL33" s="162"/>
      <c r="LM33" s="162"/>
      <c r="LN33" s="162"/>
      <c r="LO33" s="162"/>
      <c r="LP33" s="162"/>
      <c r="LQ33" s="162"/>
      <c r="LR33" s="162"/>
      <c r="LS33" s="162"/>
      <c r="LT33" s="162"/>
      <c r="LU33" s="162"/>
      <c r="LV33" s="162"/>
      <c r="LW33" s="162"/>
      <c r="LX33" s="162"/>
      <c r="LY33" s="162"/>
      <c r="LZ33" s="162"/>
      <c r="MA33" s="162"/>
      <c r="MB33" s="162"/>
      <c r="MC33" s="162"/>
      <c r="MD33" s="162"/>
      <c r="ME33" s="162"/>
      <c r="MF33" s="162"/>
      <c r="MG33" s="162"/>
      <c r="MH33" s="162"/>
      <c r="MI33" s="162"/>
      <c r="MJ33" s="162"/>
      <c r="MK33" s="162"/>
      <c r="ML33" s="162"/>
      <c r="MM33" s="162"/>
      <c r="MN33" s="162"/>
      <c r="MO33" s="162"/>
      <c r="MP33" s="162"/>
      <c r="MQ33" s="162"/>
      <c r="MS33" s="162"/>
      <c r="MT33" s="162"/>
      <c r="MU33" s="162"/>
      <c r="MV33" s="162"/>
      <c r="MW33" s="162"/>
      <c r="MX33" s="162"/>
      <c r="MY33" s="162"/>
      <c r="MZ33" s="162"/>
      <c r="NA33" s="162"/>
      <c r="NB33" s="162"/>
      <c r="NC33" s="162">
        <v>7</v>
      </c>
      <c r="ND33" s="162"/>
      <c r="NE33" s="162"/>
      <c r="NF33" s="162"/>
      <c r="NG33" s="162"/>
      <c r="NH33" s="162"/>
      <c r="NI33" s="162"/>
      <c r="NJ33" s="162"/>
      <c r="NK33" s="162"/>
      <c r="NL33" s="162">
        <v>3</v>
      </c>
      <c r="NM33" s="162"/>
      <c r="NN33" s="162"/>
      <c r="NO33" s="162"/>
      <c r="NP33" s="162"/>
      <c r="NQ33" s="162"/>
      <c r="NR33" s="162"/>
      <c r="NS33" s="162"/>
      <c r="NT33" s="162"/>
      <c r="NU33" s="162"/>
      <c r="NV33" s="162"/>
      <c r="NW33" s="162"/>
      <c r="NX33" s="162"/>
      <c r="NY33" s="162"/>
      <c r="NZ33" s="162"/>
      <c r="OA33" s="162"/>
      <c r="OB33" s="162"/>
      <c r="OC33" s="162"/>
      <c r="OD33" s="162"/>
      <c r="OE33" s="162"/>
      <c r="OF33" s="162"/>
      <c r="OG33" s="162"/>
      <c r="OH33" s="162"/>
      <c r="OI33" s="162"/>
      <c r="OJ33" s="162"/>
      <c r="OK33" s="162"/>
      <c r="OL33" s="162"/>
      <c r="OM33" s="162"/>
      <c r="ON33" s="162"/>
      <c r="OO33" s="162"/>
      <c r="OP33" s="162"/>
      <c r="OQ33" s="162"/>
      <c r="OR33" s="162"/>
      <c r="OS33" s="162"/>
      <c r="OT33" s="162"/>
      <c r="OU33" s="162"/>
      <c r="OV33" s="162"/>
      <c r="OW33" s="162"/>
      <c r="OX33" s="162"/>
      <c r="OY33" s="162"/>
      <c r="OZ33" s="162"/>
      <c r="PA33" s="162"/>
      <c r="PB33" s="162"/>
      <c r="PC33" s="162"/>
      <c r="PD33" s="162"/>
      <c r="PE33" s="162"/>
    </row>
    <row r="34" spans="1:421" ht="18" customHeight="1" x14ac:dyDescent="0.3">
      <c r="A34" s="4">
        <v>8</v>
      </c>
      <c r="B34" s="398" t="s">
        <v>542</v>
      </c>
      <c r="C34" s="2">
        <v>2093</v>
      </c>
      <c r="D34" s="22" t="s">
        <v>83</v>
      </c>
      <c r="E34" s="2">
        <v>11791</v>
      </c>
      <c r="F34" s="2">
        <v>2018</v>
      </c>
      <c r="G34" s="23" t="s">
        <v>84</v>
      </c>
      <c r="H34" s="23"/>
      <c r="I34" s="2">
        <f t="shared" si="0"/>
        <v>54</v>
      </c>
      <c r="J34" s="4">
        <f>Seniori!$I34+I35</f>
        <v>140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O34" s="162">
        <v>12</v>
      </c>
      <c r="BQ34" s="162">
        <v>10</v>
      </c>
      <c r="FA34" s="162">
        <v>10</v>
      </c>
      <c r="FB34" s="162">
        <v>10</v>
      </c>
      <c r="FH34" s="162">
        <v>12</v>
      </c>
      <c r="IS34" s="162"/>
      <c r="IT34" s="162"/>
      <c r="IU34" s="162"/>
      <c r="IV34" s="162"/>
      <c r="IW34" s="162"/>
      <c r="IX34" s="162"/>
      <c r="IY34" s="162"/>
      <c r="IZ34" s="162"/>
      <c r="JA34" s="162"/>
      <c r="JB34" s="162"/>
      <c r="JC34" s="162"/>
      <c r="JD34" s="162"/>
      <c r="JE34" s="162"/>
      <c r="JF34" s="162"/>
      <c r="JG34" s="162"/>
      <c r="JH34" s="162"/>
      <c r="JI34" s="162"/>
      <c r="JJ34" s="162"/>
      <c r="JK34" s="162"/>
      <c r="JL34" s="162"/>
      <c r="JM34" s="162"/>
      <c r="JN34" s="162"/>
      <c r="JO34" s="162"/>
      <c r="JP34" s="162"/>
      <c r="JQ34" s="162"/>
      <c r="JR34" s="162"/>
      <c r="JS34" s="162"/>
      <c r="JT34" s="162"/>
      <c r="JU34" s="162"/>
      <c r="JV34" s="162"/>
      <c r="JW34" s="162"/>
      <c r="JX34" s="162"/>
      <c r="JY34" s="162"/>
      <c r="JZ34" s="162"/>
      <c r="KA34" s="162"/>
      <c r="KB34" s="162"/>
      <c r="KC34" s="162"/>
      <c r="KD34" s="162"/>
      <c r="KE34" s="162"/>
      <c r="KF34" s="162"/>
      <c r="KG34" s="162"/>
      <c r="KH34" s="162"/>
      <c r="KY34" s="162"/>
      <c r="KZ34" s="162"/>
      <c r="LA34" s="162"/>
      <c r="LB34" s="162"/>
      <c r="LC34" s="162"/>
      <c r="LD34" s="162"/>
      <c r="LE34" s="162"/>
      <c r="LF34" s="162"/>
      <c r="LG34" s="162"/>
      <c r="LH34" s="162"/>
      <c r="LI34" s="162"/>
      <c r="LJ34" s="162"/>
      <c r="LK34" s="162"/>
      <c r="LL34" s="162"/>
      <c r="LM34" s="162"/>
      <c r="LN34" s="162"/>
      <c r="LO34" s="162"/>
      <c r="LP34" s="162"/>
      <c r="LQ34" s="162"/>
      <c r="LR34" s="162"/>
      <c r="LS34" s="162"/>
      <c r="LT34" s="162"/>
      <c r="LU34" s="162"/>
      <c r="LV34" s="162"/>
      <c r="LW34" s="162"/>
      <c r="LX34" s="162"/>
      <c r="LY34" s="162"/>
      <c r="LZ34" s="162"/>
      <c r="MA34" s="162"/>
      <c r="MB34" s="162"/>
      <c r="MC34" s="162"/>
      <c r="MD34" s="162"/>
      <c r="ME34" s="162"/>
      <c r="MF34" s="162"/>
      <c r="MG34" s="162"/>
      <c r="MH34" s="162"/>
      <c r="MI34" s="162"/>
      <c r="MJ34" s="162"/>
      <c r="MK34" s="162"/>
      <c r="ML34" s="162"/>
      <c r="MM34" s="162"/>
      <c r="MN34" s="162"/>
      <c r="MO34" s="162"/>
      <c r="MP34" s="162"/>
      <c r="MQ34" s="162"/>
      <c r="MS34" s="162"/>
      <c r="MT34" s="162"/>
      <c r="MU34" s="162"/>
      <c r="MV34" s="162"/>
      <c r="MW34" s="162"/>
      <c r="MX34" s="162"/>
      <c r="MY34" s="162"/>
      <c r="MZ34" s="162"/>
      <c r="NA34" s="162"/>
      <c r="NB34" s="162"/>
      <c r="NC34" s="162"/>
      <c r="ND34" s="162"/>
      <c r="NE34" s="162"/>
      <c r="NF34" s="162"/>
      <c r="NG34" s="162"/>
      <c r="NH34" s="162"/>
      <c r="NI34" s="162"/>
      <c r="NJ34" s="162"/>
      <c r="NK34" s="162"/>
      <c r="NL34" s="162"/>
      <c r="NM34" s="162"/>
      <c r="NN34" s="162"/>
      <c r="NO34" s="162"/>
      <c r="NP34" s="162"/>
      <c r="NQ34" s="162"/>
      <c r="NR34" s="162"/>
      <c r="NS34" s="162"/>
      <c r="NT34" s="162"/>
      <c r="NU34" s="162"/>
      <c r="NV34" s="162"/>
      <c r="NW34" s="162"/>
      <c r="NX34" s="162"/>
      <c r="NY34" s="162"/>
      <c r="NZ34" s="162"/>
      <c r="OA34" s="162"/>
      <c r="OB34" s="162"/>
      <c r="OC34" s="162"/>
      <c r="OD34" s="162"/>
      <c r="OE34" s="162"/>
      <c r="OF34" s="162"/>
      <c r="OG34" s="162"/>
      <c r="OH34" s="162"/>
      <c r="OI34" s="162"/>
      <c r="OJ34" s="162"/>
      <c r="OK34" s="162"/>
      <c r="OL34" s="162"/>
      <c r="OM34" s="162"/>
      <c r="ON34" s="162"/>
      <c r="OO34" s="162"/>
      <c r="OP34" s="162"/>
      <c r="OQ34" s="162"/>
      <c r="OR34" s="162"/>
      <c r="OS34" s="162"/>
      <c r="OT34" s="162"/>
      <c r="OU34" s="162"/>
      <c r="OV34" s="162"/>
      <c r="OW34" s="162"/>
      <c r="OX34" s="162"/>
      <c r="OY34" s="162"/>
      <c r="OZ34" s="162"/>
      <c r="PA34" s="162"/>
      <c r="PB34" s="162"/>
      <c r="PC34" s="162"/>
      <c r="PD34" s="162"/>
      <c r="PE34" s="162"/>
    </row>
    <row r="35" spans="1:421" ht="18" customHeight="1" x14ac:dyDescent="0.3">
      <c r="A35" s="4"/>
      <c r="B35" s="399"/>
      <c r="C35" s="2"/>
      <c r="D35" s="22" t="s">
        <v>85</v>
      </c>
      <c r="E35" s="2">
        <v>12156</v>
      </c>
      <c r="F35" s="2">
        <v>2019</v>
      </c>
      <c r="G35" s="23"/>
      <c r="H35" s="23"/>
      <c r="I35" s="2">
        <f t="shared" si="0"/>
        <v>86</v>
      </c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O35" s="162">
        <v>2</v>
      </c>
      <c r="FA35" s="162">
        <v>12</v>
      </c>
      <c r="FG35" s="162">
        <v>13</v>
      </c>
      <c r="IS35" s="162"/>
      <c r="IT35" s="162"/>
      <c r="IU35" s="162"/>
      <c r="IV35" s="162"/>
      <c r="IW35" s="162"/>
      <c r="IX35" s="162"/>
      <c r="IY35" s="162"/>
      <c r="IZ35" s="162"/>
      <c r="JA35" s="162"/>
      <c r="JB35" s="162"/>
      <c r="JC35" s="162"/>
      <c r="JD35" s="162"/>
      <c r="JE35" s="162"/>
      <c r="JF35" s="162"/>
      <c r="JG35" s="162"/>
      <c r="JH35" s="162"/>
      <c r="JI35" s="162"/>
      <c r="JJ35" s="162"/>
      <c r="JK35" s="162"/>
      <c r="JL35" s="162"/>
      <c r="JM35" s="162"/>
      <c r="JN35" s="162"/>
      <c r="JO35" s="162"/>
      <c r="JP35" s="162"/>
      <c r="JQ35" s="162"/>
      <c r="JR35" s="162"/>
      <c r="JS35" s="162"/>
      <c r="JT35" s="162"/>
      <c r="JU35" s="162"/>
      <c r="JV35" s="162"/>
      <c r="JW35" s="162"/>
      <c r="JX35" s="162"/>
      <c r="JY35" s="162"/>
      <c r="JZ35" s="162"/>
      <c r="KA35" s="162"/>
      <c r="KB35" s="162"/>
      <c r="KC35" s="162"/>
      <c r="KD35" s="162"/>
      <c r="KE35" s="162"/>
      <c r="KF35" s="162"/>
      <c r="KG35" s="162"/>
      <c r="KH35" s="162"/>
      <c r="KI35" s="162">
        <v>12</v>
      </c>
      <c r="KM35" s="162">
        <v>6</v>
      </c>
      <c r="KR35" s="162">
        <v>14</v>
      </c>
      <c r="KY35" s="162"/>
      <c r="KZ35" s="162"/>
      <c r="LA35" s="162"/>
      <c r="LB35" s="162"/>
      <c r="LC35" s="162"/>
      <c r="LD35" s="162"/>
      <c r="LE35" s="162"/>
      <c r="LF35" s="162"/>
      <c r="LG35" s="162"/>
      <c r="LH35" s="162"/>
      <c r="LI35" s="162"/>
      <c r="LJ35" s="162"/>
      <c r="LK35" s="162"/>
      <c r="LL35" s="162"/>
      <c r="LM35" s="162"/>
      <c r="LN35" s="162"/>
      <c r="LO35" s="162"/>
      <c r="LP35" s="162"/>
      <c r="LQ35" s="162"/>
      <c r="LR35" s="162"/>
      <c r="LS35" s="162"/>
      <c r="LT35" s="162"/>
      <c r="LU35" s="162"/>
      <c r="LV35" s="162"/>
      <c r="LW35" s="162"/>
      <c r="LX35" s="162"/>
      <c r="LY35" s="162"/>
      <c r="LZ35" s="162"/>
      <c r="MA35" s="162"/>
      <c r="MB35" s="162"/>
      <c r="MC35" s="162"/>
      <c r="MD35" s="162"/>
      <c r="ME35" s="162"/>
      <c r="MF35" s="162"/>
      <c r="MG35" s="162"/>
      <c r="MH35" s="162"/>
      <c r="MI35" s="162"/>
      <c r="MJ35" s="162"/>
      <c r="MK35" s="162"/>
      <c r="ML35" s="162"/>
      <c r="MM35" s="162"/>
      <c r="MN35" s="162"/>
      <c r="MO35" s="162"/>
      <c r="MP35" s="162"/>
      <c r="MQ35" s="162"/>
      <c r="MS35" s="162"/>
      <c r="MT35" s="162"/>
      <c r="MU35" s="162"/>
      <c r="MV35" s="162"/>
      <c r="MW35" s="162"/>
      <c r="MX35" s="162"/>
      <c r="MY35" s="162"/>
      <c r="MZ35" s="162"/>
      <c r="NA35" s="162"/>
      <c r="NB35" s="162"/>
      <c r="NC35" s="162"/>
      <c r="ND35" s="162"/>
      <c r="NE35" s="162"/>
      <c r="NF35" s="162"/>
      <c r="NG35" s="162"/>
      <c r="NH35" s="162"/>
      <c r="NI35" s="162">
        <v>18</v>
      </c>
      <c r="NJ35" s="162"/>
      <c r="NK35" s="162"/>
      <c r="NL35" s="162"/>
      <c r="NM35" s="162"/>
      <c r="NN35" s="162"/>
      <c r="NO35" s="162"/>
      <c r="NP35" s="162"/>
      <c r="NQ35" s="162">
        <v>9</v>
      </c>
      <c r="NR35" s="162"/>
      <c r="NS35" s="162"/>
      <c r="NT35" s="162"/>
      <c r="NU35" s="162"/>
      <c r="NV35" s="162"/>
      <c r="NW35" s="162"/>
      <c r="NX35" s="162"/>
      <c r="NY35" s="162"/>
      <c r="NZ35" s="162"/>
      <c r="OA35" s="162"/>
      <c r="OB35" s="162"/>
      <c r="OC35" s="162"/>
      <c r="OD35" s="162"/>
      <c r="OE35" s="162"/>
      <c r="OF35" s="162"/>
      <c r="OG35" s="162"/>
      <c r="OH35" s="162"/>
      <c r="OI35" s="162"/>
      <c r="OJ35" s="162"/>
      <c r="OK35" s="162"/>
      <c r="OL35" s="162"/>
      <c r="OM35" s="162"/>
      <c r="ON35" s="162"/>
      <c r="OO35" s="162"/>
      <c r="OP35" s="162"/>
      <c r="OQ35" s="162"/>
      <c r="OR35" s="162"/>
      <c r="OS35" s="162"/>
      <c r="OT35" s="162"/>
      <c r="OU35" s="162"/>
      <c r="OV35" s="162"/>
      <c r="OW35" s="162"/>
      <c r="OX35" s="162"/>
      <c r="OY35" s="162"/>
      <c r="OZ35" s="162"/>
      <c r="PA35" s="162"/>
      <c r="PB35" s="162"/>
      <c r="PC35" s="162"/>
      <c r="PD35" s="162"/>
      <c r="PE35" s="162"/>
    </row>
    <row r="36" spans="1:421" ht="18" customHeight="1" x14ac:dyDescent="0.3">
      <c r="A36" s="4">
        <v>9</v>
      </c>
      <c r="B36" s="400" t="s">
        <v>109</v>
      </c>
      <c r="C36" s="2">
        <v>2362</v>
      </c>
      <c r="D36" s="25" t="s">
        <v>651</v>
      </c>
      <c r="E36" s="2">
        <v>13626</v>
      </c>
      <c r="F36" s="2"/>
      <c r="G36" s="23" t="s">
        <v>110</v>
      </c>
      <c r="H36" s="23"/>
      <c r="I36" s="2">
        <f>SUM(K36:ZR36)</f>
        <v>92</v>
      </c>
      <c r="J36" s="4">
        <f>Seniori!$I36</f>
        <v>92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GI36" s="310">
        <v>10</v>
      </c>
      <c r="GW36" s="162">
        <v>5</v>
      </c>
      <c r="HT36" s="162">
        <v>4</v>
      </c>
      <c r="IG36" s="162">
        <v>5</v>
      </c>
      <c r="IS36" s="162"/>
      <c r="IT36" s="162"/>
      <c r="IU36" s="162"/>
      <c r="IV36" s="162"/>
      <c r="IW36" s="162"/>
      <c r="IX36" s="162"/>
      <c r="IY36" s="162"/>
      <c r="IZ36" s="162"/>
      <c r="JA36" s="162"/>
      <c r="JB36" s="162"/>
      <c r="JC36" s="162"/>
      <c r="JD36" s="162"/>
      <c r="JE36" s="162"/>
      <c r="JF36" s="162"/>
      <c r="JG36" s="162"/>
      <c r="JH36" s="162"/>
      <c r="JI36" s="162"/>
      <c r="JJ36" s="162"/>
      <c r="JK36" s="162"/>
      <c r="JL36" s="162"/>
      <c r="JM36" s="162"/>
      <c r="JN36" s="162"/>
      <c r="JO36" s="162"/>
      <c r="JP36" s="162">
        <v>8</v>
      </c>
      <c r="JQ36" s="162"/>
      <c r="JR36" s="162"/>
      <c r="JS36" s="162"/>
      <c r="JT36" s="162"/>
      <c r="JU36" s="162"/>
      <c r="JV36" s="162"/>
      <c r="JW36" s="162"/>
      <c r="JX36" s="162"/>
      <c r="JY36" s="162"/>
      <c r="JZ36" s="162"/>
      <c r="KA36" s="162"/>
      <c r="KB36" s="162"/>
      <c r="KC36" s="162"/>
      <c r="KD36" s="162"/>
      <c r="KE36" s="162"/>
      <c r="KF36" s="162"/>
      <c r="KG36" s="162">
        <v>6</v>
      </c>
      <c r="KH36" s="162"/>
      <c r="KP36" s="162">
        <v>8</v>
      </c>
      <c r="KY36" s="162"/>
      <c r="KZ36" s="162"/>
      <c r="LA36" s="162"/>
      <c r="LB36" s="162"/>
      <c r="LC36" s="162"/>
      <c r="LD36" s="162"/>
      <c r="LE36" s="162"/>
      <c r="LF36" s="162"/>
      <c r="LG36" s="162"/>
      <c r="LH36" s="162"/>
      <c r="LI36" s="162"/>
      <c r="LJ36" s="162"/>
      <c r="LK36" s="162"/>
      <c r="LL36" s="162"/>
      <c r="LM36" s="162"/>
      <c r="LN36" s="162"/>
      <c r="LO36" s="162"/>
      <c r="LP36" s="162"/>
      <c r="LQ36" s="162"/>
      <c r="LR36" s="162"/>
      <c r="LS36" s="162"/>
      <c r="LT36" s="162"/>
      <c r="LU36" s="162"/>
      <c r="LV36" s="162"/>
      <c r="LW36" s="162"/>
      <c r="LX36" s="162"/>
      <c r="LY36" s="162"/>
      <c r="LZ36" s="162"/>
      <c r="MA36" s="162"/>
      <c r="MB36" s="162"/>
      <c r="MC36" s="162"/>
      <c r="MD36" s="162"/>
      <c r="ME36" s="162"/>
      <c r="MF36" s="162"/>
      <c r="MG36" s="162"/>
      <c r="MH36" s="162"/>
      <c r="MI36" s="162"/>
      <c r="MJ36" s="162">
        <v>5</v>
      </c>
      <c r="MK36" s="162"/>
      <c r="ML36" s="162"/>
      <c r="MM36" s="162"/>
      <c r="MN36" s="162"/>
      <c r="MO36" s="162"/>
      <c r="MP36" s="162"/>
      <c r="MQ36" s="162"/>
      <c r="MR36" s="162">
        <v>6</v>
      </c>
      <c r="MS36" s="162"/>
      <c r="MT36" s="162"/>
      <c r="MU36" s="162"/>
      <c r="MV36" s="162"/>
      <c r="MW36" s="162"/>
      <c r="MX36" s="162">
        <v>11</v>
      </c>
      <c r="MY36" s="162"/>
      <c r="MZ36" s="162"/>
      <c r="NA36" s="162"/>
      <c r="NB36" s="162"/>
      <c r="NC36" s="162"/>
      <c r="ND36" s="162"/>
      <c r="NE36" s="162"/>
      <c r="NF36" s="162">
        <v>12</v>
      </c>
      <c r="NG36" s="162"/>
      <c r="NH36" s="162"/>
      <c r="NI36" s="162"/>
      <c r="NJ36" s="162"/>
      <c r="NK36" s="162"/>
      <c r="NL36" s="162"/>
      <c r="NM36" s="162"/>
      <c r="NN36" s="162">
        <v>12</v>
      </c>
      <c r="NO36" s="162"/>
      <c r="NP36" s="162"/>
      <c r="NQ36" s="162"/>
      <c r="NR36" s="162"/>
      <c r="NS36" s="162"/>
      <c r="NT36" s="162"/>
      <c r="NU36" s="162"/>
      <c r="NV36" s="162"/>
      <c r="NW36" s="162"/>
      <c r="NX36" s="162"/>
      <c r="NY36" s="162"/>
      <c r="NZ36" s="162"/>
      <c r="OA36" s="162"/>
      <c r="OB36" s="162"/>
      <c r="OC36" s="162"/>
      <c r="OD36" s="162"/>
      <c r="OE36" s="162"/>
      <c r="OF36" s="162"/>
      <c r="OG36" s="162"/>
      <c r="OH36" s="162"/>
      <c r="OI36" s="162"/>
      <c r="OJ36" s="162"/>
      <c r="OK36" s="162"/>
      <c r="OL36" s="162"/>
      <c r="OM36" s="162"/>
      <c r="ON36" s="162"/>
      <c r="OO36" s="162"/>
      <c r="OP36" s="162"/>
      <c r="OQ36" s="162"/>
      <c r="OR36" s="162"/>
      <c r="OS36" s="162"/>
      <c r="OT36" s="162"/>
      <c r="OU36" s="162"/>
      <c r="OV36" s="162"/>
      <c r="OW36" s="162"/>
      <c r="OX36" s="162"/>
      <c r="OY36" s="162"/>
      <c r="OZ36" s="162"/>
      <c r="PA36" s="162"/>
      <c r="PB36" s="162"/>
      <c r="PC36" s="162"/>
      <c r="PD36" s="162"/>
      <c r="PE36" s="162"/>
    </row>
    <row r="37" spans="1:421" ht="18" customHeight="1" x14ac:dyDescent="0.3">
      <c r="A37" s="4">
        <v>10</v>
      </c>
      <c r="B37" s="401" t="s">
        <v>70</v>
      </c>
      <c r="C37" s="2">
        <v>7749</v>
      </c>
      <c r="D37" s="22" t="s">
        <v>71</v>
      </c>
      <c r="E37" s="2">
        <v>11486</v>
      </c>
      <c r="F37" s="2"/>
      <c r="G37" s="22" t="s">
        <v>72</v>
      </c>
      <c r="H37" s="23"/>
      <c r="I37" s="2">
        <f t="shared" si="0"/>
        <v>0</v>
      </c>
      <c r="J37" s="4" cm="1">
        <f t="array" ref="J37">SUM(LARGE(K37:ON40,_xlfn.SEQUENCE(D131)))</f>
        <v>88.5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99"/>
      <c r="AN37" s="99"/>
      <c r="AO37" s="99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IS37" s="162"/>
      <c r="IT37" s="162"/>
      <c r="IU37" s="162"/>
      <c r="IV37" s="162"/>
      <c r="IW37" s="162"/>
      <c r="IX37" s="162"/>
      <c r="IY37" s="162"/>
      <c r="IZ37" s="162"/>
      <c r="JA37" s="162"/>
      <c r="JB37" s="162"/>
      <c r="JC37" s="162"/>
      <c r="JD37" s="162"/>
      <c r="JE37" s="162"/>
      <c r="JF37" s="162"/>
      <c r="JG37" s="162"/>
      <c r="JH37" s="162"/>
      <c r="JI37" s="162"/>
      <c r="JJ37" s="162"/>
      <c r="JK37" s="162"/>
      <c r="JL37" s="162"/>
      <c r="JM37" s="162"/>
      <c r="JN37" s="162"/>
      <c r="JO37" s="162"/>
      <c r="JP37" s="162"/>
      <c r="JQ37" s="162"/>
      <c r="JR37" s="162"/>
      <c r="JS37" s="162"/>
      <c r="JT37" s="162"/>
      <c r="JU37" s="162"/>
      <c r="JV37" s="162"/>
      <c r="JW37" s="162"/>
      <c r="JX37" s="162"/>
      <c r="JY37" s="162"/>
      <c r="JZ37" s="162"/>
      <c r="KA37" s="162"/>
      <c r="KB37" s="162"/>
      <c r="KC37" s="162"/>
      <c r="KD37" s="162"/>
      <c r="KE37" s="162"/>
      <c r="KF37" s="162"/>
      <c r="KG37" s="162"/>
      <c r="KH37" s="162"/>
      <c r="KY37" s="162"/>
      <c r="KZ37" s="162"/>
      <c r="LA37" s="162"/>
      <c r="LB37" s="162"/>
      <c r="LC37" s="162"/>
      <c r="LD37" s="162"/>
      <c r="LE37" s="162"/>
      <c r="LF37" s="162"/>
      <c r="LG37" s="162"/>
      <c r="LH37" s="162"/>
      <c r="LI37" s="162"/>
      <c r="LJ37" s="162"/>
      <c r="LK37" s="162"/>
      <c r="LL37" s="162"/>
      <c r="LM37" s="162"/>
      <c r="LN37" s="162"/>
      <c r="LO37" s="162"/>
      <c r="LP37" s="162"/>
      <c r="LQ37" s="162"/>
      <c r="LR37" s="162"/>
      <c r="LS37" s="162"/>
      <c r="LT37" s="162"/>
      <c r="LU37" s="162"/>
      <c r="LV37" s="162"/>
      <c r="LW37" s="162"/>
      <c r="LX37" s="162"/>
      <c r="LY37" s="162"/>
      <c r="LZ37" s="162"/>
      <c r="MA37" s="162"/>
      <c r="MB37" s="162"/>
      <c r="MC37" s="162"/>
      <c r="MD37" s="162"/>
      <c r="ME37" s="162"/>
      <c r="MF37" s="162"/>
      <c r="MG37" s="162"/>
      <c r="MH37" s="162"/>
      <c r="MI37" s="162"/>
      <c r="MJ37" s="162"/>
      <c r="MK37" s="162"/>
      <c r="ML37" s="162"/>
      <c r="MM37" s="162"/>
      <c r="MN37" s="162"/>
      <c r="MO37" s="162"/>
      <c r="MP37" s="162"/>
      <c r="MQ37" s="162"/>
      <c r="MS37" s="162"/>
      <c r="MT37" s="162"/>
      <c r="MU37" s="162"/>
      <c r="MV37" s="162"/>
      <c r="MW37" s="162"/>
      <c r="MX37" s="162"/>
      <c r="MY37" s="162"/>
      <c r="MZ37" s="162"/>
      <c r="NA37" s="162"/>
      <c r="NB37" s="162"/>
      <c r="NC37" s="162"/>
      <c r="ND37" s="162"/>
      <c r="NE37" s="162"/>
      <c r="NF37" s="162"/>
      <c r="NG37" s="162"/>
      <c r="NH37" s="162"/>
      <c r="NI37" s="162"/>
      <c r="NJ37" s="162"/>
      <c r="NK37" s="162"/>
      <c r="NL37" s="162"/>
      <c r="NM37" s="162"/>
      <c r="NN37" s="162"/>
      <c r="NO37" s="162"/>
      <c r="NP37" s="162"/>
      <c r="NQ37" s="162"/>
      <c r="NR37" s="162"/>
      <c r="NS37" s="162"/>
      <c r="NT37" s="162"/>
      <c r="NU37" s="162"/>
      <c r="NV37" s="162"/>
      <c r="NW37" s="162"/>
      <c r="NX37" s="162"/>
      <c r="NY37" s="162"/>
      <c r="NZ37" s="162"/>
      <c r="OA37" s="162"/>
      <c r="OB37" s="162"/>
      <c r="OC37" s="162"/>
      <c r="OD37" s="162"/>
      <c r="OE37" s="162"/>
      <c r="OF37" s="162"/>
      <c r="OG37" s="162"/>
      <c r="OH37" s="162"/>
      <c r="OI37" s="162"/>
      <c r="OJ37" s="162"/>
      <c r="OK37" s="162"/>
      <c r="OL37" s="162"/>
      <c r="OM37" s="162"/>
      <c r="ON37" s="162"/>
      <c r="OO37" s="162"/>
      <c r="OP37" s="162"/>
      <c r="OQ37" s="162"/>
      <c r="OR37" s="162"/>
      <c r="OS37" s="162"/>
      <c r="OT37" s="162"/>
      <c r="OU37" s="162"/>
      <c r="OV37" s="162"/>
      <c r="OW37" s="162"/>
      <c r="OX37" s="162"/>
      <c r="OY37" s="162"/>
      <c r="OZ37" s="162"/>
      <c r="PA37" s="162"/>
      <c r="PB37" s="162"/>
      <c r="PC37" s="162"/>
      <c r="PD37" s="162"/>
      <c r="PE37" s="162"/>
    </row>
    <row r="38" spans="1:421" ht="18" customHeight="1" x14ac:dyDescent="0.3">
      <c r="A38" s="4"/>
      <c r="B38" s="399"/>
      <c r="C38" s="2"/>
      <c r="D38" s="22" t="s">
        <v>73</v>
      </c>
      <c r="E38" s="2">
        <v>13316</v>
      </c>
      <c r="F38" s="2"/>
      <c r="G38" s="22"/>
      <c r="H38" s="23"/>
      <c r="I38" s="2">
        <f t="shared" si="0"/>
        <v>27</v>
      </c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1</v>
      </c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EI38">
        <v>4</v>
      </c>
      <c r="ES38">
        <v>6</v>
      </c>
      <c r="ET38">
        <v>2</v>
      </c>
      <c r="GR38">
        <v>1</v>
      </c>
      <c r="GS38">
        <v>5</v>
      </c>
      <c r="IS38" s="162"/>
      <c r="IT38" s="162"/>
      <c r="IU38" s="162"/>
      <c r="IV38" s="162"/>
      <c r="IW38" s="162">
        <v>1</v>
      </c>
      <c r="IX38" s="162">
        <v>3</v>
      </c>
      <c r="IY38" s="162"/>
      <c r="IZ38" s="162"/>
      <c r="JA38" s="162" t="s">
        <v>495</v>
      </c>
      <c r="JB38" s="162"/>
      <c r="JC38" s="162"/>
      <c r="JD38" s="162"/>
      <c r="JE38" s="162"/>
      <c r="JF38" s="162"/>
      <c r="JG38" s="162"/>
      <c r="JH38" s="162"/>
      <c r="JI38" s="162"/>
      <c r="JJ38" s="162"/>
      <c r="JK38" s="162"/>
      <c r="JL38" s="162"/>
      <c r="JM38" s="162"/>
      <c r="JN38" s="162"/>
      <c r="JO38" s="162"/>
      <c r="JP38" s="162"/>
      <c r="JQ38" s="162"/>
      <c r="JR38" s="162"/>
      <c r="JS38" s="162"/>
      <c r="JT38" s="162"/>
      <c r="JU38" s="162"/>
      <c r="JV38" s="162"/>
      <c r="JW38" s="162"/>
      <c r="JX38" s="162"/>
      <c r="JY38" s="162"/>
      <c r="JZ38" s="162"/>
      <c r="KA38" s="162"/>
      <c r="KB38" s="162"/>
      <c r="KC38" s="162"/>
      <c r="KD38" s="162"/>
      <c r="KE38" s="162"/>
      <c r="KF38" s="162"/>
      <c r="KG38" s="162"/>
      <c r="KH38" s="162"/>
      <c r="KY38" s="162"/>
      <c r="KZ38" s="162"/>
      <c r="LA38" s="162"/>
      <c r="LB38" s="162"/>
      <c r="LC38" s="162"/>
      <c r="LD38" s="162"/>
      <c r="LE38" s="162"/>
      <c r="LF38" s="162"/>
      <c r="LG38" s="162"/>
      <c r="LH38" s="162"/>
      <c r="LI38" s="162"/>
      <c r="LJ38" s="162"/>
      <c r="LK38" s="162"/>
      <c r="LL38" s="162"/>
      <c r="LM38" s="162"/>
      <c r="LN38" s="162"/>
      <c r="LO38" s="162"/>
      <c r="LP38" s="162"/>
      <c r="LQ38" s="162"/>
      <c r="LR38" s="162"/>
      <c r="LS38" s="162"/>
      <c r="LT38" s="162"/>
      <c r="LU38" s="162"/>
      <c r="LV38" s="162"/>
      <c r="LW38" s="162"/>
      <c r="LX38" s="162"/>
      <c r="LY38" s="162"/>
      <c r="LZ38" s="162"/>
      <c r="MA38" s="162"/>
      <c r="MB38" s="162"/>
      <c r="MC38" s="162"/>
      <c r="MD38" s="162"/>
      <c r="ME38" s="162"/>
      <c r="MF38" s="162"/>
      <c r="MG38" s="162"/>
      <c r="MH38" s="162"/>
      <c r="MI38" s="162"/>
      <c r="MJ38" s="162"/>
      <c r="MK38" s="162"/>
      <c r="ML38" s="162"/>
      <c r="MM38" s="162"/>
      <c r="MN38" s="162">
        <v>4</v>
      </c>
      <c r="MO38" s="162"/>
      <c r="MP38" s="162"/>
      <c r="MQ38" s="162"/>
      <c r="MS38" s="162"/>
      <c r="MT38" s="162"/>
      <c r="MU38" s="162"/>
      <c r="MV38" s="162"/>
      <c r="MW38" s="162"/>
      <c r="MX38" s="162"/>
      <c r="MY38" s="162"/>
      <c r="MZ38" s="162"/>
      <c r="NA38" s="162"/>
      <c r="NB38" s="162"/>
      <c r="NC38" s="162"/>
      <c r="ND38" s="162"/>
      <c r="NE38" s="162"/>
      <c r="NF38" s="162"/>
      <c r="NG38" s="162"/>
      <c r="NH38" s="162"/>
      <c r="NI38" s="162"/>
      <c r="NJ38" s="162"/>
      <c r="NK38" s="162"/>
      <c r="NL38" s="162"/>
      <c r="NM38" s="162"/>
      <c r="NN38" s="162"/>
      <c r="NO38" s="162"/>
      <c r="NP38" s="162"/>
      <c r="NQ38" s="162"/>
      <c r="NR38" s="162"/>
      <c r="NS38" s="162"/>
      <c r="NT38" s="162"/>
      <c r="NU38" s="162"/>
      <c r="NV38" s="162"/>
      <c r="NW38" s="162"/>
      <c r="NX38" s="162"/>
      <c r="NY38" s="162"/>
      <c r="NZ38" s="162"/>
      <c r="OA38" s="162"/>
      <c r="OB38" s="162"/>
      <c r="OC38" s="162"/>
      <c r="OD38" s="162"/>
      <c r="OE38" s="162"/>
      <c r="OF38" s="162"/>
      <c r="OG38" s="162"/>
      <c r="OH38" s="162"/>
      <c r="OI38" s="162"/>
      <c r="OJ38" s="162"/>
      <c r="OK38" s="162"/>
      <c r="OL38" s="162"/>
      <c r="OM38" s="162"/>
      <c r="ON38" s="162"/>
      <c r="OO38" s="162"/>
      <c r="OP38" s="162"/>
      <c r="OQ38" s="162"/>
      <c r="OR38" s="162"/>
      <c r="OS38" s="162"/>
      <c r="OT38" s="162"/>
      <c r="OU38" s="162"/>
      <c r="OV38" s="162"/>
      <c r="OW38" s="162"/>
      <c r="OX38" s="162"/>
      <c r="OY38" s="162"/>
      <c r="OZ38" s="162"/>
      <c r="PA38" s="162"/>
      <c r="PB38" s="162"/>
      <c r="PC38" s="162"/>
      <c r="PD38" s="162"/>
      <c r="PE38" s="162"/>
    </row>
    <row r="39" spans="1:421" ht="18" customHeight="1" x14ac:dyDescent="0.3">
      <c r="A39" s="4"/>
      <c r="B39" s="399"/>
      <c r="C39" s="2"/>
      <c r="D39" s="22" t="s">
        <v>74</v>
      </c>
      <c r="E39" s="2">
        <v>13079</v>
      </c>
      <c r="F39" s="2"/>
      <c r="G39" s="22"/>
      <c r="H39" s="23"/>
      <c r="I39" s="2">
        <f t="shared" si="0"/>
        <v>0</v>
      </c>
      <c r="J39" s="4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IS39" s="162"/>
      <c r="IT39" s="162"/>
      <c r="IU39" s="162"/>
      <c r="IV39" s="162"/>
      <c r="IW39" s="162"/>
      <c r="IX39" s="162"/>
      <c r="IY39" s="162"/>
      <c r="IZ39" s="162"/>
      <c r="JA39" s="162"/>
      <c r="JB39" s="162"/>
      <c r="JC39" s="162"/>
      <c r="JD39" s="162"/>
      <c r="JE39" s="162"/>
      <c r="JF39" s="162"/>
      <c r="JG39" s="162"/>
      <c r="JH39" s="162"/>
      <c r="JI39" s="162"/>
      <c r="JJ39" s="162"/>
      <c r="JK39" s="162"/>
      <c r="JL39" s="162"/>
      <c r="JM39" s="162"/>
      <c r="JN39" s="162"/>
      <c r="JO39" s="162"/>
      <c r="JP39" s="162"/>
      <c r="JQ39" s="162"/>
      <c r="JR39" s="162"/>
      <c r="JS39" s="162"/>
      <c r="JT39" s="162"/>
      <c r="JU39" s="162"/>
      <c r="JV39" s="162"/>
      <c r="JW39" s="162"/>
      <c r="JX39" s="162"/>
      <c r="JY39" s="162"/>
      <c r="JZ39" s="162"/>
      <c r="KA39" s="162"/>
      <c r="KB39" s="162"/>
      <c r="KC39" s="162"/>
      <c r="KD39" s="162"/>
      <c r="KE39" s="162"/>
      <c r="KF39" s="162"/>
      <c r="KG39" s="162"/>
      <c r="KH39" s="162"/>
      <c r="KY39" s="162"/>
      <c r="KZ39" s="162"/>
      <c r="LA39" s="162"/>
      <c r="LB39" s="162"/>
      <c r="LC39" s="162"/>
      <c r="LD39" s="162"/>
      <c r="LE39" s="162"/>
      <c r="LF39" s="162"/>
      <c r="LG39" s="162"/>
      <c r="LH39" s="162"/>
      <c r="LI39" s="162"/>
      <c r="LJ39" s="162"/>
      <c r="LK39" s="162"/>
      <c r="LL39" s="162"/>
      <c r="LM39" s="162"/>
      <c r="LN39" s="162"/>
      <c r="LO39" s="162"/>
      <c r="LP39" s="162"/>
      <c r="LQ39" s="162"/>
      <c r="LR39" s="162"/>
      <c r="LS39" s="162"/>
      <c r="LT39" s="162"/>
      <c r="LU39" s="162"/>
      <c r="LV39" s="162"/>
      <c r="LW39" s="162"/>
      <c r="LX39" s="162"/>
      <c r="LY39" s="162"/>
      <c r="LZ39" s="162"/>
      <c r="MA39" s="162"/>
      <c r="MB39" s="162"/>
      <c r="MC39" s="162"/>
      <c r="MD39" s="162"/>
      <c r="ME39" s="162"/>
      <c r="MF39" s="162"/>
      <c r="MG39" s="162"/>
      <c r="MH39" s="162"/>
      <c r="MI39" s="162"/>
      <c r="MJ39" s="162"/>
      <c r="MK39" s="162"/>
      <c r="ML39" s="162"/>
      <c r="MM39" s="162"/>
      <c r="MN39" s="162"/>
      <c r="MO39" s="162"/>
      <c r="MP39" s="162"/>
      <c r="MQ39" s="162"/>
      <c r="MS39" s="162"/>
      <c r="MT39" s="162"/>
      <c r="MU39" s="162"/>
      <c r="MV39" s="162"/>
      <c r="MW39" s="162"/>
      <c r="MX39" s="162"/>
      <c r="MY39" s="162"/>
      <c r="MZ39" s="162"/>
      <c r="NA39" s="162"/>
      <c r="NB39" s="162"/>
      <c r="NC39" s="162"/>
      <c r="ND39" s="162"/>
      <c r="NE39" s="162"/>
      <c r="NF39" s="162"/>
      <c r="NG39" s="162"/>
      <c r="NH39" s="162"/>
      <c r="NI39" s="162"/>
      <c r="NJ39" s="162"/>
      <c r="NK39" s="162"/>
      <c r="NL39" s="162"/>
      <c r="NM39" s="162"/>
      <c r="NN39" s="162"/>
      <c r="NO39" s="162"/>
      <c r="NP39" s="162"/>
      <c r="NQ39" s="162"/>
      <c r="NR39" s="162"/>
      <c r="NS39" s="162"/>
      <c r="NT39" s="162"/>
      <c r="NU39" s="162"/>
      <c r="NV39" s="162"/>
      <c r="NW39" s="162"/>
      <c r="NX39" s="162"/>
      <c r="NY39" s="162"/>
      <c r="NZ39" s="162"/>
      <c r="OA39" s="162"/>
      <c r="OB39" s="162"/>
      <c r="OC39" s="162"/>
      <c r="OD39" s="162"/>
      <c r="OE39" s="162"/>
      <c r="OF39" s="162"/>
      <c r="OG39" s="162"/>
      <c r="OH39" s="162"/>
      <c r="OI39" s="162"/>
      <c r="OJ39" s="162"/>
      <c r="OK39" s="162"/>
      <c r="OL39" s="162"/>
      <c r="OM39" s="162"/>
      <c r="ON39" s="162"/>
      <c r="OO39" s="162"/>
      <c r="OP39" s="162"/>
      <c r="OQ39" s="162"/>
      <c r="OR39" s="162"/>
      <c r="OS39" s="162"/>
      <c r="OT39" s="162"/>
      <c r="OU39" s="162"/>
      <c r="OV39" s="162"/>
      <c r="OW39" s="162"/>
      <c r="OX39" s="162"/>
      <c r="OY39" s="162"/>
      <c r="OZ39" s="162"/>
      <c r="PA39" s="162"/>
      <c r="PB39" s="162"/>
      <c r="PC39" s="162"/>
      <c r="PD39" s="162"/>
      <c r="PE39" s="162"/>
    </row>
    <row r="40" spans="1:421" ht="18" customHeight="1" x14ac:dyDescent="0.3">
      <c r="A40" s="4"/>
      <c r="B40" s="399"/>
      <c r="C40" s="2"/>
      <c r="D40" s="22" t="s">
        <v>75</v>
      </c>
      <c r="E40" s="2">
        <v>12871</v>
      </c>
      <c r="F40" s="2">
        <v>2020</v>
      </c>
      <c r="G40" s="22"/>
      <c r="H40" s="23"/>
      <c r="I40" s="2">
        <f t="shared" si="0"/>
        <v>78.5</v>
      </c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>
        <v>4</v>
      </c>
      <c r="AT40" s="2">
        <v>5</v>
      </c>
      <c r="AU40" s="2"/>
      <c r="AV40" s="2"/>
      <c r="AW40" s="2"/>
      <c r="AX40" s="2"/>
      <c r="AY40" s="2">
        <v>11</v>
      </c>
      <c r="AZ40" s="2">
        <v>4</v>
      </c>
      <c r="BA40" s="2"/>
      <c r="BB40" s="2"/>
      <c r="BC40" s="2"/>
      <c r="BD40" s="2"/>
      <c r="BE40" s="2"/>
      <c r="BF40" s="2"/>
      <c r="BG40" s="2"/>
      <c r="BH40" s="2"/>
      <c r="BI40" s="2"/>
      <c r="EG40">
        <v>6</v>
      </c>
      <c r="EQ40">
        <v>3</v>
      </c>
      <c r="GI40" s="310">
        <v>7</v>
      </c>
      <c r="GJ40">
        <v>9</v>
      </c>
      <c r="IS40" s="162"/>
      <c r="IT40" s="162"/>
      <c r="IU40" s="162">
        <v>1</v>
      </c>
      <c r="IV40" s="162"/>
      <c r="IW40" s="162">
        <v>3</v>
      </c>
      <c r="IX40" s="162"/>
      <c r="IY40" s="162">
        <v>2</v>
      </c>
      <c r="IZ40" s="162"/>
      <c r="JA40" s="162"/>
      <c r="JB40" s="162"/>
      <c r="JC40" s="162"/>
      <c r="JD40" s="162"/>
      <c r="JE40" s="162"/>
      <c r="JF40" s="162"/>
      <c r="JG40" s="162"/>
      <c r="JH40" s="162"/>
      <c r="JI40" s="162"/>
      <c r="JJ40" s="162"/>
      <c r="JK40" s="162"/>
      <c r="JL40" s="162"/>
      <c r="JM40" s="162"/>
      <c r="JN40" s="162"/>
      <c r="JO40" s="162"/>
      <c r="JP40" s="162"/>
      <c r="JQ40" s="162"/>
      <c r="JR40" s="162"/>
      <c r="JS40" s="162"/>
      <c r="JT40" s="162"/>
      <c r="JU40" s="162"/>
      <c r="JV40" s="162"/>
      <c r="JW40" s="162"/>
      <c r="JX40" s="162"/>
      <c r="JY40" s="162"/>
      <c r="JZ40" s="162"/>
      <c r="KA40" s="162"/>
      <c r="KB40" s="162"/>
      <c r="KC40" s="162"/>
      <c r="KD40" s="162"/>
      <c r="KE40" s="162"/>
      <c r="KF40" s="162"/>
      <c r="KG40" s="162"/>
      <c r="KH40" s="162"/>
      <c r="KY40" s="162"/>
      <c r="KZ40" s="162"/>
      <c r="LA40" s="162"/>
      <c r="LB40" s="162"/>
      <c r="LC40" s="162"/>
      <c r="LD40" s="162"/>
      <c r="LE40" s="162"/>
      <c r="LF40" s="162"/>
      <c r="LG40" s="162"/>
      <c r="LH40" s="162"/>
      <c r="LI40" s="162"/>
      <c r="LJ40" s="162"/>
      <c r="LK40" s="162"/>
      <c r="LL40" s="162"/>
      <c r="LM40" s="162"/>
      <c r="LN40" s="162"/>
      <c r="LO40" s="162"/>
      <c r="LP40" s="162"/>
      <c r="LQ40" s="162"/>
      <c r="LR40" s="162"/>
      <c r="LS40" s="162"/>
      <c r="LT40" s="162"/>
      <c r="LU40" s="162"/>
      <c r="LV40" s="162"/>
      <c r="LW40" s="162"/>
      <c r="LX40" s="162"/>
      <c r="LY40" s="162"/>
      <c r="LZ40" s="162"/>
      <c r="MA40" s="162"/>
      <c r="MB40" s="162"/>
      <c r="MC40" s="162"/>
      <c r="MD40" s="162"/>
      <c r="ME40" s="162"/>
      <c r="MF40" s="162"/>
      <c r="MG40" s="162"/>
      <c r="MH40" s="162"/>
      <c r="MI40" s="162"/>
      <c r="MJ40" s="162"/>
      <c r="MK40" s="162"/>
      <c r="ML40" s="162"/>
      <c r="MM40" s="162"/>
      <c r="MN40" s="162"/>
      <c r="MO40" s="162"/>
      <c r="MP40" s="162"/>
      <c r="MQ40" s="162"/>
      <c r="MS40" s="162">
        <v>5</v>
      </c>
      <c r="MT40" s="162"/>
      <c r="MU40" s="162"/>
      <c r="MV40" s="162"/>
      <c r="MW40" s="162"/>
      <c r="MX40" s="162"/>
      <c r="MY40" s="162"/>
      <c r="MZ40" s="162"/>
      <c r="NA40" s="162"/>
      <c r="NB40" s="162"/>
      <c r="NC40" s="162"/>
      <c r="ND40" s="162"/>
      <c r="NE40" s="162"/>
      <c r="NF40" s="162"/>
      <c r="NG40" s="162">
        <v>5</v>
      </c>
      <c r="NH40" s="162">
        <v>9</v>
      </c>
      <c r="NI40" s="162"/>
      <c r="NJ40" s="162"/>
      <c r="NK40" s="162"/>
      <c r="NL40" s="162"/>
      <c r="NM40" s="162"/>
      <c r="NN40" s="162"/>
      <c r="NO40" s="162"/>
      <c r="NP40" s="162">
        <v>4.5</v>
      </c>
      <c r="NQ40" s="162"/>
      <c r="NR40" s="162"/>
      <c r="NS40" s="162"/>
      <c r="NT40" s="162"/>
      <c r="NU40" s="162"/>
      <c r="NV40" s="162"/>
      <c r="NW40" s="162"/>
      <c r="NX40" s="162"/>
      <c r="NY40" s="162"/>
      <c r="NZ40" s="162"/>
      <c r="OA40" s="162"/>
      <c r="OB40" s="162"/>
      <c r="OC40" s="162"/>
      <c r="OD40" s="162"/>
      <c r="OE40" s="162"/>
      <c r="OF40" s="162"/>
      <c r="OG40" s="162"/>
      <c r="OH40" s="162"/>
      <c r="OI40" s="162"/>
      <c r="OJ40" s="162"/>
      <c r="OK40" s="162"/>
      <c r="OL40" s="162"/>
      <c r="OM40" s="162"/>
      <c r="ON40" s="162"/>
      <c r="OO40" s="162"/>
      <c r="OP40" s="162"/>
      <c r="OQ40" s="162"/>
      <c r="OR40" s="162"/>
      <c r="OS40" s="162"/>
      <c r="OT40" s="162"/>
      <c r="OU40" s="162"/>
      <c r="OV40" s="162"/>
      <c r="OW40" s="162"/>
      <c r="OX40" s="162"/>
      <c r="OY40" s="162"/>
      <c r="OZ40" s="162"/>
      <c r="PA40" s="162"/>
      <c r="PB40" s="162"/>
      <c r="PC40" s="162"/>
      <c r="PD40" s="162"/>
      <c r="PE40" s="162"/>
    </row>
    <row r="41" spans="1:421" ht="18" customHeight="1" x14ac:dyDescent="0.3">
      <c r="A41" s="4">
        <v>11</v>
      </c>
      <c r="B41" s="398" t="s">
        <v>572</v>
      </c>
      <c r="C41" s="2">
        <v>4838</v>
      </c>
      <c r="D41" s="98" t="s">
        <v>574</v>
      </c>
      <c r="E41" s="2">
        <v>12985</v>
      </c>
      <c r="F41" s="2">
        <v>2019</v>
      </c>
      <c r="G41" s="98" t="s">
        <v>470</v>
      </c>
      <c r="H41" s="23"/>
      <c r="I41" s="2">
        <f t="shared" ref="I41" si="1">SUM(K41:ZR41)</f>
        <v>81</v>
      </c>
      <c r="J41" s="4">
        <f>Seniori!$I41</f>
        <v>81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CW41" s="162">
        <v>6</v>
      </c>
      <c r="CX41" s="162">
        <v>10</v>
      </c>
      <c r="FV41">
        <v>8</v>
      </c>
      <c r="FW41">
        <v>9</v>
      </c>
      <c r="HO41">
        <v>8</v>
      </c>
      <c r="HQ41">
        <v>9</v>
      </c>
      <c r="IS41" s="162"/>
      <c r="IT41" s="162"/>
      <c r="IU41" s="162"/>
      <c r="IV41" s="162"/>
      <c r="IW41" s="162"/>
      <c r="IX41" s="162"/>
      <c r="IY41" s="162"/>
      <c r="IZ41" s="162"/>
      <c r="JA41" s="162"/>
      <c r="JB41" s="162"/>
      <c r="JC41" s="162"/>
      <c r="JD41" s="162"/>
      <c r="JE41" s="162"/>
      <c r="JF41" s="162"/>
      <c r="JG41" s="162"/>
      <c r="JH41" s="162"/>
      <c r="JI41" s="162"/>
      <c r="JJ41" s="162">
        <v>8</v>
      </c>
      <c r="JK41" s="162">
        <v>9</v>
      </c>
      <c r="JL41" s="162"/>
      <c r="JM41" s="162"/>
      <c r="JN41" s="162"/>
      <c r="JO41" s="162"/>
      <c r="JP41" s="162"/>
      <c r="JQ41" s="162"/>
      <c r="JR41" s="162"/>
      <c r="JS41" s="162"/>
      <c r="JT41" s="162"/>
      <c r="JU41" s="162"/>
      <c r="JV41" s="162"/>
      <c r="JW41" s="162"/>
      <c r="JX41" s="162"/>
      <c r="JY41" s="162"/>
      <c r="JZ41" s="162"/>
      <c r="KA41" s="162"/>
      <c r="KB41" s="162"/>
      <c r="KC41" s="162"/>
      <c r="KD41" s="162"/>
      <c r="KE41" s="162"/>
      <c r="KF41" s="162"/>
      <c r="KG41" s="162"/>
      <c r="KH41" s="162"/>
      <c r="KY41" s="162"/>
      <c r="KZ41" s="162"/>
      <c r="LA41" s="162"/>
      <c r="LB41" s="162"/>
      <c r="LC41" s="162"/>
      <c r="LD41" s="162"/>
      <c r="LE41" s="162"/>
      <c r="LF41" s="162">
        <v>6</v>
      </c>
      <c r="LG41" s="162">
        <v>8</v>
      </c>
      <c r="LH41" s="162"/>
      <c r="LI41" s="162"/>
      <c r="LJ41" s="162"/>
      <c r="LK41" s="162"/>
      <c r="LL41" s="162"/>
      <c r="LM41" s="162"/>
      <c r="LN41" s="162"/>
      <c r="LO41" s="162"/>
      <c r="LP41" s="162"/>
      <c r="LQ41" s="162"/>
      <c r="LR41" s="162"/>
      <c r="LS41" s="162"/>
      <c r="LT41" s="162"/>
      <c r="LU41" s="162"/>
      <c r="LV41" s="162"/>
      <c r="LW41" s="162"/>
      <c r="LX41" s="162"/>
      <c r="LY41" s="162"/>
      <c r="LZ41" s="162"/>
      <c r="MA41" s="162"/>
      <c r="MB41" s="162"/>
      <c r="MC41" s="162"/>
      <c r="MD41" s="162"/>
      <c r="ME41" s="162"/>
      <c r="MF41" s="162"/>
      <c r="MG41" s="162"/>
      <c r="MH41" s="162"/>
      <c r="MI41" s="162"/>
      <c r="MJ41" s="162"/>
      <c r="MK41" s="162"/>
      <c r="ML41" s="162"/>
      <c r="MM41" s="162"/>
      <c r="MN41" s="162"/>
      <c r="MO41" s="162"/>
      <c r="MP41" s="162"/>
      <c r="MQ41" s="162"/>
      <c r="MS41" s="162"/>
      <c r="MT41" s="162"/>
      <c r="MU41" s="162"/>
      <c r="MV41" s="162"/>
      <c r="MW41" s="162"/>
      <c r="MX41" s="162"/>
      <c r="MY41" s="162"/>
      <c r="MZ41" s="162"/>
      <c r="NA41" s="162"/>
      <c r="NB41" s="162"/>
      <c r="NC41" s="162"/>
      <c r="ND41" s="162"/>
      <c r="NE41" s="162"/>
      <c r="NF41" s="162"/>
      <c r="NG41" s="162"/>
      <c r="NH41" s="162"/>
      <c r="NI41" s="162"/>
      <c r="NJ41" s="162"/>
      <c r="NK41" s="162"/>
      <c r="NL41" s="162"/>
      <c r="NM41" s="162"/>
      <c r="NN41" s="162"/>
      <c r="NO41" s="162"/>
      <c r="NP41" s="162"/>
      <c r="NQ41" s="162"/>
      <c r="NR41" s="162"/>
      <c r="NS41" s="162"/>
      <c r="NT41" s="162"/>
      <c r="NU41" s="162"/>
      <c r="NV41" s="162"/>
      <c r="NW41" s="162"/>
      <c r="NX41" s="162"/>
      <c r="NY41" s="162"/>
      <c r="NZ41" s="162"/>
      <c r="OA41" s="162"/>
      <c r="OB41" s="162"/>
      <c r="OC41" s="162"/>
      <c r="OD41" s="162"/>
      <c r="OE41" s="162"/>
      <c r="OF41" s="162"/>
      <c r="OG41" s="162"/>
      <c r="OH41" s="162"/>
      <c r="OI41" s="162"/>
      <c r="OJ41" s="162"/>
      <c r="OK41" s="162"/>
      <c r="OL41" s="162"/>
      <c r="OM41" s="162"/>
      <c r="ON41" s="162"/>
      <c r="OO41" s="162"/>
      <c r="OP41" s="162"/>
      <c r="OQ41" s="162"/>
      <c r="OR41" s="162"/>
      <c r="OS41" s="162"/>
      <c r="OT41" s="162"/>
      <c r="OU41" s="162"/>
      <c r="OV41" s="162"/>
      <c r="OW41" s="162"/>
      <c r="OX41" s="162"/>
      <c r="OY41" s="162"/>
      <c r="OZ41" s="162"/>
      <c r="PA41" s="162"/>
      <c r="PB41" s="162"/>
      <c r="PC41" s="162"/>
      <c r="PD41" s="162"/>
      <c r="PE41" s="162"/>
    </row>
    <row r="42" spans="1:421" ht="18" customHeight="1" x14ac:dyDescent="0.3">
      <c r="A42" s="4">
        <v>12</v>
      </c>
      <c r="B42" s="400" t="s">
        <v>63</v>
      </c>
      <c r="C42" s="2">
        <v>3021</v>
      </c>
      <c r="D42" s="22" t="s">
        <v>64</v>
      </c>
      <c r="E42" s="2">
        <v>12223</v>
      </c>
      <c r="F42" s="2">
        <v>2019</v>
      </c>
      <c r="G42" s="22" t="s">
        <v>65</v>
      </c>
      <c r="H42" s="23"/>
      <c r="I42" s="2">
        <f>SUM(K42:ZR42)</f>
        <v>72</v>
      </c>
      <c r="J42" s="4">
        <f>Seniori!$I42+I44+I43</f>
        <v>78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GK42">
        <v>7</v>
      </c>
      <c r="GY42">
        <v>7</v>
      </c>
      <c r="HV42">
        <v>4</v>
      </c>
      <c r="IS42" s="162"/>
      <c r="IT42" s="162"/>
      <c r="IU42" s="162"/>
      <c r="IV42" s="162"/>
      <c r="IW42" s="162"/>
      <c r="IX42" s="162"/>
      <c r="IY42" s="162"/>
      <c r="IZ42" s="162"/>
      <c r="JA42" s="162"/>
      <c r="JB42" s="162"/>
      <c r="JC42" s="162"/>
      <c r="JD42" s="162"/>
      <c r="JE42" s="162"/>
      <c r="JF42" s="162"/>
      <c r="JG42" s="162"/>
      <c r="JH42" s="162"/>
      <c r="JI42" s="162"/>
      <c r="JJ42" s="162"/>
      <c r="JK42" s="162"/>
      <c r="JL42" s="162"/>
      <c r="JM42" s="162"/>
      <c r="JN42" s="162"/>
      <c r="JO42" s="162"/>
      <c r="JP42" s="162"/>
      <c r="JQ42" s="162"/>
      <c r="JR42" s="162"/>
      <c r="JS42" s="162"/>
      <c r="JT42" s="162"/>
      <c r="JU42" s="162"/>
      <c r="JV42" s="162"/>
      <c r="JW42" s="162"/>
      <c r="JX42" s="162"/>
      <c r="JY42" s="162"/>
      <c r="JZ42" s="162"/>
      <c r="KA42" s="162"/>
      <c r="KB42" s="162"/>
      <c r="KC42" s="162"/>
      <c r="KD42" s="162"/>
      <c r="KE42" s="162"/>
      <c r="KF42" s="162"/>
      <c r="KG42" s="162"/>
      <c r="KH42" s="162"/>
      <c r="KI42" s="162">
        <v>8</v>
      </c>
      <c r="KR42" s="162">
        <v>10</v>
      </c>
      <c r="KY42" s="162"/>
      <c r="KZ42" s="162"/>
      <c r="LA42" s="162"/>
      <c r="LB42" s="162"/>
      <c r="LC42" s="162"/>
      <c r="LD42" s="162"/>
      <c r="LE42" s="162"/>
      <c r="LF42" s="162"/>
      <c r="LG42" s="162"/>
      <c r="LH42" s="162"/>
      <c r="LI42" s="162"/>
      <c r="LJ42" s="162"/>
      <c r="LK42" s="162"/>
      <c r="LL42" s="162">
        <v>5</v>
      </c>
      <c r="LM42" s="162"/>
      <c r="LN42" s="162"/>
      <c r="LO42" s="162"/>
      <c r="LP42" s="162"/>
      <c r="LQ42" s="162"/>
      <c r="LR42" s="162"/>
      <c r="LS42" s="162">
        <v>5</v>
      </c>
      <c r="LT42" s="162"/>
      <c r="LU42" s="162"/>
      <c r="LV42" s="162"/>
      <c r="LW42" s="162"/>
      <c r="LX42" s="162"/>
      <c r="LY42" s="162"/>
      <c r="LZ42" s="162"/>
      <c r="MA42" s="162"/>
      <c r="MB42" s="162"/>
      <c r="MC42" s="162"/>
      <c r="MD42" s="162"/>
      <c r="ME42" s="162"/>
      <c r="MF42" s="162"/>
      <c r="MG42" s="162"/>
      <c r="MH42" s="162"/>
      <c r="MI42" s="162"/>
      <c r="MJ42" s="162"/>
      <c r="MK42" s="162"/>
      <c r="ML42" s="162"/>
      <c r="MM42" s="162"/>
      <c r="MN42" s="162"/>
      <c r="MO42" s="162"/>
      <c r="MP42" s="162"/>
      <c r="MQ42" s="162"/>
      <c r="MS42" s="162"/>
      <c r="MT42" s="162"/>
      <c r="MU42" s="162"/>
      <c r="MV42" s="162"/>
      <c r="MW42" s="162"/>
      <c r="MX42" s="162"/>
      <c r="MY42" s="162"/>
      <c r="MZ42" s="162">
        <v>5</v>
      </c>
      <c r="NA42" s="162"/>
      <c r="NB42" s="162"/>
      <c r="NC42" s="162"/>
      <c r="ND42" s="162"/>
      <c r="NE42" s="162"/>
      <c r="NF42" s="162"/>
      <c r="NG42" s="162"/>
      <c r="NH42" s="162"/>
      <c r="NI42" s="162">
        <v>15</v>
      </c>
      <c r="NJ42" s="162"/>
      <c r="NK42" s="162"/>
      <c r="NL42" s="162"/>
      <c r="NM42" s="162"/>
      <c r="NN42" s="162"/>
      <c r="NO42" s="162"/>
      <c r="NP42" s="162"/>
      <c r="NQ42" s="162">
        <v>6</v>
      </c>
      <c r="NR42" s="162"/>
      <c r="NS42" s="162"/>
      <c r="NT42" s="162"/>
      <c r="NU42" s="162"/>
      <c r="NV42" s="162"/>
      <c r="NW42" s="162"/>
      <c r="NX42" s="162"/>
      <c r="NY42" s="162"/>
      <c r="NZ42" s="162"/>
      <c r="OA42" s="162"/>
      <c r="OB42" s="162"/>
      <c r="OC42" s="162"/>
      <c r="OD42" s="162"/>
      <c r="OE42" s="162"/>
      <c r="OF42" s="162"/>
      <c r="OG42" s="162"/>
      <c r="OH42" s="162"/>
      <c r="OI42" s="162"/>
      <c r="OJ42" s="162"/>
      <c r="OK42" s="162"/>
      <c r="OL42" s="162"/>
      <c r="OM42" s="162"/>
      <c r="ON42" s="162"/>
      <c r="OO42" s="162"/>
      <c r="OP42" s="162"/>
      <c r="OQ42" s="162"/>
      <c r="OR42" s="162"/>
      <c r="OS42" s="162"/>
      <c r="OT42" s="162"/>
      <c r="OU42" s="162"/>
      <c r="OV42" s="162"/>
      <c r="OW42" s="162"/>
      <c r="OX42" s="162"/>
      <c r="OY42" s="162"/>
      <c r="OZ42" s="162"/>
      <c r="PA42" s="162"/>
      <c r="PB42" s="162"/>
      <c r="PC42" s="162"/>
      <c r="PD42" s="162"/>
      <c r="PE42" s="162"/>
    </row>
    <row r="43" spans="1:421" ht="18" customHeight="1" x14ac:dyDescent="0.3">
      <c r="A43" s="4"/>
      <c r="B43" s="400"/>
      <c r="C43" s="2"/>
      <c r="D43" s="22" t="s">
        <v>655</v>
      </c>
      <c r="E43" s="2">
        <v>11788</v>
      </c>
      <c r="F43" s="2">
        <v>2017</v>
      </c>
      <c r="G43" s="22"/>
      <c r="H43" s="23"/>
      <c r="I43" s="2">
        <f>SUM(K43:ZR43)</f>
        <v>6</v>
      </c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HC43">
        <v>6</v>
      </c>
      <c r="IS43" s="162"/>
      <c r="IT43" s="162"/>
      <c r="IU43" s="162"/>
      <c r="IV43" s="162"/>
      <c r="IW43" s="162"/>
      <c r="IX43" s="162"/>
      <c r="IY43" s="162"/>
      <c r="IZ43" s="162"/>
      <c r="JA43" s="162"/>
      <c r="JB43" s="162"/>
      <c r="JC43" s="162"/>
      <c r="JD43" s="162"/>
      <c r="JE43" s="162"/>
      <c r="JF43" s="162"/>
      <c r="JG43" s="162"/>
      <c r="JH43" s="162"/>
      <c r="JI43" s="162"/>
      <c r="JJ43" s="162"/>
      <c r="JK43" s="162"/>
      <c r="JL43" s="162"/>
      <c r="JM43" s="162"/>
      <c r="JN43" s="162"/>
      <c r="JO43" s="162"/>
      <c r="JP43" s="162"/>
      <c r="JQ43" s="162"/>
      <c r="JR43" s="162"/>
      <c r="JS43" s="162"/>
      <c r="JT43" s="162"/>
      <c r="JU43" s="162"/>
      <c r="JV43" s="162"/>
      <c r="JW43" s="162"/>
      <c r="JX43" s="162"/>
      <c r="JY43" s="162"/>
      <c r="JZ43" s="162"/>
      <c r="KA43" s="162"/>
      <c r="KB43" s="162"/>
      <c r="KC43" s="162"/>
      <c r="KD43" s="162"/>
      <c r="KE43" s="162"/>
      <c r="KF43" s="162"/>
      <c r="KG43" s="162"/>
      <c r="KH43" s="162"/>
      <c r="KY43" s="162"/>
      <c r="KZ43" s="162"/>
      <c r="LA43" s="162"/>
      <c r="LB43" s="162"/>
      <c r="LC43" s="162"/>
      <c r="LD43" s="162"/>
      <c r="LE43" s="162"/>
      <c r="LF43" s="162"/>
      <c r="LG43" s="162"/>
      <c r="LH43" s="162"/>
      <c r="LI43" s="162"/>
      <c r="LJ43" s="162"/>
      <c r="LK43" s="162"/>
      <c r="LL43" s="162"/>
      <c r="LM43" s="162"/>
      <c r="LN43" s="162"/>
      <c r="LO43" s="162"/>
      <c r="LP43" s="162"/>
      <c r="LQ43" s="162"/>
      <c r="LR43" s="162"/>
      <c r="LS43" s="162"/>
      <c r="LT43" s="162"/>
      <c r="LU43" s="162"/>
      <c r="LV43" s="162"/>
      <c r="LW43" s="162"/>
      <c r="LX43" s="162"/>
      <c r="LY43" s="162"/>
      <c r="LZ43" s="162"/>
      <c r="MA43" s="162"/>
      <c r="MB43" s="162"/>
      <c r="MC43" s="162"/>
      <c r="MD43" s="162"/>
      <c r="ME43" s="162"/>
      <c r="MF43" s="162"/>
      <c r="MG43" s="162"/>
      <c r="MH43" s="162"/>
      <c r="MI43" s="162"/>
      <c r="MJ43" s="162"/>
      <c r="MK43" s="162"/>
      <c r="ML43" s="162"/>
      <c r="MM43" s="162"/>
      <c r="MN43" s="162"/>
      <c r="MO43" s="162"/>
      <c r="MP43" s="162"/>
      <c r="MQ43" s="162"/>
      <c r="MS43" s="162"/>
      <c r="MT43" s="162"/>
      <c r="MU43" s="162"/>
      <c r="MV43" s="162"/>
      <c r="MW43" s="162"/>
      <c r="MX43" s="162"/>
      <c r="MY43" s="162"/>
      <c r="MZ43" s="162"/>
      <c r="NA43" s="162"/>
      <c r="NB43" s="162"/>
      <c r="NC43" s="162"/>
      <c r="ND43" s="162"/>
      <c r="NE43" s="162"/>
      <c r="NF43" s="162"/>
      <c r="NG43" s="162"/>
      <c r="NH43" s="162"/>
      <c r="NI43" s="162"/>
      <c r="NJ43" s="162"/>
      <c r="NK43" s="162"/>
      <c r="NL43" s="162"/>
      <c r="NM43" s="162"/>
      <c r="NN43" s="162"/>
      <c r="NO43" s="162"/>
      <c r="NP43" s="162"/>
      <c r="NQ43" s="162"/>
      <c r="NR43" s="162"/>
      <c r="NS43" s="162"/>
      <c r="NT43" s="162"/>
      <c r="NU43" s="162"/>
      <c r="NV43" s="162"/>
      <c r="NW43" s="162"/>
      <c r="NX43" s="162"/>
      <c r="NY43" s="162"/>
      <c r="NZ43" s="162"/>
      <c r="OA43" s="162"/>
      <c r="OB43" s="162"/>
      <c r="OC43" s="162"/>
      <c r="OD43" s="162"/>
      <c r="OE43" s="162"/>
      <c r="OF43" s="162"/>
      <c r="OG43" s="162"/>
      <c r="OH43" s="162"/>
      <c r="OI43" s="162"/>
      <c r="OJ43" s="162"/>
      <c r="OK43" s="162"/>
      <c r="OL43" s="162"/>
      <c r="OM43" s="162"/>
      <c r="ON43" s="162"/>
      <c r="OO43" s="162"/>
      <c r="OP43" s="162"/>
      <c r="OQ43" s="162"/>
      <c r="OR43" s="162"/>
      <c r="OS43" s="162"/>
      <c r="OT43" s="162"/>
      <c r="OU43" s="162"/>
      <c r="OV43" s="162"/>
      <c r="OW43" s="162"/>
      <c r="OX43" s="162"/>
      <c r="OY43" s="162"/>
      <c r="OZ43" s="162"/>
      <c r="PA43" s="162"/>
      <c r="PB43" s="162"/>
      <c r="PC43" s="162"/>
      <c r="PD43" s="162"/>
      <c r="PE43" s="162"/>
    </row>
    <row r="44" spans="1:421" ht="18" customHeight="1" x14ac:dyDescent="0.3">
      <c r="A44" s="4"/>
      <c r="B44" s="399"/>
      <c r="C44" s="2"/>
      <c r="D44" s="22" t="s">
        <v>66</v>
      </c>
      <c r="E44" s="2">
        <v>13225</v>
      </c>
      <c r="F44" s="2">
        <v>2021</v>
      </c>
      <c r="G44" s="22"/>
      <c r="H44" s="23"/>
      <c r="I44" s="2">
        <f>SUM(K44:ZR44)</f>
        <v>0</v>
      </c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IS44" s="162"/>
      <c r="IT44" s="162"/>
      <c r="IU44" s="162"/>
      <c r="IV44" s="162"/>
      <c r="IW44" s="162"/>
      <c r="IX44" s="162"/>
      <c r="IY44" s="162"/>
      <c r="IZ44" s="162"/>
      <c r="JA44" s="162"/>
      <c r="JB44" s="162"/>
      <c r="JC44" s="162"/>
      <c r="JD44" s="162"/>
      <c r="JE44" s="162"/>
      <c r="JF44" s="162"/>
      <c r="JG44" s="162"/>
      <c r="JH44" s="162"/>
      <c r="JI44" s="162"/>
      <c r="JJ44" s="162"/>
      <c r="JK44" s="162"/>
      <c r="JL44" s="162"/>
      <c r="JM44" s="162"/>
      <c r="JN44" s="162"/>
      <c r="JO44" s="162"/>
      <c r="JP44" s="162"/>
      <c r="JQ44" s="162"/>
      <c r="JR44" s="162"/>
      <c r="JS44" s="162"/>
      <c r="JT44" s="162"/>
      <c r="JU44" s="162"/>
      <c r="JV44" s="162"/>
      <c r="JW44" s="162"/>
      <c r="JX44" s="162"/>
      <c r="JY44" s="162"/>
      <c r="JZ44" s="162"/>
      <c r="KA44" s="162"/>
      <c r="KB44" s="162"/>
      <c r="KC44" s="162"/>
      <c r="KD44" s="162"/>
      <c r="KE44" s="162"/>
      <c r="KF44" s="162"/>
      <c r="KG44" s="162"/>
      <c r="KH44" s="162"/>
      <c r="KY44" s="162"/>
      <c r="KZ44" s="162"/>
      <c r="LA44" s="162"/>
      <c r="LB44" s="162"/>
      <c r="LC44" s="162"/>
      <c r="LD44" s="162"/>
      <c r="LE44" s="162"/>
      <c r="LF44" s="162"/>
      <c r="LG44" s="162"/>
      <c r="LH44" s="162"/>
      <c r="LI44" s="162"/>
      <c r="LJ44" s="162"/>
      <c r="LK44" s="162"/>
      <c r="LL44" s="162"/>
      <c r="LM44" s="162"/>
      <c r="LN44" s="162"/>
      <c r="LO44" s="162"/>
      <c r="LP44" s="162"/>
      <c r="LQ44" s="162"/>
      <c r="LR44" s="162"/>
      <c r="LS44" s="162"/>
      <c r="LT44" s="162"/>
      <c r="LU44" s="162"/>
      <c r="LV44" s="162"/>
      <c r="LW44" s="162"/>
      <c r="LX44" s="162"/>
      <c r="LY44" s="162"/>
      <c r="LZ44" s="162"/>
      <c r="MA44" s="162"/>
      <c r="MB44" s="162"/>
      <c r="MC44" s="162"/>
      <c r="MD44" s="162"/>
      <c r="ME44" s="162"/>
      <c r="MF44" s="162"/>
      <c r="MG44" s="162"/>
      <c r="MH44" s="162"/>
      <c r="MI44" s="162"/>
      <c r="MJ44" s="162"/>
      <c r="MK44" s="162"/>
      <c r="ML44" s="162"/>
      <c r="MM44" s="162"/>
      <c r="MN44" s="162"/>
      <c r="MO44" s="162"/>
      <c r="MP44" s="162"/>
      <c r="MQ44" s="162"/>
      <c r="MS44" s="162"/>
      <c r="MT44" s="162"/>
      <c r="MU44" s="162"/>
      <c r="MV44" s="162"/>
      <c r="MW44" s="162"/>
      <c r="MX44" s="162"/>
      <c r="MY44" s="162"/>
      <c r="MZ44" s="162"/>
      <c r="NA44" s="162"/>
      <c r="NB44" s="162"/>
      <c r="NC44" s="162"/>
      <c r="ND44" s="162"/>
      <c r="NE44" s="162"/>
      <c r="NF44" s="162"/>
      <c r="NG44" s="162"/>
      <c r="NH44" s="162"/>
      <c r="NI44" s="162"/>
      <c r="NJ44" s="162"/>
      <c r="NK44" s="162"/>
      <c r="NL44" s="162"/>
      <c r="NM44" s="162"/>
      <c r="NN44" s="162"/>
      <c r="NO44" s="162"/>
      <c r="NP44" s="162"/>
      <c r="NQ44" s="162"/>
      <c r="NR44" s="162"/>
      <c r="NS44" s="162"/>
      <c r="NT44" s="162"/>
      <c r="NU44" s="162"/>
      <c r="NV44" s="162"/>
      <c r="NW44" s="162"/>
      <c r="NX44" s="162"/>
      <c r="NY44" s="162"/>
      <c r="NZ44" s="162"/>
      <c r="OA44" s="162"/>
      <c r="OB44" s="162"/>
      <c r="OC44" s="162"/>
      <c r="OD44" s="162"/>
      <c r="OE44" s="162"/>
      <c r="OF44" s="162"/>
      <c r="OG44" s="162"/>
      <c r="OH44" s="162"/>
      <c r="OI44" s="162"/>
      <c r="OJ44" s="162"/>
      <c r="OK44" s="162"/>
      <c r="OL44" s="162"/>
      <c r="OM44" s="162"/>
      <c r="ON44" s="162"/>
      <c r="OO44" s="162"/>
      <c r="OP44" s="162"/>
      <c r="OQ44" s="162"/>
      <c r="OR44" s="162"/>
      <c r="OS44" s="162"/>
      <c r="OT44" s="162"/>
      <c r="OU44" s="162"/>
      <c r="OV44" s="162"/>
      <c r="OW44" s="162"/>
      <c r="OX44" s="162"/>
      <c r="OY44" s="162"/>
      <c r="OZ44" s="162"/>
      <c r="PA44" s="162"/>
      <c r="PB44" s="162"/>
      <c r="PC44" s="162"/>
      <c r="PD44" s="162"/>
      <c r="PE44" s="162"/>
    </row>
    <row r="45" spans="1:421" s="97" customFormat="1" ht="18" customHeight="1" x14ac:dyDescent="0.3">
      <c r="A45" s="91">
        <v>13</v>
      </c>
      <c r="B45" s="402" t="s">
        <v>200</v>
      </c>
      <c r="C45" s="92">
        <v>7365</v>
      </c>
      <c r="D45" s="93" t="s">
        <v>202</v>
      </c>
      <c r="E45" s="92">
        <v>11585</v>
      </c>
      <c r="F45" s="92">
        <v>2010</v>
      </c>
      <c r="G45" s="93" t="s">
        <v>493</v>
      </c>
      <c r="H45" s="94"/>
      <c r="I45" s="92">
        <f t="shared" si="0"/>
        <v>71</v>
      </c>
      <c r="J45" s="91">
        <f>Seniori!$I45</f>
        <v>71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6"/>
      <c r="AB45" s="96"/>
      <c r="AC45" s="96"/>
      <c r="AD45" s="96"/>
      <c r="AE45" s="96"/>
      <c r="AF45" s="96"/>
      <c r="AG45" s="95"/>
      <c r="AH45" s="95"/>
      <c r="AI45" s="95"/>
      <c r="AJ45" s="95"/>
      <c r="AK45" s="95"/>
      <c r="AL45" s="95"/>
      <c r="AM45" s="204">
        <v>18</v>
      </c>
      <c r="AN45" s="204">
        <v>20</v>
      </c>
      <c r="AO45" s="204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K45" s="166"/>
      <c r="BN45" s="166"/>
      <c r="BO45" s="166"/>
      <c r="BP45" s="166"/>
      <c r="BQ45" s="166"/>
      <c r="BR45" s="166"/>
      <c r="BS45" s="166"/>
      <c r="BT45" s="166">
        <v>24</v>
      </c>
      <c r="BU45" s="166"/>
      <c r="BV45" s="166"/>
      <c r="BW45" s="166"/>
      <c r="BX45" s="166"/>
      <c r="BY45" s="166"/>
      <c r="BZ45" s="166"/>
      <c r="CA45" s="166"/>
      <c r="CB45" s="166"/>
      <c r="CC45" s="166"/>
      <c r="CD45" s="166"/>
      <c r="CE45" s="166">
        <v>9</v>
      </c>
      <c r="CR45" s="166"/>
      <c r="CS45" s="166"/>
      <c r="CT45" s="166"/>
      <c r="CU45" s="166"/>
      <c r="CV45" s="166"/>
      <c r="CW45" s="166"/>
      <c r="CX45" s="166"/>
      <c r="CY45" s="166"/>
      <c r="CZ45" s="166"/>
      <c r="DA45" s="166"/>
      <c r="DB45" s="166"/>
      <c r="DK45" s="166"/>
      <c r="DL45" s="166"/>
      <c r="DM45" s="166"/>
      <c r="DN45" s="166"/>
      <c r="DO45" s="166"/>
      <c r="DP45" s="166"/>
      <c r="DQ45" s="166"/>
      <c r="DR45" s="166"/>
      <c r="DS45" s="166"/>
      <c r="DT45" s="166"/>
      <c r="DU45" s="166"/>
      <c r="EY45" s="166"/>
      <c r="EZ45" s="166"/>
      <c r="FA45" s="166"/>
      <c r="FB45" s="166"/>
      <c r="FC45" s="166"/>
      <c r="FD45" s="166"/>
      <c r="FE45" s="166"/>
      <c r="FF45" s="166"/>
      <c r="FG45" s="166"/>
      <c r="FH45" s="166"/>
      <c r="FI45" s="166"/>
      <c r="FJ45" s="166"/>
      <c r="GI45" s="313"/>
      <c r="GV45" s="166"/>
      <c r="GW45" s="166"/>
      <c r="HT45" s="166"/>
      <c r="HZ45" s="166"/>
      <c r="IA45" s="166"/>
      <c r="IB45" s="166"/>
      <c r="IC45" s="166"/>
      <c r="ID45" s="166"/>
      <c r="IE45" s="166"/>
      <c r="IF45" s="166"/>
      <c r="IG45" s="166"/>
      <c r="IH45" s="166"/>
      <c r="II45" s="166"/>
      <c r="IJ45" s="166"/>
      <c r="IK45" s="166"/>
      <c r="IL45" s="166"/>
      <c r="IM45" s="166"/>
      <c r="IN45" s="166"/>
      <c r="IO45" s="166"/>
      <c r="IP45" s="166"/>
      <c r="IS45" s="166"/>
      <c r="IT45" s="166"/>
      <c r="IU45" s="166"/>
      <c r="IV45" s="166"/>
      <c r="IW45" s="166"/>
      <c r="IX45" s="166"/>
      <c r="IY45" s="166"/>
      <c r="IZ45" s="166"/>
      <c r="JA45" s="166"/>
      <c r="JB45" s="166"/>
      <c r="JC45" s="166"/>
      <c r="JD45" s="166"/>
      <c r="JE45" s="166"/>
      <c r="JF45" s="166"/>
      <c r="JG45" s="166"/>
      <c r="JH45" s="166"/>
      <c r="JI45" s="166"/>
      <c r="JJ45" s="166"/>
      <c r="JK45" s="166"/>
      <c r="JL45" s="166"/>
      <c r="JM45" s="166"/>
      <c r="JN45" s="166"/>
      <c r="JO45" s="166"/>
      <c r="JP45" s="166"/>
      <c r="JQ45" s="166"/>
      <c r="JR45" s="166"/>
      <c r="JS45" s="166"/>
      <c r="JT45" s="166"/>
      <c r="JU45" s="166"/>
      <c r="JV45" s="166"/>
      <c r="JW45" s="166"/>
      <c r="JX45" s="166"/>
      <c r="JY45" s="166"/>
      <c r="JZ45" s="166"/>
      <c r="KA45" s="166"/>
      <c r="KB45" s="166"/>
      <c r="KC45" s="166"/>
      <c r="KD45" s="166"/>
      <c r="KE45" s="166"/>
      <c r="KF45" s="166"/>
      <c r="KG45" s="166"/>
      <c r="KH45" s="166"/>
      <c r="KI45" s="166"/>
      <c r="KJ45" s="166"/>
      <c r="KK45" s="166"/>
      <c r="KL45" s="166"/>
      <c r="KM45" s="166"/>
      <c r="KN45" s="166"/>
      <c r="KO45" s="166"/>
      <c r="KP45" s="166"/>
      <c r="KQ45" s="166"/>
      <c r="KR45" s="166"/>
      <c r="KS45" s="166"/>
      <c r="KT45" s="166"/>
      <c r="KU45" s="166"/>
      <c r="KV45" s="166"/>
      <c r="KW45" s="166"/>
      <c r="KX45" s="166"/>
      <c r="KY45" s="166"/>
      <c r="KZ45" s="166"/>
      <c r="LA45" s="166"/>
      <c r="LB45" s="166"/>
      <c r="LC45" s="166"/>
      <c r="LD45" s="166"/>
      <c r="LE45" s="166"/>
      <c r="LF45" s="166"/>
      <c r="LG45" s="166"/>
      <c r="LH45" s="166"/>
      <c r="LI45" s="166"/>
      <c r="LJ45" s="166"/>
      <c r="LK45" s="166"/>
      <c r="LL45" s="166"/>
      <c r="LM45" s="166"/>
      <c r="LN45" s="166"/>
      <c r="LO45" s="166"/>
      <c r="LP45" s="166"/>
      <c r="LQ45" s="166"/>
      <c r="LR45" s="166"/>
      <c r="LS45" s="166"/>
      <c r="LT45" s="166"/>
      <c r="LU45" s="166"/>
      <c r="LV45" s="166"/>
      <c r="LW45" s="166"/>
      <c r="LX45" s="166"/>
      <c r="LY45" s="166"/>
      <c r="LZ45" s="166"/>
      <c r="MA45" s="166"/>
      <c r="MB45" s="166"/>
      <c r="MC45" s="166"/>
      <c r="MD45" s="166"/>
      <c r="ME45" s="166"/>
      <c r="MF45" s="166"/>
      <c r="MG45" s="166"/>
      <c r="MH45" s="166"/>
      <c r="MI45" s="166"/>
      <c r="MJ45" s="166"/>
      <c r="MK45" s="166"/>
      <c r="ML45" s="166"/>
      <c r="MM45" s="166"/>
      <c r="MN45" s="166"/>
      <c r="MO45" s="166"/>
      <c r="MP45" s="166"/>
      <c r="MQ45" s="166"/>
      <c r="MR45" s="166"/>
      <c r="MS45" s="166"/>
      <c r="MT45" s="166"/>
      <c r="MU45" s="166"/>
      <c r="MV45" s="166"/>
      <c r="MW45" s="166"/>
      <c r="MX45" s="166"/>
      <c r="MY45" s="166"/>
      <c r="MZ45" s="166"/>
      <c r="NA45" s="166"/>
      <c r="NB45" s="166"/>
      <c r="NC45" s="166"/>
      <c r="ND45" s="166"/>
      <c r="NE45" s="166"/>
      <c r="NF45" s="166"/>
      <c r="NG45" s="166"/>
      <c r="NH45" s="166"/>
      <c r="NI45" s="166"/>
      <c r="NJ45" s="166"/>
      <c r="NK45" s="166"/>
      <c r="NL45" s="166"/>
      <c r="NM45" s="166"/>
      <c r="NN45" s="166"/>
      <c r="NO45" s="166"/>
      <c r="NP45" s="166"/>
      <c r="NQ45" s="166"/>
      <c r="NR45" s="166"/>
      <c r="NS45" s="166"/>
      <c r="NT45" s="166"/>
      <c r="NU45" s="166"/>
      <c r="NV45" s="166"/>
      <c r="NW45" s="166"/>
      <c r="NX45" s="166"/>
      <c r="NY45" s="166"/>
      <c r="NZ45" s="166"/>
      <c r="OA45" s="166"/>
      <c r="OB45" s="166"/>
      <c r="OC45" s="166"/>
      <c r="OD45" s="166"/>
      <c r="OE45" s="166"/>
      <c r="OF45" s="166"/>
      <c r="OG45" s="166"/>
      <c r="OH45" s="166"/>
      <c r="OI45" s="166"/>
      <c r="OJ45" s="166"/>
      <c r="OK45" s="166"/>
      <c r="OL45" s="166"/>
      <c r="OM45" s="166"/>
      <c r="ON45" s="166"/>
      <c r="OO45" s="166"/>
      <c r="OP45" s="166"/>
      <c r="OQ45" s="166"/>
      <c r="OR45" s="166"/>
      <c r="OS45" s="166"/>
      <c r="OT45" s="166"/>
      <c r="OU45" s="166"/>
      <c r="OV45" s="166"/>
      <c r="OW45" s="166"/>
      <c r="OX45" s="166"/>
      <c r="OY45" s="166"/>
      <c r="OZ45" s="166"/>
      <c r="PA45" s="166"/>
      <c r="PB45" s="166"/>
      <c r="PC45" s="166"/>
      <c r="PD45" s="166"/>
      <c r="PE45" s="166"/>
    </row>
    <row r="46" spans="1:421" ht="18" customHeight="1" x14ac:dyDescent="0.3">
      <c r="A46" s="4">
        <v>14</v>
      </c>
      <c r="B46" s="400" t="s">
        <v>134</v>
      </c>
      <c r="C46" s="2">
        <v>4582</v>
      </c>
      <c r="D46" s="22" t="s">
        <v>135</v>
      </c>
      <c r="E46" s="2">
        <v>11793</v>
      </c>
      <c r="F46" s="2">
        <v>2015</v>
      </c>
      <c r="G46" s="22" t="s">
        <v>84</v>
      </c>
      <c r="H46" s="23"/>
      <c r="I46" s="2">
        <f>SUM(K46:ZR46)</f>
        <v>63</v>
      </c>
      <c r="J46" s="4">
        <f>Seniori!$I46</f>
        <v>63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N46" s="162">
        <v>8</v>
      </c>
      <c r="BP46" s="162">
        <v>8</v>
      </c>
      <c r="BW46" s="162">
        <v>8</v>
      </c>
      <c r="GS46">
        <v>7</v>
      </c>
      <c r="GT46">
        <v>6</v>
      </c>
      <c r="HE46">
        <v>7</v>
      </c>
      <c r="HF46">
        <v>6</v>
      </c>
      <c r="IS46" s="162"/>
      <c r="IT46" s="162"/>
      <c r="IU46" s="162"/>
      <c r="IV46" s="162"/>
      <c r="IW46" s="162"/>
      <c r="IX46" s="162"/>
      <c r="IY46" s="162"/>
      <c r="IZ46" s="162"/>
      <c r="JA46" s="162"/>
      <c r="JB46" s="162"/>
      <c r="JC46" s="162"/>
      <c r="JD46" s="162"/>
      <c r="JE46" s="162"/>
      <c r="JF46" s="162"/>
      <c r="JG46" s="162"/>
      <c r="JH46" s="162"/>
      <c r="JI46" s="162"/>
      <c r="JJ46" s="162"/>
      <c r="JK46" s="162"/>
      <c r="JL46" s="162"/>
      <c r="JM46" s="162"/>
      <c r="JN46" s="162"/>
      <c r="JO46" s="162"/>
      <c r="JP46" s="162"/>
      <c r="JQ46" s="162"/>
      <c r="JR46" s="162"/>
      <c r="JS46" s="162"/>
      <c r="JT46" s="162"/>
      <c r="JU46" s="162"/>
      <c r="JV46" s="162"/>
      <c r="JW46" s="162"/>
      <c r="JX46" s="162"/>
      <c r="JY46" s="162"/>
      <c r="JZ46" s="162"/>
      <c r="KA46" s="162"/>
      <c r="KB46" s="162"/>
      <c r="KC46" s="162"/>
      <c r="KD46" s="162"/>
      <c r="KE46" s="162"/>
      <c r="KF46" s="162"/>
      <c r="KG46" s="162"/>
      <c r="KH46" s="162"/>
      <c r="KM46" s="154" t="s">
        <v>495</v>
      </c>
      <c r="KV46" s="162">
        <v>2</v>
      </c>
      <c r="KY46" s="162"/>
      <c r="KZ46" s="162"/>
      <c r="LA46" s="162"/>
      <c r="LB46" s="162"/>
      <c r="LC46" s="162"/>
      <c r="LD46" s="162"/>
      <c r="LE46" s="162"/>
      <c r="LF46" s="162"/>
      <c r="LG46" s="162"/>
      <c r="LH46" s="162"/>
      <c r="LI46" s="162"/>
      <c r="LJ46" s="162"/>
      <c r="LK46" s="162"/>
      <c r="LL46" s="162"/>
      <c r="LM46" s="162"/>
      <c r="LN46" s="162"/>
      <c r="LO46" s="162"/>
      <c r="LP46" s="162"/>
      <c r="LQ46" s="162"/>
      <c r="LR46" s="162"/>
      <c r="LS46" s="162"/>
      <c r="LT46" s="162"/>
      <c r="LU46" s="162"/>
      <c r="LV46" s="162"/>
      <c r="LW46" s="162"/>
      <c r="LX46" s="162"/>
      <c r="LY46" s="162"/>
      <c r="LZ46" s="162"/>
      <c r="MA46" s="162"/>
      <c r="MB46" s="162"/>
      <c r="MC46" s="162"/>
      <c r="MD46" s="162"/>
      <c r="ME46" s="162"/>
      <c r="MF46" s="162"/>
      <c r="MG46" s="162"/>
      <c r="MH46" s="162"/>
      <c r="MI46" s="162"/>
      <c r="MJ46" s="162"/>
      <c r="MK46" s="162"/>
      <c r="ML46" s="162"/>
      <c r="MM46" s="162"/>
      <c r="MN46" s="162"/>
      <c r="MO46" s="162"/>
      <c r="MP46" s="162"/>
      <c r="MQ46" s="162"/>
      <c r="MS46" s="162"/>
      <c r="MT46" s="162"/>
      <c r="MU46" s="162"/>
      <c r="MV46" s="162"/>
      <c r="MW46" s="162"/>
      <c r="MX46" s="162"/>
      <c r="MY46" s="162"/>
      <c r="MZ46" s="162"/>
      <c r="NA46" s="162"/>
      <c r="NB46" s="162">
        <v>1</v>
      </c>
      <c r="NC46" s="162"/>
      <c r="ND46" s="162"/>
      <c r="NE46" s="162"/>
      <c r="NF46" s="162"/>
      <c r="NG46" s="162"/>
      <c r="NH46" s="162"/>
      <c r="NI46" s="162"/>
      <c r="NJ46" s="162"/>
      <c r="NK46" s="162">
        <v>6</v>
      </c>
      <c r="NL46" s="162"/>
      <c r="NM46" s="162"/>
      <c r="NN46" s="162"/>
      <c r="NO46" s="162"/>
      <c r="NP46" s="162"/>
      <c r="NQ46" s="162"/>
      <c r="NR46" s="162"/>
      <c r="NS46" s="162"/>
      <c r="NT46" s="162">
        <v>4</v>
      </c>
      <c r="NU46" s="162"/>
      <c r="NV46" s="162"/>
      <c r="NW46" s="162"/>
      <c r="NX46" s="162"/>
      <c r="NY46" s="162"/>
      <c r="NZ46" s="162"/>
      <c r="OA46" s="162"/>
      <c r="OB46" s="162"/>
      <c r="OC46" s="162"/>
      <c r="OD46" s="162"/>
      <c r="OE46" s="162"/>
      <c r="OF46" s="162"/>
      <c r="OG46" s="162"/>
      <c r="OH46" s="162"/>
      <c r="OI46" s="162"/>
      <c r="OJ46" s="162"/>
      <c r="OK46" s="162"/>
      <c r="OL46" s="162"/>
      <c r="OM46" s="162"/>
      <c r="ON46" s="162"/>
      <c r="OO46" s="162"/>
      <c r="OP46" s="162"/>
      <c r="OQ46" s="162"/>
      <c r="OR46" s="162"/>
      <c r="OS46" s="162"/>
      <c r="OT46" s="162"/>
      <c r="OU46" s="162"/>
      <c r="OV46" s="162"/>
      <c r="OW46" s="162"/>
      <c r="OX46" s="162"/>
      <c r="OY46" s="162"/>
      <c r="OZ46" s="162"/>
      <c r="PA46" s="162"/>
      <c r="PB46" s="162"/>
      <c r="PC46" s="162"/>
      <c r="PD46" s="162"/>
      <c r="PE46" s="162"/>
    </row>
    <row r="47" spans="1:421" ht="18" customHeight="1" x14ac:dyDescent="0.3">
      <c r="A47" s="4">
        <v>15</v>
      </c>
      <c r="B47" s="400" t="s">
        <v>132</v>
      </c>
      <c r="C47" s="2">
        <v>3057</v>
      </c>
      <c r="D47" s="108" t="s">
        <v>133</v>
      </c>
      <c r="E47" s="99">
        <v>11709</v>
      </c>
      <c r="F47" s="99">
        <v>2018</v>
      </c>
      <c r="G47" s="108" t="s">
        <v>575</v>
      </c>
      <c r="H47" s="23"/>
      <c r="I47" s="2">
        <f t="shared" si="0"/>
        <v>34</v>
      </c>
      <c r="J47" s="4">
        <f>Seniori!$I47</f>
        <v>34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CX47" s="162">
        <v>7</v>
      </c>
      <c r="FW47">
        <v>5</v>
      </c>
      <c r="HQ47">
        <v>7</v>
      </c>
      <c r="HR47">
        <v>5</v>
      </c>
      <c r="IS47" s="162"/>
      <c r="IT47" s="162"/>
      <c r="IU47" s="162"/>
      <c r="IV47" s="162"/>
      <c r="IW47" s="162"/>
      <c r="IX47" s="162"/>
      <c r="IY47" s="162"/>
      <c r="IZ47" s="162"/>
      <c r="JA47" s="162"/>
      <c r="JB47" s="162"/>
      <c r="JC47" s="162"/>
      <c r="JD47" s="162"/>
      <c r="JE47" s="162"/>
      <c r="JF47" s="162"/>
      <c r="JG47" s="162"/>
      <c r="JH47" s="162"/>
      <c r="JI47" s="162"/>
      <c r="JJ47" s="162"/>
      <c r="JK47" s="162"/>
      <c r="JL47" s="162"/>
      <c r="JM47" s="162"/>
      <c r="JN47" s="162"/>
      <c r="JO47" s="162"/>
      <c r="JP47" s="162"/>
      <c r="JQ47" s="162"/>
      <c r="JR47" s="162"/>
      <c r="JS47" s="162"/>
      <c r="JT47" s="162"/>
      <c r="JU47" s="162"/>
      <c r="JV47" s="162"/>
      <c r="JW47" s="162"/>
      <c r="JX47" s="162"/>
      <c r="JY47" s="162"/>
      <c r="JZ47" s="162"/>
      <c r="KA47" s="162"/>
      <c r="KB47" s="162"/>
      <c r="KC47" s="162"/>
      <c r="KD47" s="162"/>
      <c r="KE47" s="162"/>
      <c r="KF47" s="162"/>
      <c r="KG47" s="162"/>
      <c r="KH47" s="162"/>
      <c r="KY47" s="162"/>
      <c r="KZ47" s="162"/>
      <c r="LA47" s="162"/>
      <c r="LB47" s="162"/>
      <c r="LC47" s="162"/>
      <c r="LD47" s="162"/>
      <c r="LE47" s="162"/>
      <c r="LF47" s="162"/>
      <c r="LG47" s="162">
        <v>7</v>
      </c>
      <c r="LH47" s="162">
        <v>3</v>
      </c>
      <c r="LI47" s="162"/>
      <c r="LJ47" s="162"/>
      <c r="LK47" s="162"/>
      <c r="LL47" s="162"/>
      <c r="LM47" s="162"/>
      <c r="LN47" s="162"/>
      <c r="LO47" s="162"/>
      <c r="LP47" s="162"/>
      <c r="LQ47" s="162"/>
      <c r="LR47" s="162"/>
      <c r="LS47" s="162"/>
      <c r="LT47" s="162"/>
      <c r="LU47" s="162"/>
      <c r="LV47" s="162"/>
      <c r="LW47" s="162"/>
      <c r="LX47" s="162"/>
      <c r="LY47" s="162"/>
      <c r="LZ47" s="162"/>
      <c r="MA47" s="162"/>
      <c r="MB47" s="162"/>
      <c r="MC47" s="162"/>
      <c r="MD47" s="162"/>
      <c r="ME47" s="162"/>
      <c r="MF47" s="162"/>
      <c r="MG47" s="162"/>
      <c r="MH47" s="162"/>
      <c r="MI47" s="162"/>
      <c r="MJ47" s="162"/>
      <c r="MK47" s="162"/>
      <c r="ML47" s="162"/>
      <c r="MM47" s="162"/>
      <c r="MN47" s="162"/>
      <c r="MO47" s="162"/>
      <c r="MP47" s="162"/>
      <c r="MQ47" s="162"/>
      <c r="MS47" s="162"/>
      <c r="MT47" s="162"/>
      <c r="MU47" s="162"/>
      <c r="MV47" s="162"/>
      <c r="MW47" s="162"/>
      <c r="MX47" s="162"/>
      <c r="MY47" s="162"/>
      <c r="MZ47" s="162"/>
      <c r="NA47" s="162"/>
      <c r="NB47" s="162"/>
      <c r="NC47" s="162"/>
      <c r="ND47" s="162"/>
      <c r="NE47" s="162"/>
      <c r="NF47" s="162"/>
      <c r="NG47" s="162"/>
      <c r="NH47" s="162"/>
      <c r="NI47" s="162"/>
      <c r="NJ47" s="162"/>
      <c r="NK47" s="162"/>
      <c r="NL47" s="162"/>
      <c r="NM47" s="162"/>
      <c r="NN47" s="162"/>
      <c r="NO47" s="162"/>
      <c r="NP47" s="162"/>
      <c r="NQ47" s="162"/>
      <c r="NR47" s="162"/>
      <c r="NS47" s="162"/>
      <c r="NT47" s="162"/>
      <c r="NU47" s="162"/>
      <c r="NV47" s="162"/>
      <c r="NW47" s="162"/>
      <c r="NX47" s="162"/>
      <c r="NY47" s="162"/>
      <c r="NZ47" s="162"/>
      <c r="OA47" s="162"/>
      <c r="OB47" s="162"/>
      <c r="OC47" s="162"/>
      <c r="OD47" s="162"/>
      <c r="OE47" s="162"/>
      <c r="OF47" s="162"/>
      <c r="OG47" s="162"/>
      <c r="OH47" s="162"/>
      <c r="OI47" s="162"/>
      <c r="OJ47" s="162"/>
      <c r="OK47" s="162"/>
      <c r="OL47" s="162"/>
      <c r="OM47" s="162"/>
      <c r="ON47" s="162"/>
      <c r="OO47" s="162"/>
      <c r="OP47" s="162"/>
      <c r="OQ47" s="162"/>
      <c r="OR47" s="162"/>
      <c r="OS47" s="162"/>
      <c r="OT47" s="162"/>
      <c r="OU47" s="162"/>
      <c r="OV47" s="162"/>
      <c r="OW47" s="162"/>
      <c r="OX47" s="162"/>
      <c r="OY47" s="162"/>
      <c r="OZ47" s="162"/>
      <c r="PA47" s="162"/>
      <c r="PB47" s="162"/>
      <c r="PC47" s="162"/>
      <c r="PD47" s="162"/>
      <c r="PE47" s="162"/>
    </row>
    <row r="48" spans="1:421" ht="18" customHeight="1" x14ac:dyDescent="0.3">
      <c r="A48" s="4">
        <v>16</v>
      </c>
      <c r="B48" s="400" t="s">
        <v>118</v>
      </c>
      <c r="C48" s="2">
        <v>6693</v>
      </c>
      <c r="D48" s="22" t="s">
        <v>119</v>
      </c>
      <c r="E48" s="2">
        <v>13181</v>
      </c>
      <c r="F48" s="2">
        <v>2021</v>
      </c>
      <c r="G48" s="98" t="s">
        <v>120</v>
      </c>
      <c r="H48" s="23"/>
      <c r="I48" s="2">
        <f>SUM(K48:ZR48)</f>
        <v>0</v>
      </c>
      <c r="J48" s="4">
        <f>Seniori!$I48+I49+I50+I52+I157</f>
        <v>31.5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IS48" s="162"/>
      <c r="IT48" s="162"/>
      <c r="IU48" s="162"/>
      <c r="IV48" s="162"/>
      <c r="IW48" s="162"/>
      <c r="IX48" s="162"/>
      <c r="IY48" s="162"/>
      <c r="IZ48" s="162"/>
      <c r="JA48" s="162"/>
      <c r="JB48" s="162"/>
      <c r="JC48" s="162"/>
      <c r="JD48" s="162"/>
      <c r="JE48" s="162"/>
      <c r="JF48" s="162"/>
      <c r="JG48" s="162"/>
      <c r="JH48" s="162"/>
      <c r="JI48" s="162"/>
      <c r="JJ48" s="162"/>
      <c r="JK48" s="162"/>
      <c r="JL48" s="162"/>
      <c r="JM48" s="162"/>
      <c r="JN48" s="162"/>
      <c r="JO48" s="162"/>
      <c r="JP48" s="162"/>
      <c r="JQ48" s="162"/>
      <c r="JR48" s="162"/>
      <c r="JS48" s="162"/>
      <c r="JT48" s="162"/>
      <c r="JU48" s="162"/>
      <c r="JV48" s="162"/>
      <c r="JW48" s="162"/>
      <c r="JX48" s="162"/>
      <c r="JY48" s="162"/>
      <c r="JZ48" s="162"/>
      <c r="KA48" s="162"/>
      <c r="KB48" s="162"/>
      <c r="KC48" s="162"/>
      <c r="KD48" s="162"/>
      <c r="KE48" s="162"/>
      <c r="KF48" s="162"/>
      <c r="KG48" s="162"/>
      <c r="KH48" s="162"/>
      <c r="KY48" s="162"/>
      <c r="KZ48" s="162"/>
      <c r="LA48" s="162"/>
      <c r="LB48" s="162"/>
      <c r="LC48" s="162"/>
      <c r="LD48" s="162"/>
      <c r="LE48" s="162"/>
      <c r="LF48" s="162"/>
      <c r="LG48" s="162"/>
      <c r="LH48" s="162"/>
      <c r="LI48" s="162"/>
      <c r="LJ48" s="162"/>
      <c r="LK48" s="162"/>
      <c r="LL48" s="162"/>
      <c r="LM48" s="162"/>
      <c r="LN48" s="162"/>
      <c r="LO48" s="162"/>
      <c r="LP48" s="162"/>
      <c r="LQ48" s="162"/>
      <c r="LR48" s="162"/>
      <c r="LS48" s="162"/>
      <c r="LT48" s="162"/>
      <c r="LU48" s="162"/>
      <c r="LV48" s="162"/>
      <c r="LW48" s="162"/>
      <c r="LX48" s="162"/>
      <c r="LY48" s="162"/>
      <c r="LZ48" s="162"/>
      <c r="MA48" s="162"/>
      <c r="MB48" s="162"/>
      <c r="MC48" s="162"/>
      <c r="MD48" s="162"/>
      <c r="ME48" s="162"/>
      <c r="MF48" s="162"/>
      <c r="MG48" s="162"/>
      <c r="MH48" s="162"/>
      <c r="MI48" s="162"/>
      <c r="MJ48" s="162"/>
      <c r="MK48" s="162"/>
      <c r="ML48" s="162"/>
      <c r="MM48" s="162"/>
      <c r="MN48" s="162"/>
      <c r="MO48" s="162"/>
      <c r="MP48" s="162"/>
      <c r="MQ48" s="162"/>
      <c r="MS48" s="162"/>
      <c r="MT48" s="162"/>
      <c r="MU48" s="162"/>
      <c r="MV48" s="162"/>
      <c r="MW48" s="162"/>
      <c r="MX48" s="162"/>
      <c r="MY48" s="162"/>
      <c r="MZ48" s="162"/>
      <c r="NA48" s="162"/>
      <c r="NB48" s="162"/>
      <c r="NC48" s="162"/>
      <c r="ND48" s="162"/>
      <c r="NE48" s="162"/>
      <c r="NF48" s="162"/>
      <c r="NG48" s="162"/>
      <c r="NH48" s="162"/>
      <c r="NI48" s="162"/>
      <c r="NJ48" s="162"/>
      <c r="NK48" s="162"/>
      <c r="NL48" s="162"/>
      <c r="NM48" s="162"/>
      <c r="NN48" s="162"/>
      <c r="NO48" s="162"/>
      <c r="NP48" s="162"/>
      <c r="NQ48" s="162"/>
      <c r="NR48" s="162"/>
      <c r="NS48" s="162"/>
      <c r="NT48" s="162"/>
      <c r="NU48" s="162"/>
      <c r="NV48" s="162"/>
      <c r="NW48" s="162"/>
      <c r="NX48" s="162"/>
      <c r="NY48" s="162"/>
      <c r="NZ48" s="162"/>
      <c r="OA48" s="162"/>
      <c r="OB48" s="162"/>
      <c r="OC48" s="162"/>
      <c r="OD48" s="162"/>
      <c r="OE48" s="162"/>
      <c r="OF48" s="162"/>
      <c r="OG48" s="162"/>
      <c r="OH48" s="162"/>
      <c r="OI48" s="162"/>
      <c r="OJ48" s="162"/>
      <c r="OK48" s="162"/>
      <c r="OL48" s="162"/>
      <c r="OM48" s="162"/>
      <c r="ON48" s="162"/>
      <c r="OO48" s="162"/>
      <c r="OP48" s="162"/>
      <c r="OQ48" s="162"/>
      <c r="OR48" s="162"/>
      <c r="OS48" s="162"/>
      <c r="OT48" s="162"/>
      <c r="OU48" s="162"/>
      <c r="OV48" s="162"/>
      <c r="OW48" s="162"/>
      <c r="OX48" s="162"/>
      <c r="OY48" s="162"/>
      <c r="OZ48" s="162"/>
      <c r="PA48" s="162"/>
      <c r="PB48" s="162"/>
      <c r="PC48" s="162"/>
      <c r="PD48" s="162"/>
      <c r="PE48" s="162"/>
    </row>
    <row r="49" spans="1:421" ht="18" customHeight="1" x14ac:dyDescent="0.3">
      <c r="A49" s="4"/>
      <c r="B49" s="400"/>
      <c r="C49" s="2"/>
      <c r="D49" s="22" t="s">
        <v>497</v>
      </c>
      <c r="E49" s="2">
        <v>13611</v>
      </c>
      <c r="F49" s="2">
        <v>2022</v>
      </c>
      <c r="G49" s="98"/>
      <c r="H49" s="23"/>
      <c r="I49" s="2">
        <f>SUM(K49:ZR49)</f>
        <v>8</v>
      </c>
      <c r="J49" s="4"/>
      <c r="K49" s="2"/>
      <c r="L49" s="2">
        <v>1</v>
      </c>
      <c r="M49" s="2"/>
      <c r="N49" s="2"/>
      <c r="O49" s="2">
        <v>1</v>
      </c>
      <c r="P49" s="2"/>
      <c r="Q49" s="2"/>
      <c r="R49" s="2"/>
      <c r="S49" s="2"/>
      <c r="T49" s="2"/>
      <c r="U49" s="2">
        <v>5</v>
      </c>
      <c r="V49" s="2"/>
      <c r="W49" s="2"/>
      <c r="X49" s="2"/>
      <c r="Y49" s="2"/>
      <c r="Z49" s="2"/>
      <c r="AA49" s="2"/>
      <c r="AB49" s="2">
        <v>1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IS49" s="162"/>
      <c r="IT49" s="162"/>
      <c r="IU49" s="162"/>
      <c r="IV49" s="162"/>
      <c r="IW49" s="162"/>
      <c r="IX49" s="162"/>
      <c r="IY49" s="162"/>
      <c r="IZ49" s="162"/>
      <c r="JA49" s="162"/>
      <c r="JB49" s="162"/>
      <c r="JC49" s="162"/>
      <c r="JD49" s="162"/>
      <c r="JE49" s="162"/>
      <c r="JF49" s="162"/>
      <c r="JG49" s="162"/>
      <c r="JH49" s="162"/>
      <c r="JI49" s="162"/>
      <c r="JJ49" s="162"/>
      <c r="JK49" s="162"/>
      <c r="JL49" s="162"/>
      <c r="JM49" s="162"/>
      <c r="JN49" s="162"/>
      <c r="JO49" s="162"/>
      <c r="JP49" s="162"/>
      <c r="JQ49" s="162"/>
      <c r="JR49" s="162"/>
      <c r="JS49" s="162"/>
      <c r="JT49" s="162"/>
      <c r="JU49" s="162"/>
      <c r="JV49" s="162"/>
      <c r="JW49" s="162"/>
      <c r="JX49" s="162"/>
      <c r="JY49" s="162"/>
      <c r="JZ49" s="162"/>
      <c r="KA49" s="162"/>
      <c r="KB49" s="162"/>
      <c r="KC49" s="162"/>
      <c r="KD49" s="162"/>
      <c r="KE49" s="162"/>
      <c r="KF49" s="162"/>
      <c r="KG49" s="162"/>
      <c r="KH49" s="162"/>
      <c r="KY49" s="162"/>
      <c r="KZ49" s="162"/>
      <c r="LA49" s="162"/>
      <c r="LB49" s="162"/>
      <c r="LC49" s="162"/>
      <c r="LD49" s="162"/>
      <c r="LE49" s="162"/>
      <c r="LF49" s="162"/>
      <c r="LG49" s="162"/>
      <c r="LH49" s="162"/>
      <c r="LI49" s="162"/>
      <c r="LJ49" s="162"/>
      <c r="LK49" s="162"/>
      <c r="LL49" s="162"/>
      <c r="LM49" s="162"/>
      <c r="LN49" s="162"/>
      <c r="LO49" s="162"/>
      <c r="LP49" s="162"/>
      <c r="LQ49" s="162"/>
      <c r="LR49" s="162"/>
      <c r="LS49" s="162"/>
      <c r="LT49" s="162"/>
      <c r="LU49" s="162"/>
      <c r="LV49" s="162"/>
      <c r="LW49" s="162"/>
      <c r="LX49" s="162"/>
      <c r="LY49" s="162"/>
      <c r="LZ49" s="162"/>
      <c r="MA49" s="162"/>
      <c r="MB49" s="162"/>
      <c r="MC49" s="162"/>
      <c r="MD49" s="162"/>
      <c r="ME49" s="162"/>
      <c r="MF49" s="162"/>
      <c r="MG49" s="162"/>
      <c r="MH49" s="162"/>
      <c r="MI49" s="162"/>
      <c r="MJ49" s="162"/>
      <c r="MK49" s="162"/>
      <c r="ML49" s="162"/>
      <c r="MM49" s="162"/>
      <c r="MN49" s="162"/>
      <c r="MO49" s="162"/>
      <c r="MP49" s="162"/>
      <c r="MQ49" s="162"/>
      <c r="MS49" s="162"/>
      <c r="MT49" s="162"/>
      <c r="MU49" s="162"/>
      <c r="MV49" s="162"/>
      <c r="MW49" s="162"/>
      <c r="MX49" s="162"/>
      <c r="MY49" s="162"/>
      <c r="MZ49" s="162"/>
      <c r="NA49" s="162"/>
      <c r="NB49" s="162"/>
      <c r="NC49" s="162"/>
      <c r="ND49" s="162"/>
      <c r="NE49" s="162"/>
      <c r="NF49" s="162"/>
      <c r="NG49" s="162"/>
      <c r="NH49" s="162"/>
      <c r="NI49" s="162"/>
      <c r="NJ49" s="162"/>
      <c r="NK49" s="162"/>
      <c r="NL49" s="162"/>
      <c r="NM49" s="162"/>
      <c r="NN49" s="162"/>
      <c r="NO49" s="162"/>
      <c r="NP49" s="162"/>
      <c r="NQ49" s="162"/>
      <c r="NR49" s="162"/>
      <c r="NS49" s="162"/>
      <c r="NT49" s="162"/>
      <c r="NU49" s="162"/>
      <c r="NV49" s="162"/>
      <c r="NW49" s="162"/>
      <c r="NX49" s="162"/>
      <c r="NY49" s="162"/>
      <c r="NZ49" s="162"/>
      <c r="OA49" s="162"/>
      <c r="OB49" s="162"/>
      <c r="OC49" s="162"/>
      <c r="OD49" s="162"/>
      <c r="OE49" s="162"/>
      <c r="OF49" s="162"/>
      <c r="OG49" s="162"/>
      <c r="OH49" s="162"/>
      <c r="OI49" s="162"/>
      <c r="OJ49" s="162"/>
      <c r="OK49" s="162"/>
      <c r="OL49" s="162"/>
      <c r="OM49" s="162"/>
      <c r="ON49" s="162"/>
      <c r="OO49" s="162"/>
      <c r="OP49" s="162"/>
      <c r="OQ49" s="162"/>
      <c r="OR49" s="162"/>
      <c r="OS49" s="162"/>
      <c r="OT49" s="162"/>
      <c r="OU49" s="162"/>
      <c r="OV49" s="162"/>
      <c r="OW49" s="162"/>
      <c r="OX49" s="162"/>
      <c r="OY49" s="162"/>
      <c r="OZ49" s="162"/>
      <c r="PA49" s="162"/>
      <c r="PB49" s="162"/>
      <c r="PC49" s="162"/>
      <c r="PD49" s="162"/>
      <c r="PE49" s="162"/>
    </row>
    <row r="50" spans="1:421" ht="18" customHeight="1" x14ac:dyDescent="0.3">
      <c r="A50" s="4"/>
      <c r="B50" s="400"/>
      <c r="C50" s="2"/>
      <c r="D50" s="98" t="s">
        <v>508</v>
      </c>
      <c r="E50" s="2">
        <v>13609</v>
      </c>
      <c r="F50" s="2">
        <v>2022</v>
      </c>
      <c r="G50" s="98"/>
      <c r="H50" s="23"/>
      <c r="I50" s="2">
        <f>SUM(K50:ZR50)</f>
        <v>23.5</v>
      </c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>
        <v>3</v>
      </c>
      <c r="V50" s="2"/>
      <c r="W50" s="2"/>
      <c r="X50" s="2"/>
      <c r="Y50" s="2"/>
      <c r="Z50" s="2"/>
      <c r="AA50" s="2"/>
      <c r="AB50" s="2">
        <v>4</v>
      </c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GI50" s="310">
        <v>6</v>
      </c>
      <c r="GW50" s="162">
        <v>3</v>
      </c>
      <c r="IS50" s="162"/>
      <c r="IT50" s="162"/>
      <c r="IU50" s="162"/>
      <c r="IV50" s="162"/>
      <c r="IW50" s="162"/>
      <c r="IX50" s="162"/>
      <c r="IY50" s="162"/>
      <c r="IZ50" s="162"/>
      <c r="JA50" s="162"/>
      <c r="JB50" s="162"/>
      <c r="JC50" s="162"/>
      <c r="JD50" s="162"/>
      <c r="JE50" s="162"/>
      <c r="JF50" s="162"/>
      <c r="JG50" s="162"/>
      <c r="JH50" s="162"/>
      <c r="JI50" s="162"/>
      <c r="JJ50" s="162"/>
      <c r="JK50" s="162"/>
      <c r="JL50" s="162"/>
      <c r="JM50" s="162"/>
      <c r="JN50" s="162"/>
      <c r="JO50" s="162"/>
      <c r="JP50" s="154" t="s">
        <v>495</v>
      </c>
      <c r="JQ50" s="162"/>
      <c r="JR50" s="162"/>
      <c r="JS50" s="162"/>
      <c r="JT50" s="162"/>
      <c r="JU50" s="162"/>
      <c r="JV50" s="162"/>
      <c r="JW50" s="162"/>
      <c r="JX50" s="162"/>
      <c r="JY50" s="162"/>
      <c r="JZ50" s="162"/>
      <c r="KA50" s="162"/>
      <c r="KB50" s="162"/>
      <c r="KC50" s="162"/>
      <c r="KD50" s="162"/>
      <c r="KE50" s="162"/>
      <c r="KF50" s="162"/>
      <c r="KG50" s="162"/>
      <c r="KH50" s="162"/>
      <c r="KY50" s="162"/>
      <c r="KZ50" s="162"/>
      <c r="LA50" s="162"/>
      <c r="LB50" s="162"/>
      <c r="LC50" s="162"/>
      <c r="LD50" s="162"/>
      <c r="LE50" s="162"/>
      <c r="LF50" s="162"/>
      <c r="LG50" s="162"/>
      <c r="LH50" s="162"/>
      <c r="LI50" s="162"/>
      <c r="LJ50" s="162"/>
      <c r="LK50" s="162"/>
      <c r="LL50" s="162"/>
      <c r="LM50" s="162"/>
      <c r="LN50" s="162"/>
      <c r="LO50" s="162"/>
      <c r="LP50" s="162"/>
      <c r="LQ50" s="162"/>
      <c r="LR50" s="162"/>
      <c r="LS50" s="162"/>
      <c r="LT50" s="162"/>
      <c r="LU50" s="162"/>
      <c r="LV50" s="162"/>
      <c r="LW50" s="162"/>
      <c r="LX50" s="162"/>
      <c r="LY50" s="162"/>
      <c r="LZ50" s="162"/>
      <c r="MA50" s="162"/>
      <c r="MB50" s="162"/>
      <c r="MC50" s="162"/>
      <c r="MD50" s="162"/>
      <c r="ME50" s="162"/>
      <c r="MF50" s="162"/>
      <c r="MG50" s="162"/>
      <c r="MH50" s="162"/>
      <c r="MI50" s="162"/>
      <c r="MJ50" s="162"/>
      <c r="MK50" s="162"/>
      <c r="ML50" s="162"/>
      <c r="MM50" s="162"/>
      <c r="MN50" s="162"/>
      <c r="MO50" s="162"/>
      <c r="MP50" s="162"/>
      <c r="MQ50" s="162"/>
      <c r="MS50" s="162"/>
      <c r="MT50" s="162"/>
      <c r="MU50" s="162"/>
      <c r="MV50" s="162"/>
      <c r="MW50" s="162"/>
      <c r="MX50" s="162"/>
      <c r="MY50" s="162"/>
      <c r="MZ50" s="162"/>
      <c r="NA50" s="162"/>
      <c r="NB50" s="162"/>
      <c r="NC50" s="162"/>
      <c r="ND50" s="162"/>
      <c r="NE50" s="162"/>
      <c r="NF50" s="162">
        <v>4.5</v>
      </c>
      <c r="NG50" s="162"/>
      <c r="NH50" s="162"/>
      <c r="NI50" s="162"/>
      <c r="NJ50" s="162"/>
      <c r="NK50" s="162"/>
      <c r="NL50" s="162"/>
      <c r="NM50" s="162"/>
      <c r="NN50" s="162">
        <v>3</v>
      </c>
      <c r="NO50" s="162"/>
      <c r="NP50" s="162"/>
      <c r="NQ50" s="162"/>
      <c r="NR50" s="162"/>
      <c r="NS50" s="162"/>
      <c r="NT50" s="162"/>
      <c r="NU50" s="162"/>
      <c r="NV50" s="162"/>
      <c r="NW50" s="162"/>
      <c r="NX50" s="162"/>
      <c r="NY50" s="162"/>
      <c r="NZ50" s="162"/>
      <c r="OA50" s="162"/>
      <c r="OB50" s="162"/>
      <c r="OC50" s="162"/>
      <c r="OD50" s="162"/>
      <c r="OE50" s="162"/>
      <c r="OF50" s="162"/>
      <c r="OG50" s="162"/>
      <c r="OH50" s="162"/>
      <c r="OI50" s="162"/>
      <c r="OJ50" s="162"/>
      <c r="OK50" s="162"/>
      <c r="OL50" s="162"/>
      <c r="OM50" s="162"/>
      <c r="ON50" s="162"/>
      <c r="OO50" s="162"/>
      <c r="OP50" s="162"/>
      <c r="OQ50" s="162"/>
      <c r="OR50" s="162"/>
      <c r="OS50" s="162"/>
      <c r="OT50" s="162"/>
      <c r="OU50" s="162"/>
      <c r="OV50" s="162"/>
      <c r="OW50" s="162"/>
      <c r="OX50" s="162"/>
      <c r="OY50" s="162"/>
      <c r="OZ50" s="162"/>
      <c r="PA50" s="162"/>
      <c r="PB50" s="162"/>
      <c r="PC50" s="162"/>
      <c r="PD50" s="162"/>
      <c r="PE50" s="162"/>
    </row>
    <row r="51" spans="1:421" ht="18" customHeight="1" x14ac:dyDescent="0.3">
      <c r="A51" s="4"/>
      <c r="B51" s="400"/>
      <c r="C51" s="2"/>
      <c r="D51" s="98" t="s">
        <v>703</v>
      </c>
      <c r="E51" s="2">
        <v>13606</v>
      </c>
      <c r="F51" s="2">
        <v>2022</v>
      </c>
      <c r="G51" s="98"/>
      <c r="H51" s="23"/>
      <c r="I51" s="2">
        <f>SUM(K125:ZR125)</f>
        <v>0</v>
      </c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GW51" s="162" t="s">
        <v>495</v>
      </c>
      <c r="IS51" s="162"/>
      <c r="IT51" s="162"/>
      <c r="IU51" s="162"/>
      <c r="IV51" s="162"/>
      <c r="IW51" s="162"/>
      <c r="IX51" s="162"/>
      <c r="IY51" s="162"/>
      <c r="IZ51" s="162"/>
      <c r="JA51" s="162"/>
      <c r="JB51" s="162"/>
      <c r="JC51" s="162"/>
      <c r="JD51" s="162"/>
      <c r="JE51" s="162"/>
      <c r="JF51" s="162"/>
      <c r="JG51" s="162"/>
      <c r="JH51" s="162"/>
      <c r="JI51" s="162"/>
      <c r="JJ51" s="162"/>
      <c r="JK51" s="162"/>
      <c r="JL51" s="162"/>
      <c r="JM51" s="162"/>
      <c r="JN51" s="162"/>
      <c r="JO51" s="162"/>
      <c r="JP51" s="154"/>
      <c r="JQ51" s="162"/>
      <c r="JR51" s="162"/>
      <c r="JS51" s="162"/>
      <c r="JT51" s="162"/>
      <c r="JU51" s="162"/>
      <c r="JV51" s="162"/>
      <c r="JW51" s="162"/>
      <c r="JX51" s="162"/>
      <c r="JY51" s="162"/>
      <c r="JZ51" s="162"/>
      <c r="KA51" s="162"/>
      <c r="KB51" s="162"/>
      <c r="KC51" s="162"/>
      <c r="KD51" s="162"/>
      <c r="KE51" s="162"/>
      <c r="KF51" s="162"/>
      <c r="KG51" s="162"/>
      <c r="KH51" s="162"/>
      <c r="KY51" s="162"/>
      <c r="KZ51" s="162"/>
      <c r="LA51" s="162"/>
      <c r="LB51" s="162"/>
      <c r="LC51" s="162"/>
      <c r="LD51" s="162"/>
      <c r="LE51" s="162"/>
      <c r="LF51" s="162"/>
      <c r="LG51" s="162"/>
      <c r="LH51" s="162"/>
      <c r="LI51" s="162"/>
      <c r="LJ51" s="162"/>
      <c r="LK51" s="162"/>
      <c r="LL51" s="162"/>
      <c r="LM51" s="162"/>
      <c r="LN51" s="162"/>
      <c r="LO51" s="162"/>
      <c r="LP51" s="162"/>
      <c r="LQ51" s="162"/>
      <c r="LR51" s="162"/>
      <c r="LS51" s="162"/>
      <c r="LT51" s="162"/>
      <c r="LU51" s="162"/>
      <c r="LV51" s="162"/>
      <c r="LW51" s="162"/>
      <c r="LX51" s="162"/>
      <c r="LY51" s="162"/>
      <c r="LZ51" s="162"/>
      <c r="MA51" s="162"/>
      <c r="MB51" s="162"/>
      <c r="MC51" s="162"/>
      <c r="MD51" s="162"/>
      <c r="ME51" s="162"/>
      <c r="MF51" s="162"/>
      <c r="MG51" s="162"/>
      <c r="MH51" s="162"/>
      <c r="MI51" s="162"/>
      <c r="MJ51" s="162"/>
      <c r="MK51" s="162"/>
      <c r="ML51" s="162"/>
      <c r="MM51" s="162"/>
      <c r="MN51" s="162"/>
      <c r="MO51" s="162"/>
      <c r="MP51" s="162"/>
      <c r="MQ51" s="162"/>
      <c r="MS51" s="162"/>
      <c r="MT51" s="162"/>
      <c r="MU51" s="162"/>
      <c r="MV51" s="162"/>
      <c r="MW51" s="162"/>
      <c r="MX51" s="162"/>
      <c r="MY51" s="162"/>
      <c r="MZ51" s="162"/>
      <c r="NA51" s="162"/>
      <c r="NB51" s="162"/>
      <c r="NC51" s="162"/>
      <c r="ND51" s="162"/>
      <c r="NE51" s="162"/>
      <c r="NF51" s="162"/>
      <c r="NG51" s="162"/>
      <c r="NH51" s="162"/>
      <c r="NI51" s="162"/>
      <c r="NJ51" s="162"/>
      <c r="NK51" s="162"/>
      <c r="NL51" s="162"/>
      <c r="NM51" s="162"/>
      <c r="NN51" s="162"/>
      <c r="NO51" s="162"/>
      <c r="NP51" s="162"/>
      <c r="NQ51" s="162"/>
      <c r="NR51" s="162"/>
      <c r="NS51" s="162"/>
      <c r="NT51" s="162"/>
      <c r="NU51" s="162"/>
      <c r="NV51" s="162"/>
      <c r="NW51" s="162"/>
      <c r="NX51" s="162"/>
      <c r="NY51" s="162"/>
      <c r="NZ51" s="162"/>
      <c r="OA51" s="162"/>
      <c r="OB51" s="162"/>
      <c r="OC51" s="162"/>
      <c r="OD51" s="162"/>
      <c r="OE51" s="162"/>
      <c r="OF51" s="162"/>
      <c r="OG51" s="162"/>
      <c r="OH51" s="162"/>
      <c r="OI51" s="162"/>
      <c r="OJ51" s="162"/>
      <c r="OK51" s="162"/>
      <c r="OL51" s="162"/>
      <c r="OM51" s="162"/>
      <c r="ON51" s="162"/>
      <c r="OO51" s="162"/>
      <c r="OP51" s="162"/>
      <c r="OQ51" s="162"/>
      <c r="OR51" s="162"/>
      <c r="OS51" s="162"/>
      <c r="OT51" s="162"/>
      <c r="OU51" s="162"/>
      <c r="OV51" s="162"/>
      <c r="OW51" s="162"/>
      <c r="OX51" s="162"/>
      <c r="OY51" s="162"/>
      <c r="OZ51" s="162"/>
      <c r="PA51" s="162"/>
      <c r="PB51" s="162"/>
      <c r="PC51" s="162"/>
      <c r="PD51" s="162"/>
      <c r="PE51" s="162"/>
    </row>
    <row r="52" spans="1:421" ht="18" customHeight="1" x14ac:dyDescent="0.3">
      <c r="A52" s="4"/>
      <c r="B52" s="399"/>
      <c r="C52" s="2"/>
      <c r="D52" s="98" t="s">
        <v>121</v>
      </c>
      <c r="E52" s="2">
        <v>13439</v>
      </c>
      <c r="F52" s="2">
        <v>2021</v>
      </c>
      <c r="G52" s="98"/>
      <c r="H52" s="23"/>
      <c r="I52" s="2">
        <f t="shared" ref="I52:I57" si="2">SUM(K52:ZR52)</f>
        <v>0</v>
      </c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IS52" s="162"/>
      <c r="IT52" s="162"/>
      <c r="IU52" s="162"/>
      <c r="IV52" s="162"/>
      <c r="IW52" s="162"/>
      <c r="IX52" s="162"/>
      <c r="IY52" s="162"/>
      <c r="IZ52" s="162"/>
      <c r="JA52" s="162"/>
      <c r="JB52" s="162"/>
      <c r="JC52" s="162"/>
      <c r="JD52" s="162"/>
      <c r="JE52" s="162"/>
      <c r="JF52" s="162"/>
      <c r="JG52" s="162"/>
      <c r="JH52" s="162"/>
      <c r="JI52" s="162"/>
      <c r="JJ52" s="162"/>
      <c r="JK52" s="162"/>
      <c r="JL52" s="162"/>
      <c r="JM52" s="162"/>
      <c r="JN52" s="162"/>
      <c r="JO52" s="162"/>
      <c r="JP52" s="162"/>
      <c r="JQ52" s="162"/>
      <c r="JR52" s="162"/>
      <c r="JS52" s="162"/>
      <c r="JT52" s="162"/>
      <c r="JU52" s="162"/>
      <c r="JV52" s="162"/>
      <c r="JW52" s="162"/>
      <c r="JX52" s="162"/>
      <c r="JY52" s="162"/>
      <c r="JZ52" s="162"/>
      <c r="KA52" s="162"/>
      <c r="KB52" s="162"/>
      <c r="KC52" s="162"/>
      <c r="KD52" s="162"/>
      <c r="KE52" s="162"/>
      <c r="KF52" s="162"/>
      <c r="KG52" s="162"/>
      <c r="KH52" s="162"/>
      <c r="KY52" s="162"/>
      <c r="KZ52" s="162"/>
      <c r="LA52" s="162"/>
      <c r="LB52" s="162"/>
      <c r="LC52" s="162"/>
      <c r="LD52" s="162"/>
      <c r="LE52" s="162"/>
      <c r="LF52" s="162"/>
      <c r="LG52" s="162"/>
      <c r="LH52" s="162"/>
      <c r="LI52" s="162"/>
      <c r="LJ52" s="162"/>
      <c r="LK52" s="162"/>
      <c r="LL52" s="162"/>
      <c r="LM52" s="162"/>
      <c r="LN52" s="162"/>
      <c r="LO52" s="162"/>
      <c r="LP52" s="162"/>
      <c r="LQ52" s="162"/>
      <c r="LR52" s="162"/>
      <c r="LS52" s="162"/>
      <c r="LT52" s="162"/>
      <c r="LU52" s="162"/>
      <c r="LV52" s="162"/>
      <c r="LW52" s="162"/>
      <c r="LX52" s="162"/>
      <c r="LY52" s="162"/>
      <c r="LZ52" s="162"/>
      <c r="MA52" s="162"/>
      <c r="MB52" s="162"/>
      <c r="MC52" s="162"/>
      <c r="MD52" s="162"/>
      <c r="ME52" s="162"/>
      <c r="MF52" s="162"/>
      <c r="MG52" s="162"/>
      <c r="MH52" s="162"/>
      <c r="MI52" s="162"/>
      <c r="MJ52" s="162"/>
      <c r="MK52" s="162"/>
      <c r="ML52" s="162"/>
      <c r="MM52" s="162"/>
      <c r="MN52" s="162"/>
      <c r="MO52" s="162"/>
      <c r="MP52" s="162"/>
      <c r="MQ52" s="162"/>
      <c r="MS52" s="162"/>
      <c r="MT52" s="162"/>
      <c r="MU52" s="162"/>
      <c r="MV52" s="162"/>
      <c r="MW52" s="162"/>
      <c r="MX52" s="162"/>
      <c r="MY52" s="162"/>
      <c r="MZ52" s="162"/>
      <c r="NA52" s="162"/>
      <c r="NB52" s="162"/>
      <c r="NC52" s="162"/>
      <c r="ND52" s="162"/>
      <c r="NE52" s="162"/>
      <c r="NF52" s="162"/>
      <c r="NG52" s="162"/>
      <c r="NH52" s="162"/>
      <c r="NI52" s="162"/>
      <c r="NJ52" s="162"/>
      <c r="NK52" s="162"/>
      <c r="NL52" s="162"/>
      <c r="NM52" s="162"/>
      <c r="NN52" s="162"/>
      <c r="NO52" s="162"/>
      <c r="NP52" s="162"/>
      <c r="NQ52" s="162"/>
      <c r="NR52" s="162"/>
      <c r="NS52" s="162"/>
      <c r="NT52" s="162"/>
      <c r="NU52" s="162"/>
      <c r="NV52" s="162"/>
      <c r="NW52" s="162"/>
      <c r="NX52" s="162"/>
      <c r="NY52" s="162"/>
      <c r="NZ52" s="162"/>
      <c r="OA52" s="162"/>
      <c r="OB52" s="162"/>
      <c r="OC52" s="162"/>
      <c r="OD52" s="162"/>
      <c r="OE52" s="162"/>
      <c r="OF52" s="162"/>
      <c r="OG52" s="162"/>
      <c r="OH52" s="162"/>
      <c r="OI52" s="162"/>
      <c r="OJ52" s="162"/>
      <c r="OK52" s="162"/>
      <c r="OL52" s="162"/>
      <c r="OM52" s="162"/>
      <c r="ON52" s="162"/>
      <c r="OO52" s="162"/>
      <c r="OP52" s="162"/>
      <c r="OQ52" s="162"/>
      <c r="OR52" s="162"/>
      <c r="OS52" s="162"/>
      <c r="OT52" s="162"/>
      <c r="OU52" s="162"/>
      <c r="OV52" s="162"/>
      <c r="OW52" s="162"/>
      <c r="OX52" s="162"/>
      <c r="OY52" s="162"/>
      <c r="OZ52" s="162"/>
      <c r="PA52" s="162"/>
      <c r="PB52" s="162"/>
      <c r="PC52" s="162"/>
      <c r="PD52" s="162"/>
      <c r="PE52" s="162"/>
    </row>
    <row r="53" spans="1:421" ht="19.75" customHeight="1" x14ac:dyDescent="0.3">
      <c r="A53" s="4">
        <v>17</v>
      </c>
      <c r="B53" s="400" t="s">
        <v>234</v>
      </c>
      <c r="C53" s="2">
        <v>7553</v>
      </c>
      <c r="D53" s="22" t="s">
        <v>235</v>
      </c>
      <c r="E53" s="2">
        <v>9288</v>
      </c>
      <c r="F53" s="2"/>
      <c r="G53" s="22" t="s">
        <v>175</v>
      </c>
      <c r="H53" s="23"/>
      <c r="I53" s="2">
        <f t="shared" si="2"/>
        <v>0</v>
      </c>
      <c r="J53" s="4">
        <f>Seniori!$I53+I54</f>
        <v>27</v>
      </c>
      <c r="K53" s="2"/>
      <c r="L53" s="2"/>
      <c r="M53" s="2"/>
      <c r="N53" s="6"/>
      <c r="O53" s="22"/>
      <c r="P53" s="2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IS53" s="162"/>
      <c r="IT53" s="162"/>
      <c r="IU53" s="162"/>
      <c r="IV53" s="162"/>
      <c r="IW53" s="162"/>
      <c r="IX53" s="162"/>
      <c r="IY53" s="162"/>
      <c r="IZ53" s="162"/>
      <c r="JA53" s="162"/>
      <c r="JB53" s="162"/>
      <c r="JC53" s="162"/>
      <c r="JD53" s="162"/>
      <c r="JE53" s="162"/>
      <c r="JF53" s="162"/>
      <c r="JG53" s="162"/>
      <c r="JH53" s="162"/>
      <c r="JI53" s="162"/>
      <c r="JJ53" s="162"/>
      <c r="JK53" s="162"/>
      <c r="JL53" s="162"/>
      <c r="JM53" s="162"/>
      <c r="JN53" s="162"/>
      <c r="JO53" s="162"/>
      <c r="JP53" s="162"/>
      <c r="JQ53" s="162"/>
      <c r="JR53" s="162"/>
      <c r="JS53" s="162"/>
      <c r="JT53" s="162"/>
      <c r="JU53" s="162"/>
      <c r="JV53" s="162"/>
      <c r="JW53" s="162"/>
      <c r="JX53" s="162"/>
      <c r="JY53" s="162"/>
      <c r="JZ53" s="162"/>
      <c r="KA53" s="162"/>
      <c r="KB53" s="162"/>
      <c r="KC53" s="162"/>
      <c r="KD53" s="162"/>
      <c r="KE53" s="162"/>
      <c r="KF53" s="162"/>
      <c r="KG53" s="162"/>
      <c r="KH53" s="162"/>
      <c r="KY53" s="162"/>
      <c r="KZ53" s="162"/>
      <c r="LA53" s="162"/>
      <c r="LB53" s="162"/>
      <c r="LC53" s="162"/>
      <c r="LD53" s="162"/>
      <c r="LE53" s="162"/>
      <c r="LF53" s="162"/>
      <c r="LG53" s="162"/>
      <c r="LH53" s="162"/>
      <c r="LI53" s="162"/>
      <c r="LJ53" s="162"/>
      <c r="LK53" s="162"/>
      <c r="LL53" s="162"/>
      <c r="LM53" s="162"/>
      <c r="LN53" s="162"/>
      <c r="LO53" s="162"/>
      <c r="LP53" s="162"/>
      <c r="LQ53" s="162"/>
      <c r="LR53" s="162"/>
      <c r="LS53" s="162"/>
      <c r="LT53" s="162"/>
      <c r="LU53" s="162"/>
      <c r="LV53" s="162"/>
      <c r="LW53" s="162"/>
      <c r="LX53" s="162"/>
      <c r="LY53" s="162"/>
      <c r="LZ53" s="162"/>
      <c r="MA53" s="162"/>
      <c r="MB53" s="162"/>
      <c r="MC53" s="162"/>
      <c r="MD53" s="162"/>
      <c r="ME53" s="162"/>
      <c r="MF53" s="162"/>
      <c r="MG53" s="162"/>
      <c r="MH53" s="162"/>
      <c r="MI53" s="162"/>
      <c r="MJ53" s="162"/>
      <c r="MK53" s="162"/>
      <c r="ML53" s="162"/>
      <c r="MM53" s="162"/>
      <c r="MN53" s="162"/>
      <c r="MO53" s="162"/>
      <c r="MP53" s="162"/>
      <c r="MQ53" s="162"/>
      <c r="MS53" s="162"/>
      <c r="MT53" s="162"/>
      <c r="MU53" s="162"/>
      <c r="MV53" s="162"/>
      <c r="MW53" s="162"/>
      <c r="MX53" s="162"/>
      <c r="MY53" s="162"/>
      <c r="MZ53" s="162"/>
      <c r="NA53" s="162"/>
      <c r="NB53" s="162"/>
      <c r="NC53" s="162"/>
      <c r="ND53" s="162"/>
      <c r="NE53" s="162"/>
      <c r="NF53" s="162"/>
      <c r="NG53" s="162"/>
      <c r="NH53" s="162"/>
      <c r="NI53" s="162"/>
      <c r="NJ53" s="162"/>
      <c r="NK53" s="162"/>
      <c r="NL53" s="162"/>
      <c r="NM53" s="162"/>
      <c r="NN53" s="162"/>
      <c r="NO53" s="162"/>
      <c r="NP53" s="162"/>
      <c r="NQ53" s="162"/>
      <c r="NR53" s="162"/>
      <c r="NS53" s="162"/>
      <c r="NT53" s="162"/>
      <c r="NU53" s="162"/>
      <c r="NV53" s="162"/>
      <c r="NW53" s="162"/>
      <c r="NX53" s="162"/>
      <c r="NY53" s="162"/>
      <c r="NZ53" s="162"/>
      <c r="OA53" s="162"/>
      <c r="OB53" s="162"/>
      <c r="OC53" s="162"/>
      <c r="OD53" s="162"/>
      <c r="OE53" s="162"/>
      <c r="OF53" s="162"/>
      <c r="OG53" s="162"/>
      <c r="OH53" s="162"/>
      <c r="OI53" s="162"/>
      <c r="OJ53" s="162"/>
      <c r="OK53" s="162"/>
      <c r="OL53" s="162"/>
      <c r="OM53" s="162"/>
      <c r="ON53" s="162"/>
      <c r="OO53" s="162"/>
      <c r="OP53" s="162"/>
      <c r="OQ53" s="162"/>
      <c r="OR53" s="162"/>
      <c r="OS53" s="162"/>
      <c r="OT53" s="162"/>
      <c r="OU53" s="162"/>
      <c r="OV53" s="162"/>
      <c r="OW53" s="162"/>
      <c r="OX53" s="162"/>
      <c r="OY53" s="162"/>
      <c r="OZ53" s="162"/>
      <c r="PA53" s="162"/>
      <c r="PB53" s="162"/>
      <c r="PC53" s="162"/>
      <c r="PD53" s="162"/>
      <c r="PE53" s="162"/>
    </row>
    <row r="54" spans="1:421" ht="18" customHeight="1" x14ac:dyDescent="0.3">
      <c r="A54" s="4"/>
      <c r="B54" s="399"/>
      <c r="C54" s="2"/>
      <c r="D54" s="22" t="s">
        <v>236</v>
      </c>
      <c r="E54" s="2">
        <v>8371</v>
      </c>
      <c r="F54" s="2"/>
      <c r="G54" s="22"/>
      <c r="H54" s="23"/>
      <c r="I54" s="2">
        <f t="shared" si="2"/>
        <v>27</v>
      </c>
      <c r="J54" s="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X54" s="162">
        <v>4</v>
      </c>
      <c r="BZ54" s="162">
        <v>6</v>
      </c>
      <c r="CX54" s="162">
        <v>1</v>
      </c>
      <c r="HO54">
        <v>1</v>
      </c>
      <c r="HQ54">
        <v>2</v>
      </c>
      <c r="HX54" t="s">
        <v>495</v>
      </c>
      <c r="HY54" t="s">
        <v>495</v>
      </c>
      <c r="IK54" s="162">
        <v>4</v>
      </c>
      <c r="IL54" s="162">
        <v>1</v>
      </c>
      <c r="IS54" s="162"/>
      <c r="IT54" s="162"/>
      <c r="IU54" s="162"/>
      <c r="IV54" s="162"/>
      <c r="IW54" s="162"/>
      <c r="IX54" s="162"/>
      <c r="IY54" s="162"/>
      <c r="IZ54" s="162"/>
      <c r="JA54" s="162"/>
      <c r="JB54" s="162"/>
      <c r="JC54" s="162"/>
      <c r="JD54" s="162"/>
      <c r="JE54" s="162"/>
      <c r="JF54" s="162"/>
      <c r="JG54" s="162"/>
      <c r="JH54" s="162"/>
      <c r="JI54" s="162"/>
      <c r="JJ54" s="162"/>
      <c r="JK54" s="162">
        <v>3</v>
      </c>
      <c r="JL54" s="162"/>
      <c r="JM54" s="162"/>
      <c r="JN54" s="162"/>
      <c r="JO54" s="162"/>
      <c r="JP54" s="162"/>
      <c r="JQ54" s="162"/>
      <c r="JR54" s="162"/>
      <c r="JS54" s="162"/>
      <c r="JT54" s="162"/>
      <c r="JU54" s="162"/>
      <c r="JV54" s="162"/>
      <c r="JW54" s="162"/>
      <c r="JX54" s="162"/>
      <c r="JY54" s="162"/>
      <c r="JZ54" s="162"/>
      <c r="KA54" s="162"/>
      <c r="KB54" s="162"/>
      <c r="KC54" s="162"/>
      <c r="KD54" s="162"/>
      <c r="KE54" s="162"/>
      <c r="KF54" s="162"/>
      <c r="KG54" s="162"/>
      <c r="KH54" s="162"/>
      <c r="KY54" s="162"/>
      <c r="KZ54" s="162"/>
      <c r="LA54" s="162"/>
      <c r="LB54" s="162"/>
      <c r="LC54" s="162"/>
      <c r="LD54" s="162"/>
      <c r="LE54" s="162"/>
      <c r="LF54" s="162"/>
      <c r="LG54" s="162">
        <v>2</v>
      </c>
      <c r="LH54" s="162"/>
      <c r="LI54" s="162"/>
      <c r="LJ54" s="162"/>
      <c r="LK54" s="162"/>
      <c r="LL54" s="162"/>
      <c r="LM54" s="162"/>
      <c r="LN54" s="162"/>
      <c r="LO54" s="162"/>
      <c r="LP54" s="162"/>
      <c r="LQ54" s="162"/>
      <c r="LR54" s="162"/>
      <c r="LS54" s="162"/>
      <c r="LT54" s="162"/>
      <c r="LU54" s="162"/>
      <c r="LV54" s="162"/>
      <c r="LW54" s="162"/>
      <c r="LX54" s="162"/>
      <c r="LY54" s="162"/>
      <c r="LZ54" s="162"/>
      <c r="MA54" s="162"/>
      <c r="MB54" s="162"/>
      <c r="MC54" s="162"/>
      <c r="MD54" s="162"/>
      <c r="ME54" s="162"/>
      <c r="MF54" s="162"/>
      <c r="MG54" s="162"/>
      <c r="MH54" s="162"/>
      <c r="MI54" s="162"/>
      <c r="MJ54" s="162"/>
      <c r="MK54" s="162"/>
      <c r="ML54" s="162"/>
      <c r="MM54" s="162"/>
      <c r="MN54" s="162"/>
      <c r="MO54" s="162"/>
      <c r="MP54" s="162"/>
      <c r="MQ54" s="162"/>
      <c r="MS54" s="162"/>
      <c r="MT54" s="162"/>
      <c r="MU54" s="162"/>
      <c r="MV54" s="162"/>
      <c r="MW54" s="162"/>
      <c r="MX54" s="162"/>
      <c r="MY54" s="162"/>
      <c r="MZ54" s="162"/>
      <c r="NA54" s="154"/>
      <c r="NB54" s="162"/>
      <c r="NC54" s="162"/>
      <c r="ND54" s="162"/>
      <c r="NE54" s="162"/>
      <c r="NF54" s="162"/>
      <c r="NG54" s="162"/>
      <c r="NH54" s="162"/>
      <c r="NI54" s="162"/>
      <c r="NJ54" s="154" t="s">
        <v>495</v>
      </c>
      <c r="NK54" s="154" t="s">
        <v>495</v>
      </c>
      <c r="NL54" s="162"/>
      <c r="NM54" s="162"/>
      <c r="NN54" s="162"/>
      <c r="NO54" s="162"/>
      <c r="NP54" s="162"/>
      <c r="NQ54" s="162"/>
      <c r="NR54" s="154" t="s">
        <v>495</v>
      </c>
      <c r="NS54" s="162">
        <v>3</v>
      </c>
      <c r="NT54" s="162"/>
      <c r="NU54" s="162"/>
      <c r="NV54" s="162"/>
      <c r="NW54" s="162"/>
      <c r="NX54" s="162"/>
      <c r="NY54" s="162"/>
      <c r="NZ54" s="162"/>
      <c r="OA54" s="162"/>
      <c r="OB54" s="162"/>
      <c r="OC54" s="162"/>
      <c r="OD54" s="162"/>
      <c r="OE54" s="162"/>
      <c r="OF54" s="162"/>
      <c r="OG54" s="162"/>
      <c r="OH54" s="162"/>
      <c r="OI54" s="162"/>
      <c r="OJ54" s="162"/>
      <c r="OK54" s="162"/>
      <c r="OL54" s="162"/>
      <c r="OM54" s="162"/>
      <c r="ON54" s="162"/>
      <c r="OO54" s="162"/>
      <c r="OP54" s="162"/>
      <c r="OQ54" s="162"/>
      <c r="OR54" s="162"/>
      <c r="OS54" s="162"/>
      <c r="OT54" s="162"/>
      <c r="OU54" s="162"/>
      <c r="OV54" s="162"/>
      <c r="OW54" s="162"/>
      <c r="OX54" s="162"/>
      <c r="OY54" s="162"/>
      <c r="OZ54" s="162"/>
      <c r="PA54" s="162"/>
      <c r="PB54" s="162"/>
      <c r="PC54" s="162"/>
      <c r="PD54" s="162"/>
      <c r="PE54" s="162"/>
    </row>
    <row r="55" spans="1:421" ht="18" customHeight="1" x14ac:dyDescent="0.3">
      <c r="A55" s="4">
        <v>18</v>
      </c>
      <c r="B55" s="398" t="s">
        <v>595</v>
      </c>
      <c r="C55" s="2">
        <v>9811</v>
      </c>
      <c r="D55" s="98" t="s">
        <v>596</v>
      </c>
      <c r="E55" s="2">
        <v>13888</v>
      </c>
      <c r="F55" s="2">
        <v>2019</v>
      </c>
      <c r="G55" s="108" t="s">
        <v>88</v>
      </c>
      <c r="H55" s="23"/>
      <c r="I55" s="2">
        <f t="shared" si="2"/>
        <v>24</v>
      </c>
      <c r="J55" s="4">
        <f>Seniori!$I55</f>
        <v>24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DA55" s="162">
        <v>12</v>
      </c>
      <c r="DB55" s="162">
        <v>12</v>
      </c>
      <c r="IS55" s="162"/>
      <c r="IT55" s="162"/>
      <c r="IU55" s="162"/>
      <c r="IV55" s="162"/>
      <c r="IW55" s="162"/>
      <c r="IX55" s="162"/>
      <c r="IY55" s="162"/>
      <c r="IZ55" s="162"/>
      <c r="JA55" s="162"/>
      <c r="JB55" s="162"/>
      <c r="JC55" s="162"/>
      <c r="JD55" s="162"/>
      <c r="JE55" s="162"/>
      <c r="JF55" s="162"/>
      <c r="JG55" s="162"/>
      <c r="JH55" s="162"/>
      <c r="JI55" s="162"/>
      <c r="JJ55" s="162"/>
      <c r="JK55" s="162"/>
      <c r="JL55" s="162"/>
      <c r="JM55" s="162"/>
      <c r="JN55" s="162"/>
      <c r="JO55" s="162"/>
      <c r="JP55" s="162"/>
      <c r="JQ55" s="162"/>
      <c r="JR55" s="162"/>
      <c r="JS55" s="162"/>
      <c r="JT55" s="162"/>
      <c r="JU55" s="162"/>
      <c r="JV55" s="162"/>
      <c r="JW55" s="162"/>
      <c r="JX55" s="162"/>
      <c r="JY55" s="162"/>
      <c r="JZ55" s="162"/>
      <c r="KA55" s="162"/>
      <c r="KB55" s="162"/>
      <c r="KC55" s="162"/>
      <c r="KD55" s="162"/>
      <c r="KE55" s="162"/>
      <c r="KF55" s="162"/>
      <c r="KG55" s="162"/>
      <c r="KH55" s="162"/>
      <c r="KY55" s="162"/>
      <c r="KZ55" s="162"/>
      <c r="LA55" s="162"/>
      <c r="LB55" s="162"/>
      <c r="LC55" s="162"/>
      <c r="LD55" s="162"/>
      <c r="LE55" s="162"/>
      <c r="LF55" s="162"/>
      <c r="LG55" s="162"/>
      <c r="LH55" s="162"/>
      <c r="LI55" s="162"/>
      <c r="LJ55" s="162"/>
      <c r="LK55" s="162"/>
      <c r="LL55" s="162"/>
      <c r="LM55" s="162"/>
      <c r="LN55" s="162"/>
      <c r="LO55" s="162"/>
      <c r="LP55" s="162"/>
      <c r="LQ55" s="162"/>
      <c r="LR55" s="162"/>
      <c r="LS55" s="162"/>
      <c r="LT55" s="162"/>
      <c r="LU55" s="162"/>
      <c r="LV55" s="162"/>
      <c r="LW55" s="162"/>
      <c r="LX55" s="162"/>
      <c r="LY55" s="162"/>
      <c r="LZ55" s="162"/>
      <c r="MA55" s="162"/>
      <c r="MB55" s="162"/>
      <c r="MC55" s="162"/>
      <c r="MD55" s="162"/>
      <c r="ME55" s="162"/>
      <c r="MF55" s="162"/>
      <c r="MG55" s="162"/>
      <c r="MH55" s="162"/>
      <c r="MI55" s="162"/>
      <c r="MJ55" s="162"/>
      <c r="MK55" s="162"/>
      <c r="ML55" s="162"/>
      <c r="MM55" s="162"/>
      <c r="MN55" s="162"/>
      <c r="MO55" s="162"/>
      <c r="MP55" s="162"/>
      <c r="MQ55" s="162"/>
      <c r="MS55" s="162"/>
      <c r="MT55" s="162"/>
      <c r="MU55" s="162"/>
      <c r="MV55" s="162"/>
      <c r="MW55" s="162"/>
      <c r="MX55" s="162"/>
      <c r="MY55" s="162"/>
      <c r="MZ55" s="162"/>
      <c r="NA55" s="162"/>
      <c r="NB55" s="162"/>
      <c r="NC55" s="162"/>
      <c r="ND55" s="162"/>
      <c r="NE55" s="162"/>
      <c r="NF55" s="162"/>
      <c r="NG55" s="162"/>
      <c r="NH55" s="162"/>
      <c r="NI55" s="162"/>
      <c r="NJ55" s="162"/>
      <c r="NK55" s="162"/>
      <c r="NL55" s="162"/>
      <c r="NM55" s="162"/>
      <c r="NN55" s="162"/>
      <c r="NO55" s="162"/>
      <c r="NP55" s="162"/>
      <c r="NQ55" s="162"/>
      <c r="NR55" s="162"/>
      <c r="NS55" s="162"/>
      <c r="NT55" s="162"/>
      <c r="NU55" s="162"/>
      <c r="NV55" s="162"/>
      <c r="NW55" s="162"/>
      <c r="NX55" s="162"/>
      <c r="NY55" s="162"/>
      <c r="NZ55" s="162"/>
      <c r="OA55" s="162"/>
      <c r="OB55" s="162"/>
      <c r="OC55" s="162"/>
      <c r="OD55" s="162"/>
      <c r="OE55" s="162"/>
      <c r="OF55" s="162"/>
      <c r="OG55" s="162"/>
      <c r="OH55" s="162"/>
      <c r="OI55" s="162"/>
      <c r="OJ55" s="162"/>
      <c r="OK55" s="162"/>
      <c r="OL55" s="162"/>
      <c r="OM55" s="162"/>
      <c r="ON55" s="162"/>
      <c r="OO55" s="162"/>
      <c r="OP55" s="162"/>
      <c r="OQ55" s="162"/>
      <c r="OR55" s="162"/>
      <c r="OS55" s="162"/>
      <c r="OT55" s="162"/>
      <c r="OU55" s="162"/>
      <c r="OV55" s="162"/>
      <c r="OW55" s="162"/>
      <c r="OX55" s="162"/>
      <c r="OY55" s="162"/>
      <c r="OZ55" s="162"/>
      <c r="PA55" s="162"/>
      <c r="PB55" s="162"/>
      <c r="PC55" s="162"/>
      <c r="PD55" s="162"/>
      <c r="PE55" s="162"/>
    </row>
    <row r="56" spans="1:421" ht="18" customHeight="1" x14ac:dyDescent="0.3">
      <c r="A56" s="4">
        <v>19</v>
      </c>
      <c r="B56" s="400" t="s">
        <v>187</v>
      </c>
      <c r="C56" s="2">
        <v>110</v>
      </c>
      <c r="D56" s="23" t="s">
        <v>188</v>
      </c>
      <c r="E56" s="2">
        <v>11741</v>
      </c>
      <c r="F56" s="2"/>
      <c r="G56" s="23" t="s">
        <v>175</v>
      </c>
      <c r="H56" s="23"/>
      <c r="I56" s="2">
        <f t="shared" si="2"/>
        <v>0</v>
      </c>
      <c r="J56" s="4">
        <f>Seniori!$I56+I57</f>
        <v>19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IS56" s="162"/>
      <c r="IT56" s="162"/>
      <c r="IU56" s="162"/>
      <c r="IV56" s="162"/>
      <c r="IW56" s="162"/>
      <c r="IX56" s="162"/>
      <c r="IY56" s="162"/>
      <c r="IZ56" s="162"/>
      <c r="JA56" s="162"/>
      <c r="JB56" s="162"/>
      <c r="JC56" s="162"/>
      <c r="JD56" s="162"/>
      <c r="JE56" s="162"/>
      <c r="JF56" s="162"/>
      <c r="JG56" s="162"/>
      <c r="JH56" s="162"/>
      <c r="JI56" s="162"/>
      <c r="JJ56" s="162"/>
      <c r="JK56" s="162"/>
      <c r="JL56" s="162"/>
      <c r="JM56" s="162"/>
      <c r="JN56" s="162"/>
      <c r="JO56" s="162"/>
      <c r="JP56" s="162"/>
      <c r="JQ56" s="162"/>
      <c r="JR56" s="162"/>
      <c r="JS56" s="162"/>
      <c r="JT56" s="162"/>
      <c r="JU56" s="162"/>
      <c r="JV56" s="162"/>
      <c r="JW56" s="162"/>
      <c r="JX56" s="162"/>
      <c r="JY56" s="162"/>
      <c r="JZ56" s="162"/>
      <c r="KA56" s="162"/>
      <c r="KB56" s="162"/>
      <c r="KC56" s="162"/>
      <c r="KD56" s="162"/>
      <c r="KE56" s="162"/>
      <c r="KF56" s="162"/>
      <c r="KG56" s="162"/>
      <c r="KH56" s="162"/>
      <c r="KY56" s="162"/>
      <c r="KZ56" s="162"/>
      <c r="LA56" s="162"/>
      <c r="LB56" s="162"/>
      <c r="LC56" s="162"/>
      <c r="LD56" s="162"/>
      <c r="LE56" s="162"/>
      <c r="LF56" s="162"/>
      <c r="LG56" s="162"/>
      <c r="LH56" s="162"/>
      <c r="LI56" s="162"/>
      <c r="LJ56" s="162"/>
      <c r="LK56" s="162"/>
      <c r="LL56" s="162"/>
      <c r="LM56" s="162"/>
      <c r="LN56" s="162"/>
      <c r="LO56" s="162"/>
      <c r="LP56" s="162"/>
      <c r="LQ56" s="162"/>
      <c r="LR56" s="162"/>
      <c r="LS56" s="162"/>
      <c r="LT56" s="162"/>
      <c r="LU56" s="162"/>
      <c r="LV56" s="162"/>
      <c r="LW56" s="162"/>
      <c r="LX56" s="162"/>
      <c r="LY56" s="162"/>
      <c r="LZ56" s="162"/>
      <c r="MA56" s="162"/>
      <c r="MB56" s="162"/>
      <c r="MC56" s="162"/>
      <c r="MD56" s="162"/>
      <c r="ME56" s="162"/>
      <c r="MF56" s="162"/>
      <c r="MG56" s="162"/>
      <c r="MH56" s="162"/>
      <c r="MI56" s="162"/>
      <c r="MJ56" s="162"/>
      <c r="MK56" s="162"/>
      <c r="ML56" s="162"/>
      <c r="MM56" s="162"/>
      <c r="MN56" s="162"/>
      <c r="MO56" s="162"/>
      <c r="MP56" s="162"/>
      <c r="MQ56" s="162"/>
      <c r="MS56" s="162"/>
      <c r="MT56" s="162"/>
      <c r="MU56" s="162"/>
      <c r="MV56" s="162"/>
      <c r="MW56" s="162"/>
      <c r="MX56" s="162"/>
      <c r="MY56" s="162"/>
      <c r="MZ56" s="162"/>
      <c r="NA56" s="162"/>
      <c r="NB56" s="162"/>
      <c r="NC56" s="162"/>
      <c r="ND56" s="162"/>
      <c r="NE56" s="162"/>
      <c r="NF56" s="162"/>
      <c r="NG56" s="162"/>
      <c r="NH56" s="162"/>
      <c r="NI56" s="162"/>
      <c r="NJ56" s="162"/>
      <c r="NK56" s="162"/>
      <c r="NL56" s="162"/>
      <c r="NM56" s="162"/>
      <c r="NN56" s="162"/>
      <c r="NO56" s="162"/>
      <c r="NP56" s="162"/>
      <c r="NQ56" s="162"/>
      <c r="NR56" s="162"/>
      <c r="NS56" s="162"/>
      <c r="NT56" s="162"/>
      <c r="NU56" s="162"/>
      <c r="NV56" s="162"/>
      <c r="NW56" s="162"/>
      <c r="NX56" s="162"/>
      <c r="NY56" s="162"/>
      <c r="NZ56" s="162"/>
      <c r="OA56" s="162"/>
      <c r="OB56" s="162"/>
      <c r="OC56" s="162"/>
      <c r="OD56" s="162"/>
      <c r="OE56" s="162"/>
      <c r="OF56" s="162"/>
      <c r="OG56" s="162"/>
      <c r="OH56" s="162"/>
      <c r="OI56" s="162"/>
      <c r="OJ56" s="162"/>
      <c r="OK56" s="162"/>
      <c r="OL56" s="162"/>
      <c r="OM56" s="162"/>
      <c r="ON56" s="162"/>
      <c r="OO56" s="162"/>
      <c r="OP56" s="162"/>
      <c r="OQ56" s="162"/>
      <c r="OR56" s="162"/>
      <c r="OS56" s="162"/>
      <c r="OT56" s="162"/>
      <c r="OU56" s="162"/>
      <c r="OV56" s="162"/>
      <c r="OW56" s="162"/>
      <c r="OX56" s="162"/>
      <c r="OY56" s="162"/>
      <c r="OZ56" s="162"/>
      <c r="PA56" s="162"/>
      <c r="PB56" s="162"/>
      <c r="PC56" s="162"/>
      <c r="PD56" s="162"/>
      <c r="PE56" s="162"/>
    </row>
    <row r="57" spans="1:421" ht="18" customHeight="1" x14ac:dyDescent="0.3">
      <c r="A57" s="4"/>
      <c r="B57" s="400"/>
      <c r="C57" s="2"/>
      <c r="D57" s="108" t="s">
        <v>564</v>
      </c>
      <c r="E57" s="2">
        <v>13910</v>
      </c>
      <c r="F57" s="2">
        <v>2021</v>
      </c>
      <c r="G57" s="23"/>
      <c r="H57" s="23"/>
      <c r="I57" s="2">
        <f t="shared" si="2"/>
        <v>19</v>
      </c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CT57" s="162">
        <v>3</v>
      </c>
      <c r="FR57">
        <v>4</v>
      </c>
      <c r="HK57">
        <v>2</v>
      </c>
      <c r="HN57">
        <v>3</v>
      </c>
      <c r="IS57" s="162"/>
      <c r="IT57" s="162"/>
      <c r="IU57" s="162"/>
      <c r="IV57" s="162"/>
      <c r="IW57" s="162"/>
      <c r="IX57" s="162"/>
      <c r="IY57" s="162"/>
      <c r="IZ57" s="162"/>
      <c r="JA57" s="162"/>
      <c r="JB57" s="162"/>
      <c r="JC57" s="162"/>
      <c r="JD57" s="162"/>
      <c r="JE57" s="162"/>
      <c r="JF57" s="162"/>
      <c r="JG57" s="162">
        <v>2</v>
      </c>
      <c r="JH57" s="162"/>
      <c r="JI57" s="162"/>
      <c r="JJ57" s="162"/>
      <c r="JK57" s="162"/>
      <c r="JL57" s="162"/>
      <c r="JM57" s="162"/>
      <c r="JN57" s="162"/>
      <c r="JO57" s="162"/>
      <c r="JP57" s="162"/>
      <c r="JQ57" s="162"/>
      <c r="JR57" s="162"/>
      <c r="JS57" s="162"/>
      <c r="JT57" s="162"/>
      <c r="JU57" s="162"/>
      <c r="JV57" s="162"/>
      <c r="JW57" s="162"/>
      <c r="JX57" s="162"/>
      <c r="JY57" s="162"/>
      <c r="JZ57" s="162"/>
      <c r="KA57" s="162"/>
      <c r="KB57" s="162"/>
      <c r="KC57" s="162"/>
      <c r="KD57" s="162"/>
      <c r="KE57" s="162"/>
      <c r="KF57" s="162"/>
      <c r="KG57" s="162"/>
      <c r="KH57" s="162"/>
      <c r="KY57" s="162"/>
      <c r="KZ57" s="162"/>
      <c r="LA57" s="162">
        <v>5</v>
      </c>
      <c r="LB57" s="162"/>
      <c r="LC57" s="162"/>
      <c r="LD57" s="162"/>
      <c r="LE57" s="162"/>
      <c r="LF57" s="162"/>
      <c r="LG57" s="162"/>
      <c r="LH57" s="162"/>
      <c r="LI57" s="162"/>
      <c r="LJ57" s="162"/>
      <c r="LK57" s="162"/>
      <c r="LL57" s="162"/>
      <c r="LM57" s="162"/>
      <c r="LN57" s="162"/>
      <c r="LO57" s="162"/>
      <c r="LP57" s="162"/>
      <c r="LQ57" s="162"/>
      <c r="LR57" s="162"/>
      <c r="LS57" s="162"/>
      <c r="LT57" s="162"/>
      <c r="LU57" s="162"/>
      <c r="LV57" s="162"/>
      <c r="LW57" s="162"/>
      <c r="LX57" s="162"/>
      <c r="LY57" s="162"/>
      <c r="LZ57" s="162"/>
      <c r="MA57" s="162"/>
      <c r="MB57" s="162"/>
      <c r="MC57" s="162"/>
      <c r="MD57" s="162"/>
      <c r="ME57" s="162"/>
      <c r="MF57" s="162"/>
      <c r="MG57" s="162"/>
      <c r="MH57" s="162"/>
      <c r="MI57" s="162"/>
      <c r="MJ57" s="162"/>
      <c r="MK57" s="162"/>
      <c r="ML57" s="162"/>
      <c r="MM57" s="162"/>
      <c r="MN57" s="162"/>
      <c r="MO57" s="162"/>
      <c r="MP57" s="162"/>
      <c r="MQ57" s="162"/>
      <c r="MS57" s="162"/>
      <c r="MT57" s="162"/>
      <c r="MU57" s="162"/>
      <c r="MV57" s="162"/>
      <c r="MW57" s="162"/>
      <c r="MX57" s="162"/>
      <c r="MY57" s="162"/>
      <c r="MZ57" s="162"/>
      <c r="NA57" s="162"/>
      <c r="NB57" s="162"/>
      <c r="NC57" s="162"/>
      <c r="ND57" s="162"/>
      <c r="NE57" s="162"/>
      <c r="NF57" s="162"/>
      <c r="NG57" s="162"/>
      <c r="NH57" s="162"/>
      <c r="NI57" s="162"/>
      <c r="NJ57" s="162"/>
      <c r="NK57" s="162"/>
      <c r="NL57" s="162"/>
      <c r="NM57" s="162"/>
      <c r="NN57" s="162"/>
      <c r="NO57" s="162"/>
      <c r="NP57" s="162"/>
      <c r="NQ57" s="162"/>
      <c r="NR57" s="162"/>
      <c r="NS57" s="162"/>
      <c r="NT57" s="162"/>
      <c r="NU57" s="162"/>
      <c r="NV57" s="162"/>
      <c r="NW57" s="162"/>
      <c r="NX57" s="162"/>
      <c r="NY57" s="162"/>
      <c r="NZ57" s="162"/>
      <c r="OA57" s="162"/>
      <c r="OB57" s="162"/>
      <c r="OC57" s="162"/>
      <c r="OD57" s="162"/>
      <c r="OE57" s="162"/>
      <c r="OF57" s="162"/>
      <c r="OG57" s="162"/>
      <c r="OH57" s="162"/>
      <c r="OI57" s="162"/>
      <c r="OJ57" s="162"/>
      <c r="OK57" s="162"/>
      <c r="OL57" s="162"/>
      <c r="OM57" s="162"/>
      <c r="ON57" s="162"/>
      <c r="OO57" s="162"/>
      <c r="OP57" s="162"/>
      <c r="OQ57" s="162"/>
      <c r="OR57" s="162"/>
      <c r="OS57" s="162"/>
      <c r="OT57" s="162"/>
      <c r="OU57" s="162"/>
      <c r="OV57" s="162"/>
      <c r="OW57" s="162"/>
      <c r="OX57" s="162"/>
      <c r="OY57" s="162"/>
      <c r="OZ57" s="162"/>
      <c r="PA57" s="162"/>
      <c r="PB57" s="162"/>
      <c r="PC57" s="162"/>
      <c r="PD57" s="162"/>
      <c r="PE57" s="162"/>
    </row>
    <row r="58" spans="1:421" ht="18" customHeight="1" x14ac:dyDescent="0.3">
      <c r="A58" s="4">
        <v>20</v>
      </c>
      <c r="B58" s="400" t="s">
        <v>679</v>
      </c>
      <c r="C58" s="2">
        <v>3561</v>
      </c>
      <c r="D58" s="23" t="s">
        <v>680</v>
      </c>
      <c r="E58" s="2">
        <v>13480</v>
      </c>
      <c r="F58" s="2">
        <v>2013</v>
      </c>
      <c r="G58" s="23" t="s">
        <v>649</v>
      </c>
      <c r="H58" s="23"/>
      <c r="I58" s="2">
        <f t="shared" ref="I58:I64" si="3">SUM(K58:ZR58)</f>
        <v>14</v>
      </c>
      <c r="J58" s="4">
        <f>Seniori!$I58</f>
        <v>14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IB58" s="162">
        <v>14</v>
      </c>
      <c r="IS58" s="162"/>
      <c r="IT58" s="162"/>
      <c r="IU58" s="162"/>
      <c r="IV58" s="162"/>
      <c r="IW58" s="162"/>
      <c r="IX58" s="162"/>
      <c r="IY58" s="162"/>
      <c r="IZ58" s="162"/>
      <c r="JA58" s="162"/>
      <c r="JB58" s="162"/>
      <c r="JC58" s="162"/>
      <c r="JD58" s="162"/>
      <c r="JE58" s="162"/>
      <c r="JF58" s="162"/>
      <c r="JG58" s="162"/>
      <c r="JH58" s="162"/>
      <c r="JI58" s="162"/>
      <c r="JJ58" s="162"/>
      <c r="JK58" s="162"/>
      <c r="JL58" s="162"/>
      <c r="JM58" s="162"/>
      <c r="JN58" s="162"/>
      <c r="JO58" s="162"/>
      <c r="JP58" s="162"/>
      <c r="JQ58" s="162"/>
      <c r="JR58" s="162"/>
      <c r="JS58" s="162"/>
      <c r="JT58" s="162"/>
      <c r="JU58" s="162"/>
      <c r="JV58" s="162"/>
      <c r="JW58" s="162"/>
      <c r="JX58" s="162"/>
      <c r="JY58" s="162"/>
      <c r="JZ58" s="162"/>
      <c r="KA58" s="162"/>
      <c r="KB58" s="162"/>
      <c r="KC58" s="162"/>
      <c r="KD58" s="162"/>
      <c r="KE58" s="162"/>
      <c r="KF58" s="162"/>
      <c r="KG58" s="162"/>
      <c r="KH58" s="162"/>
      <c r="KY58" s="162"/>
      <c r="KZ58" s="162"/>
      <c r="LA58" s="162"/>
      <c r="LB58" s="162"/>
      <c r="LC58" s="162"/>
      <c r="LD58" s="162"/>
      <c r="LE58" s="162"/>
      <c r="LF58" s="162"/>
      <c r="LG58" s="162"/>
      <c r="LH58" s="162"/>
      <c r="LI58" s="162"/>
      <c r="LJ58" s="162"/>
      <c r="LK58" s="162"/>
      <c r="LL58" s="162"/>
      <c r="LM58" s="162"/>
      <c r="LN58" s="162"/>
      <c r="LO58" s="162"/>
      <c r="LP58" s="162"/>
      <c r="LQ58" s="162"/>
      <c r="LR58" s="162"/>
      <c r="LS58" s="162"/>
      <c r="LT58" s="162"/>
      <c r="LU58" s="162"/>
      <c r="LV58" s="162"/>
      <c r="LW58" s="162"/>
      <c r="LX58" s="162"/>
      <c r="LY58" s="162"/>
      <c r="LZ58" s="162"/>
      <c r="MA58" s="162"/>
      <c r="MB58" s="162"/>
      <c r="MC58" s="162"/>
      <c r="MD58" s="162"/>
      <c r="ME58" s="162"/>
      <c r="MF58" s="162"/>
      <c r="MG58" s="162"/>
      <c r="MH58" s="162"/>
      <c r="MI58" s="162"/>
      <c r="MJ58" s="162"/>
      <c r="MK58" s="162"/>
      <c r="ML58" s="162"/>
      <c r="MM58" s="162"/>
      <c r="MN58" s="162"/>
      <c r="MO58" s="162"/>
      <c r="MP58" s="162"/>
      <c r="MQ58" s="162"/>
      <c r="MS58" s="162"/>
      <c r="MT58" s="162"/>
      <c r="MU58" s="162"/>
      <c r="MV58" s="162"/>
      <c r="MW58" s="162"/>
      <c r="MX58" s="162"/>
      <c r="MY58" s="162"/>
      <c r="MZ58" s="162"/>
      <c r="NA58" s="162"/>
      <c r="NB58" s="162"/>
      <c r="NC58" s="162"/>
      <c r="ND58" s="162"/>
      <c r="NE58" s="162"/>
      <c r="NF58" s="162"/>
      <c r="NG58" s="162"/>
      <c r="NH58" s="162"/>
      <c r="NI58" s="162"/>
      <c r="NJ58" s="162"/>
      <c r="NK58" s="162"/>
      <c r="NL58" s="162"/>
      <c r="NM58" s="162"/>
      <c r="NN58" s="162"/>
      <c r="NO58" s="162"/>
      <c r="NP58" s="162"/>
      <c r="NQ58" s="162"/>
      <c r="NR58" s="162"/>
      <c r="NS58" s="162"/>
      <c r="NT58" s="162"/>
      <c r="NU58" s="162"/>
      <c r="NV58" s="162"/>
      <c r="NW58" s="162"/>
      <c r="NX58" s="162"/>
      <c r="NY58" s="162"/>
      <c r="NZ58" s="162"/>
      <c r="OA58" s="162"/>
      <c r="OB58" s="162"/>
      <c r="OC58" s="162"/>
      <c r="OD58" s="162"/>
      <c r="OE58" s="162"/>
      <c r="OF58" s="162"/>
      <c r="OG58" s="162"/>
      <c r="OH58" s="162"/>
      <c r="OI58" s="162"/>
      <c r="OJ58" s="162"/>
      <c r="OK58" s="162"/>
      <c r="OL58" s="162"/>
      <c r="OM58" s="162"/>
      <c r="ON58" s="162"/>
      <c r="OO58" s="162"/>
      <c r="OP58" s="162"/>
      <c r="OQ58" s="162"/>
      <c r="OR58" s="162"/>
      <c r="OS58" s="162"/>
      <c r="OT58" s="162"/>
      <c r="OU58" s="162"/>
      <c r="OV58" s="162"/>
      <c r="OW58" s="162"/>
      <c r="OX58" s="162"/>
      <c r="OY58" s="162"/>
      <c r="OZ58" s="162"/>
      <c r="PA58" s="162"/>
      <c r="PB58" s="162"/>
      <c r="PC58" s="162"/>
      <c r="PD58" s="162"/>
      <c r="PE58" s="162"/>
    </row>
    <row r="59" spans="1:421" ht="18" customHeight="1" x14ac:dyDescent="0.3">
      <c r="A59" s="4">
        <v>21</v>
      </c>
      <c r="B59" s="399" t="s">
        <v>674</v>
      </c>
      <c r="C59" s="2">
        <v>7779</v>
      </c>
      <c r="D59" s="22" t="s">
        <v>675</v>
      </c>
      <c r="E59" s="2">
        <v>11639</v>
      </c>
      <c r="F59" s="2">
        <v>2016</v>
      </c>
      <c r="G59" s="22" t="s">
        <v>110</v>
      </c>
      <c r="H59" s="23"/>
      <c r="I59" s="2">
        <f>SUM(K59:ZR59)</f>
        <v>13</v>
      </c>
      <c r="J59" s="4">
        <f>Seniori!$I59</f>
        <v>13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HY59">
        <v>4</v>
      </c>
      <c r="IL59" s="162">
        <v>4</v>
      </c>
      <c r="IS59" s="162"/>
      <c r="IT59" s="162"/>
      <c r="IU59" s="162"/>
      <c r="IV59" s="162"/>
      <c r="IW59" s="162"/>
      <c r="IX59" s="162"/>
      <c r="IY59" s="162"/>
      <c r="IZ59" s="162"/>
      <c r="JA59" s="162"/>
      <c r="JB59" s="162"/>
      <c r="JC59" s="162"/>
      <c r="JD59" s="162"/>
      <c r="JE59" s="162"/>
      <c r="JF59" s="162"/>
      <c r="JG59" s="162"/>
      <c r="JH59" s="162"/>
      <c r="JI59" s="162"/>
      <c r="JJ59" s="162"/>
      <c r="JK59" s="162"/>
      <c r="JL59" s="162"/>
      <c r="JM59" s="162"/>
      <c r="JN59" s="162"/>
      <c r="JO59" s="162"/>
      <c r="JP59" s="162"/>
      <c r="JQ59" s="162"/>
      <c r="JR59" s="162"/>
      <c r="JS59" s="162"/>
      <c r="JT59" s="162"/>
      <c r="JU59" s="162"/>
      <c r="JV59" s="162"/>
      <c r="JW59" s="162"/>
      <c r="JX59" s="162"/>
      <c r="JY59" s="162"/>
      <c r="JZ59" s="162"/>
      <c r="KA59" s="162"/>
      <c r="KB59" s="162"/>
      <c r="KC59" s="162"/>
      <c r="KD59" s="162"/>
      <c r="KE59" s="162"/>
      <c r="KF59" s="162"/>
      <c r="KG59" s="162"/>
      <c r="KH59" s="162"/>
      <c r="KY59" s="162"/>
      <c r="KZ59" s="162"/>
      <c r="LA59" s="162"/>
      <c r="LB59" s="162"/>
      <c r="LC59" s="162"/>
      <c r="LD59" s="162"/>
      <c r="LE59" s="162"/>
      <c r="LF59" s="162"/>
      <c r="LG59" s="162"/>
      <c r="LH59" s="162"/>
      <c r="LI59" s="162"/>
      <c r="LJ59" s="162"/>
      <c r="LK59" s="162"/>
      <c r="LL59" s="162"/>
      <c r="LM59" s="162"/>
      <c r="LN59" s="162"/>
      <c r="LO59" s="162"/>
      <c r="LP59" s="162"/>
      <c r="LQ59" s="162"/>
      <c r="LR59" s="162"/>
      <c r="LS59" s="162"/>
      <c r="LT59" s="162"/>
      <c r="LU59" s="162"/>
      <c r="LV59" s="162"/>
      <c r="LW59" s="162"/>
      <c r="LX59" s="162"/>
      <c r="LY59" s="162"/>
      <c r="LZ59" s="162"/>
      <c r="MA59" s="162"/>
      <c r="MB59" s="162"/>
      <c r="MC59" s="162"/>
      <c r="MD59" s="162"/>
      <c r="ME59" s="162"/>
      <c r="MF59" s="162"/>
      <c r="MG59" s="162"/>
      <c r="MH59" s="162"/>
      <c r="MI59" s="162"/>
      <c r="MJ59" s="162"/>
      <c r="MK59" s="162"/>
      <c r="ML59" s="162"/>
      <c r="MM59" s="162"/>
      <c r="MN59" s="162">
        <v>5</v>
      </c>
      <c r="MO59" s="162"/>
      <c r="MP59" s="162"/>
      <c r="MQ59" s="162"/>
      <c r="MS59" s="162"/>
      <c r="MT59" s="162"/>
      <c r="MU59" s="162"/>
      <c r="MV59" s="162"/>
      <c r="MW59" s="162"/>
      <c r="MX59" s="162"/>
      <c r="MY59" s="162"/>
      <c r="MZ59" s="162"/>
      <c r="NA59" s="162"/>
      <c r="NB59" s="162"/>
      <c r="NC59" s="162"/>
      <c r="ND59" s="162"/>
      <c r="NE59" s="162"/>
      <c r="NF59" s="162"/>
      <c r="NG59" s="162"/>
      <c r="NH59" s="162"/>
      <c r="NI59" s="162"/>
      <c r="NJ59" s="162"/>
      <c r="NK59" s="154" t="s">
        <v>495</v>
      </c>
      <c r="NL59" s="162"/>
      <c r="NM59" s="162"/>
      <c r="NN59" s="162"/>
      <c r="NO59" s="162"/>
      <c r="NP59" s="162"/>
      <c r="NQ59" s="162"/>
      <c r="NR59" s="162"/>
      <c r="NS59" s="162"/>
      <c r="NT59" s="162"/>
      <c r="NU59" s="162"/>
      <c r="NV59" s="162"/>
      <c r="NW59" s="162"/>
      <c r="NX59" s="162"/>
      <c r="NY59" s="162"/>
      <c r="NZ59" s="162"/>
      <c r="OA59" s="162"/>
      <c r="OB59" s="162"/>
      <c r="OC59" s="162"/>
      <c r="OD59" s="162"/>
      <c r="OE59" s="162"/>
      <c r="OF59" s="162"/>
      <c r="OG59" s="162"/>
      <c r="OH59" s="162"/>
      <c r="OI59" s="162"/>
      <c r="OJ59" s="162"/>
      <c r="OK59" s="162"/>
      <c r="OL59" s="162"/>
      <c r="OM59" s="162"/>
      <c r="ON59" s="162"/>
      <c r="OO59" s="162"/>
      <c r="OP59" s="162"/>
      <c r="OQ59" s="162"/>
      <c r="OR59" s="162"/>
      <c r="OS59" s="162"/>
      <c r="OT59" s="162"/>
      <c r="OU59" s="162"/>
      <c r="OV59" s="162"/>
      <c r="OW59" s="162"/>
      <c r="OX59" s="162"/>
      <c r="OY59" s="162"/>
      <c r="OZ59" s="162"/>
      <c r="PA59" s="162"/>
      <c r="PB59" s="162"/>
      <c r="PC59" s="162"/>
      <c r="PD59" s="162"/>
      <c r="PE59" s="162"/>
    </row>
    <row r="60" spans="1:421" ht="18" customHeight="1" x14ac:dyDescent="0.3">
      <c r="A60" s="4">
        <v>22</v>
      </c>
      <c r="B60" s="400" t="s">
        <v>160</v>
      </c>
      <c r="C60" s="2">
        <v>7028</v>
      </c>
      <c r="D60" s="22" t="s">
        <v>161</v>
      </c>
      <c r="E60" s="2">
        <v>11749</v>
      </c>
      <c r="F60" s="2">
        <v>2009</v>
      </c>
      <c r="G60" s="98" t="s">
        <v>131</v>
      </c>
      <c r="H60" s="23"/>
      <c r="I60" s="2">
        <f>SUM(K60:ZR60)</f>
        <v>10</v>
      </c>
      <c r="J60" s="4">
        <f>Seniori!$I60</f>
        <v>10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>
        <v>1</v>
      </c>
      <c r="Z60" s="2"/>
      <c r="AA60" s="2"/>
      <c r="AB60" s="2"/>
      <c r="AC60" s="2"/>
      <c r="AD60" s="2"/>
      <c r="AE60" s="2"/>
      <c r="AF60" s="2">
        <v>2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IL60" s="162">
        <v>2</v>
      </c>
      <c r="IS60" s="162"/>
      <c r="IT60" s="162"/>
      <c r="IU60" s="162"/>
      <c r="IV60" s="162"/>
      <c r="IW60" s="162"/>
      <c r="IX60" s="162"/>
      <c r="IY60" s="162"/>
      <c r="IZ60" s="162"/>
      <c r="JA60" s="162"/>
      <c r="JB60" s="162"/>
      <c r="JC60" s="162"/>
      <c r="JD60" s="162"/>
      <c r="JE60" s="162"/>
      <c r="JF60" s="162"/>
      <c r="JG60" s="162"/>
      <c r="JH60" s="162"/>
      <c r="JI60" s="162"/>
      <c r="JJ60" s="162"/>
      <c r="JK60" s="162">
        <v>2</v>
      </c>
      <c r="JL60" s="162"/>
      <c r="JM60" s="162"/>
      <c r="JN60" s="162"/>
      <c r="JO60" s="162"/>
      <c r="JP60" s="162"/>
      <c r="JQ60" s="162"/>
      <c r="JR60" s="162"/>
      <c r="JS60" s="162"/>
      <c r="JT60" s="162"/>
      <c r="JU60" s="162"/>
      <c r="JV60" s="162"/>
      <c r="JW60" s="162"/>
      <c r="JX60" s="162"/>
      <c r="JY60" s="162"/>
      <c r="JZ60" s="162"/>
      <c r="KA60" s="162"/>
      <c r="KB60" s="162"/>
      <c r="KC60" s="162"/>
      <c r="KD60" s="162"/>
      <c r="KE60" s="162"/>
      <c r="KF60" s="162"/>
      <c r="KG60" s="162"/>
      <c r="KH60" s="162"/>
      <c r="KY60" s="162"/>
      <c r="KZ60" s="162"/>
      <c r="LA60" s="162"/>
      <c r="LB60" s="162"/>
      <c r="LC60" s="162"/>
      <c r="LD60" s="162"/>
      <c r="LE60" s="162"/>
      <c r="LF60" s="162"/>
      <c r="LG60" s="162">
        <v>3</v>
      </c>
      <c r="LH60" s="162"/>
      <c r="LI60" s="162"/>
      <c r="LJ60" s="162"/>
      <c r="LK60" s="162"/>
      <c r="LL60" s="162"/>
      <c r="LM60" s="162"/>
      <c r="LN60" s="162"/>
      <c r="LO60" s="162"/>
      <c r="LP60" s="162"/>
      <c r="LQ60" s="162"/>
      <c r="LR60" s="162"/>
      <c r="LS60" s="162"/>
      <c r="LT60" s="162"/>
      <c r="LU60" s="162"/>
      <c r="LV60" s="162"/>
      <c r="LW60" s="162"/>
      <c r="LX60" s="162"/>
      <c r="LY60" s="162"/>
      <c r="LZ60" s="162"/>
      <c r="MA60" s="162"/>
      <c r="MB60" s="162"/>
      <c r="MC60" s="162"/>
      <c r="MD60" s="162"/>
      <c r="ME60" s="162"/>
      <c r="MF60" s="162"/>
      <c r="MG60" s="162"/>
      <c r="MH60" s="162"/>
      <c r="MI60" s="162"/>
      <c r="MJ60" s="162"/>
      <c r="MK60" s="162"/>
      <c r="ML60" s="162"/>
      <c r="MM60" s="162"/>
      <c r="MN60" s="162"/>
      <c r="MO60" s="162"/>
      <c r="MP60" s="162"/>
      <c r="MQ60" s="162"/>
      <c r="MS60" s="162"/>
      <c r="MT60" s="162"/>
      <c r="MU60" s="162"/>
      <c r="MV60" s="162"/>
      <c r="MW60" s="162"/>
      <c r="MX60" s="162"/>
      <c r="MY60" s="162"/>
      <c r="MZ60" s="162"/>
      <c r="NA60" s="162"/>
      <c r="NB60" s="162"/>
      <c r="NC60" s="162"/>
      <c r="ND60" s="162"/>
      <c r="NE60" s="162"/>
      <c r="NF60" s="162"/>
      <c r="NG60" s="162"/>
      <c r="NH60" s="162"/>
      <c r="NI60" s="162"/>
      <c r="NJ60" s="162"/>
      <c r="NK60" s="162"/>
      <c r="NL60" s="162"/>
      <c r="NM60" s="162"/>
      <c r="NN60" s="162"/>
      <c r="NO60" s="162"/>
      <c r="NP60" s="162"/>
      <c r="NQ60" s="162"/>
      <c r="NR60" s="162"/>
      <c r="NS60" s="162"/>
      <c r="NT60" s="162"/>
      <c r="NU60" s="162"/>
      <c r="NV60" s="162"/>
      <c r="NW60" s="162"/>
      <c r="NX60" s="162"/>
      <c r="NY60" s="162"/>
      <c r="NZ60" s="162"/>
      <c r="OA60" s="162"/>
      <c r="OB60" s="162"/>
      <c r="OC60" s="162"/>
      <c r="OD60" s="162"/>
      <c r="OE60" s="162"/>
      <c r="OF60" s="162"/>
      <c r="OG60" s="162"/>
      <c r="OH60" s="162"/>
      <c r="OI60" s="162"/>
      <c r="OJ60" s="162"/>
      <c r="OK60" s="162"/>
      <c r="OL60" s="162"/>
      <c r="OM60" s="162"/>
      <c r="ON60" s="162"/>
      <c r="OO60" s="162"/>
      <c r="OP60" s="162"/>
      <c r="OQ60" s="162"/>
      <c r="OR60" s="162"/>
      <c r="OS60" s="162"/>
      <c r="OT60" s="162"/>
      <c r="OU60" s="162"/>
      <c r="OV60" s="162"/>
      <c r="OW60" s="162"/>
      <c r="OX60" s="162"/>
      <c r="OY60" s="162"/>
      <c r="OZ60" s="162"/>
      <c r="PA60" s="162"/>
      <c r="PB60" s="162"/>
      <c r="PC60" s="162"/>
      <c r="PD60" s="162"/>
      <c r="PE60" s="162"/>
    </row>
    <row r="61" spans="1:421" ht="18" customHeight="1" x14ac:dyDescent="0.3">
      <c r="A61" s="4">
        <v>23</v>
      </c>
      <c r="B61" s="400" t="s">
        <v>76</v>
      </c>
      <c r="C61" s="2">
        <v>7279</v>
      </c>
      <c r="D61" s="23" t="s">
        <v>77</v>
      </c>
      <c r="E61" s="2">
        <v>7279</v>
      </c>
      <c r="F61" s="2">
        <v>2021</v>
      </c>
      <c r="G61" s="22" t="s">
        <v>78</v>
      </c>
      <c r="H61" s="23"/>
      <c r="I61" s="2">
        <f>SUM(K61:ZR61)</f>
        <v>9</v>
      </c>
      <c r="J61" s="4">
        <f>Seniori!$I61+I62</f>
        <v>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IS61" s="162"/>
      <c r="IT61" s="162"/>
      <c r="IU61" s="162"/>
      <c r="IV61" s="162"/>
      <c r="IW61" s="162"/>
      <c r="IX61" s="162"/>
      <c r="IY61" s="162"/>
      <c r="IZ61" s="162"/>
      <c r="JA61" s="162"/>
      <c r="JB61" s="162"/>
      <c r="JC61" s="162"/>
      <c r="JD61" s="162"/>
      <c r="JE61" s="162"/>
      <c r="JF61" s="162"/>
      <c r="JG61" s="162">
        <v>1</v>
      </c>
      <c r="JH61" s="162"/>
      <c r="JI61" s="162"/>
      <c r="JJ61" s="162"/>
      <c r="JK61" s="162"/>
      <c r="JL61" s="162"/>
      <c r="JM61" s="162"/>
      <c r="JN61" s="162"/>
      <c r="JO61" s="162"/>
      <c r="JP61" s="162"/>
      <c r="JQ61" s="162"/>
      <c r="JR61" s="162"/>
      <c r="JS61" s="162"/>
      <c r="JT61" s="162"/>
      <c r="JU61" s="162"/>
      <c r="JV61" s="162"/>
      <c r="JW61" s="162"/>
      <c r="JX61" s="162"/>
      <c r="JY61" s="162"/>
      <c r="JZ61" s="162"/>
      <c r="KA61" s="162"/>
      <c r="KB61" s="162"/>
      <c r="KC61" s="162"/>
      <c r="KD61" s="162"/>
      <c r="KE61" s="162"/>
      <c r="KF61" s="162"/>
      <c r="KG61" s="162"/>
      <c r="KH61" s="162"/>
      <c r="KY61" s="162"/>
      <c r="KZ61" s="162"/>
      <c r="LA61" s="162">
        <v>8</v>
      </c>
      <c r="LB61" s="162"/>
      <c r="LC61" s="162"/>
      <c r="LD61" s="162"/>
      <c r="LE61" s="162"/>
      <c r="LF61" s="162"/>
      <c r="LG61" s="162"/>
      <c r="LH61" s="162"/>
      <c r="LI61" s="162"/>
      <c r="LJ61" s="162"/>
      <c r="LK61" s="162"/>
      <c r="LL61" s="162"/>
      <c r="LM61" s="162"/>
      <c r="LN61" s="162"/>
      <c r="LO61" s="162"/>
      <c r="LP61" s="162"/>
      <c r="LQ61" s="162"/>
      <c r="LR61" s="162"/>
      <c r="LS61" s="162"/>
      <c r="LT61" s="162"/>
      <c r="LU61" s="162"/>
      <c r="LV61" s="162"/>
      <c r="LW61" s="162"/>
      <c r="LX61" s="162"/>
      <c r="LY61" s="162"/>
      <c r="LZ61" s="162"/>
      <c r="MA61" s="162"/>
      <c r="MB61" s="162"/>
      <c r="MC61" s="162"/>
      <c r="MD61" s="162"/>
      <c r="ME61" s="162"/>
      <c r="MF61" s="162"/>
      <c r="MG61" s="162"/>
      <c r="MH61" s="162"/>
      <c r="MI61" s="162"/>
      <c r="MJ61" s="162"/>
      <c r="MK61" s="162"/>
      <c r="ML61" s="162"/>
      <c r="MM61" s="162"/>
      <c r="MN61" s="162"/>
      <c r="MO61" s="162"/>
      <c r="MP61" s="162"/>
      <c r="MQ61" s="162"/>
      <c r="MS61" s="162"/>
      <c r="MT61" s="162"/>
      <c r="MU61" s="162"/>
      <c r="MV61" s="162"/>
      <c r="MW61" s="162"/>
      <c r="MX61" s="162"/>
      <c r="MY61" s="162"/>
      <c r="MZ61" s="162"/>
      <c r="NA61" s="162"/>
      <c r="NB61" s="162"/>
      <c r="NC61" s="162"/>
      <c r="ND61" s="162"/>
      <c r="NE61" s="162"/>
      <c r="NF61" s="162"/>
      <c r="NG61" s="162"/>
      <c r="NH61" s="162"/>
      <c r="NI61" s="162"/>
      <c r="NJ61" s="162"/>
      <c r="NK61" s="162"/>
      <c r="NL61" s="162"/>
      <c r="NM61" s="162"/>
      <c r="NN61" s="162"/>
      <c r="NO61" s="162"/>
      <c r="NP61" s="162"/>
      <c r="NQ61" s="162"/>
      <c r="NR61" s="162"/>
      <c r="NS61" s="162"/>
      <c r="NT61" s="162"/>
      <c r="NU61" s="162"/>
      <c r="NV61" s="162"/>
      <c r="NW61" s="162"/>
      <c r="NX61" s="162"/>
      <c r="NY61" s="162"/>
      <c r="NZ61" s="162"/>
      <c r="OA61" s="162"/>
      <c r="OB61" s="162"/>
      <c r="OC61" s="162"/>
      <c r="OD61" s="162"/>
      <c r="OE61" s="162"/>
      <c r="OF61" s="162"/>
      <c r="OG61" s="162"/>
      <c r="OH61" s="162"/>
      <c r="OI61" s="162"/>
      <c r="OJ61" s="162"/>
      <c r="OK61" s="162"/>
      <c r="OL61" s="162"/>
      <c r="OM61" s="162"/>
      <c r="ON61" s="162"/>
      <c r="OO61" s="162"/>
      <c r="OP61" s="162"/>
      <c r="OQ61" s="162"/>
      <c r="OR61" s="162"/>
      <c r="OS61" s="162"/>
      <c r="OT61" s="162"/>
      <c r="OU61" s="162"/>
      <c r="OV61" s="162"/>
      <c r="OW61" s="162"/>
      <c r="OX61" s="162"/>
      <c r="OY61" s="162"/>
      <c r="OZ61" s="162"/>
      <c r="PA61" s="162"/>
      <c r="PB61" s="162"/>
      <c r="PC61" s="162"/>
      <c r="PD61" s="162"/>
      <c r="PE61" s="162"/>
    </row>
    <row r="62" spans="1:421" ht="18" customHeight="1" x14ac:dyDescent="0.3">
      <c r="A62" s="4"/>
      <c r="B62" s="399"/>
      <c r="C62" s="2"/>
      <c r="D62" s="23" t="s">
        <v>79</v>
      </c>
      <c r="E62" s="2">
        <v>13235</v>
      </c>
      <c r="F62" s="2"/>
      <c r="G62" s="23"/>
      <c r="H62" s="23"/>
      <c r="I62" s="2">
        <f>SUM(K62:ZR62)</f>
        <v>0</v>
      </c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IS62" s="162"/>
      <c r="IT62" s="162"/>
      <c r="IU62" s="162"/>
      <c r="IV62" s="162"/>
      <c r="IW62" s="162"/>
      <c r="IX62" s="162"/>
      <c r="IY62" s="162"/>
      <c r="IZ62" s="162"/>
      <c r="JA62" s="162"/>
      <c r="JB62" s="162"/>
      <c r="JC62" s="162"/>
      <c r="JD62" s="162"/>
      <c r="JE62" s="162"/>
      <c r="JF62" s="162"/>
      <c r="JG62" s="162"/>
      <c r="JH62" s="162"/>
      <c r="JI62" s="162"/>
      <c r="JJ62" s="162"/>
      <c r="JK62" s="162"/>
      <c r="JL62" s="162"/>
      <c r="JM62" s="162"/>
      <c r="JN62" s="162"/>
      <c r="JO62" s="162"/>
      <c r="JP62" s="162"/>
      <c r="JQ62" s="162"/>
      <c r="JR62" s="162"/>
      <c r="JS62" s="162"/>
      <c r="JT62" s="162"/>
      <c r="JU62" s="162"/>
      <c r="JV62" s="162"/>
      <c r="JW62" s="162"/>
      <c r="JX62" s="162"/>
      <c r="JY62" s="162"/>
      <c r="JZ62" s="162"/>
      <c r="KA62" s="162"/>
      <c r="KB62" s="162"/>
      <c r="KC62" s="162"/>
      <c r="KD62" s="162"/>
      <c r="KE62" s="162"/>
      <c r="KF62" s="162"/>
      <c r="KG62" s="162"/>
      <c r="KH62" s="162"/>
      <c r="KY62" s="162"/>
      <c r="KZ62" s="162"/>
      <c r="LA62" s="162"/>
      <c r="LB62" s="162"/>
      <c r="LC62" s="162"/>
      <c r="LD62" s="162"/>
      <c r="LE62" s="162"/>
      <c r="LF62" s="162"/>
      <c r="LG62" s="162"/>
      <c r="LH62" s="162"/>
      <c r="LI62" s="162"/>
      <c r="LJ62" s="162"/>
      <c r="LK62" s="162"/>
      <c r="LL62" s="162"/>
      <c r="LM62" s="162"/>
      <c r="LN62" s="162"/>
      <c r="LO62" s="162"/>
      <c r="LP62" s="162"/>
      <c r="LQ62" s="162"/>
      <c r="LR62" s="162"/>
      <c r="LS62" s="162"/>
      <c r="LT62" s="162"/>
      <c r="LU62" s="162"/>
      <c r="LV62" s="162"/>
      <c r="LW62" s="162"/>
      <c r="LX62" s="162"/>
      <c r="LY62" s="162"/>
      <c r="LZ62" s="162"/>
      <c r="MA62" s="162"/>
      <c r="MB62" s="162"/>
      <c r="MC62" s="162"/>
      <c r="MD62" s="162"/>
      <c r="ME62" s="162"/>
      <c r="MF62" s="162"/>
      <c r="MG62" s="162"/>
      <c r="MH62" s="162"/>
      <c r="MI62" s="162"/>
      <c r="MJ62" s="162"/>
      <c r="MK62" s="162"/>
      <c r="ML62" s="162"/>
      <c r="MM62" s="162"/>
      <c r="MN62" s="162"/>
      <c r="MO62" s="162"/>
      <c r="MP62" s="162"/>
      <c r="MQ62" s="162"/>
      <c r="MS62" s="162"/>
      <c r="MT62" s="162"/>
      <c r="MU62" s="162"/>
      <c r="MV62" s="162"/>
      <c r="MW62" s="162"/>
      <c r="MX62" s="162"/>
      <c r="MY62" s="162"/>
      <c r="MZ62" s="162"/>
      <c r="NA62" s="162"/>
      <c r="NB62" s="162"/>
      <c r="NC62" s="162"/>
      <c r="ND62" s="162"/>
      <c r="NE62" s="162"/>
      <c r="NF62" s="162"/>
      <c r="NG62" s="162"/>
      <c r="NH62" s="162"/>
      <c r="NI62" s="162"/>
      <c r="NJ62" s="162"/>
      <c r="NK62" s="162"/>
      <c r="NL62" s="162"/>
      <c r="NM62" s="162"/>
      <c r="NN62" s="162"/>
      <c r="NO62" s="162"/>
      <c r="NP62" s="162"/>
      <c r="NQ62" s="162"/>
      <c r="NR62" s="162"/>
      <c r="NS62" s="162"/>
      <c r="NT62" s="162"/>
      <c r="NU62" s="162"/>
      <c r="NV62" s="162"/>
      <c r="NW62" s="162"/>
      <c r="NX62" s="162"/>
      <c r="NY62" s="162"/>
      <c r="NZ62" s="162"/>
      <c r="OA62" s="162"/>
      <c r="OB62" s="162"/>
      <c r="OC62" s="162"/>
      <c r="OD62" s="162"/>
      <c r="OE62" s="162"/>
      <c r="OF62" s="162"/>
      <c r="OG62" s="162"/>
      <c r="OH62" s="162"/>
      <c r="OI62" s="162"/>
      <c r="OJ62" s="162"/>
      <c r="OK62" s="162"/>
      <c r="OL62" s="162"/>
      <c r="OM62" s="162"/>
      <c r="ON62" s="162"/>
      <c r="OO62" s="162"/>
      <c r="OP62" s="162"/>
      <c r="OQ62" s="162"/>
      <c r="OR62" s="162"/>
      <c r="OS62" s="162"/>
      <c r="OT62" s="162"/>
      <c r="OU62" s="162"/>
      <c r="OV62" s="162"/>
      <c r="OW62" s="162"/>
      <c r="OX62" s="162"/>
      <c r="OY62" s="162"/>
      <c r="OZ62" s="162"/>
      <c r="PA62" s="162"/>
      <c r="PB62" s="162"/>
      <c r="PC62" s="162"/>
      <c r="PD62" s="162"/>
      <c r="PE62" s="162"/>
    </row>
    <row r="63" spans="1:421" ht="18" customHeight="1" x14ac:dyDescent="0.3">
      <c r="A63" s="4">
        <v>24</v>
      </c>
      <c r="B63" s="400" t="s">
        <v>116</v>
      </c>
      <c r="C63" s="2">
        <v>2165</v>
      </c>
      <c r="D63" s="23" t="s">
        <v>117</v>
      </c>
      <c r="E63" s="2">
        <v>12971</v>
      </c>
      <c r="F63" s="2">
        <v>2018</v>
      </c>
      <c r="G63" s="23" t="s">
        <v>78</v>
      </c>
      <c r="H63" s="23"/>
      <c r="I63" s="2">
        <f t="shared" si="3"/>
        <v>8</v>
      </c>
      <c r="J63" s="4">
        <f>Seniori!$I63</f>
        <v>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>
        <v>2</v>
      </c>
      <c r="BN63" s="162">
        <v>2</v>
      </c>
      <c r="BV63" s="162">
        <v>4</v>
      </c>
      <c r="IS63" s="162"/>
      <c r="IT63" s="162"/>
      <c r="IU63" s="162"/>
      <c r="IV63" s="162"/>
      <c r="IW63" s="162"/>
      <c r="IX63" s="162"/>
      <c r="IY63" s="162"/>
      <c r="IZ63" s="162"/>
      <c r="JA63" s="162"/>
      <c r="JB63" s="162"/>
      <c r="JC63" s="162"/>
      <c r="JD63" s="162"/>
      <c r="JE63" s="162"/>
      <c r="JF63" s="162"/>
      <c r="JG63" s="162"/>
      <c r="JH63" s="162"/>
      <c r="JI63" s="162"/>
      <c r="JJ63" s="162"/>
      <c r="JK63" s="162"/>
      <c r="JL63" s="162"/>
      <c r="JM63" s="162"/>
      <c r="JN63" s="162"/>
      <c r="JO63" s="162"/>
      <c r="JP63" s="162"/>
      <c r="JQ63" s="162"/>
      <c r="JR63" s="162"/>
      <c r="JS63" s="162"/>
      <c r="JT63" s="162"/>
      <c r="JU63" s="162"/>
      <c r="JV63" s="162"/>
      <c r="JW63" s="162"/>
      <c r="JX63" s="162"/>
      <c r="JY63" s="162"/>
      <c r="JZ63" s="162"/>
      <c r="KA63" s="162"/>
      <c r="KB63" s="162"/>
      <c r="KC63" s="162"/>
      <c r="KD63" s="162"/>
      <c r="KE63" s="162"/>
      <c r="KF63" s="162"/>
      <c r="KG63" s="162"/>
      <c r="KH63" s="162"/>
      <c r="KY63" s="162"/>
      <c r="KZ63" s="162"/>
      <c r="LA63" s="162"/>
      <c r="LB63" s="162"/>
      <c r="LC63" s="162"/>
      <c r="LD63" s="162"/>
      <c r="LE63" s="162"/>
      <c r="LF63" s="162"/>
      <c r="LG63" s="162"/>
      <c r="LH63" s="162"/>
      <c r="LI63" s="162"/>
      <c r="LJ63" s="162"/>
      <c r="LK63" s="162"/>
      <c r="LL63" s="162"/>
      <c r="LM63" s="162"/>
      <c r="LN63" s="162"/>
      <c r="LO63" s="162"/>
      <c r="LP63" s="162"/>
      <c r="LQ63" s="162"/>
      <c r="LR63" s="162"/>
      <c r="LS63" s="162"/>
      <c r="LT63" s="162"/>
      <c r="LU63" s="162"/>
      <c r="LV63" s="162"/>
      <c r="LW63" s="162"/>
      <c r="LX63" s="162"/>
      <c r="LY63" s="162"/>
      <c r="LZ63" s="162"/>
      <c r="MA63" s="162"/>
      <c r="MB63" s="162"/>
      <c r="MC63" s="162"/>
      <c r="MD63" s="162"/>
      <c r="ME63" s="162"/>
      <c r="MF63" s="162"/>
      <c r="MG63" s="162"/>
      <c r="MH63" s="162"/>
      <c r="MI63" s="162"/>
      <c r="MJ63" s="162"/>
      <c r="MK63" s="162"/>
      <c r="ML63" s="162"/>
      <c r="MM63" s="162"/>
      <c r="MN63" s="162"/>
      <c r="MO63" s="162"/>
      <c r="MP63" s="162"/>
      <c r="MQ63" s="162"/>
      <c r="MS63" s="162"/>
      <c r="MT63" s="162"/>
      <c r="MU63" s="162"/>
      <c r="MV63" s="162"/>
      <c r="MW63" s="162"/>
      <c r="MX63" s="162"/>
      <c r="MY63" s="162"/>
      <c r="MZ63" s="162"/>
      <c r="NA63" s="162"/>
      <c r="NB63" s="162"/>
      <c r="NC63" s="162"/>
      <c r="ND63" s="162"/>
      <c r="NE63" s="162"/>
      <c r="NF63" s="162"/>
      <c r="NG63" s="162"/>
      <c r="NH63" s="162"/>
      <c r="NI63" s="162"/>
      <c r="NJ63" s="162"/>
      <c r="NK63" s="162"/>
      <c r="NL63" s="162"/>
      <c r="NM63" s="162"/>
      <c r="NN63" s="162"/>
      <c r="NO63" s="162"/>
      <c r="NP63" s="162"/>
      <c r="NQ63" s="162"/>
      <c r="NR63" s="162"/>
      <c r="NS63" s="162"/>
      <c r="NT63" s="162"/>
      <c r="NU63" s="162"/>
      <c r="NV63" s="162"/>
      <c r="NW63" s="162"/>
      <c r="NX63" s="162"/>
      <c r="NY63" s="162"/>
      <c r="NZ63" s="162"/>
      <c r="OA63" s="162"/>
      <c r="OB63" s="162"/>
      <c r="OC63" s="162"/>
      <c r="OD63" s="162"/>
      <c r="OE63" s="162"/>
      <c r="OF63" s="162"/>
      <c r="OG63" s="162"/>
      <c r="OH63" s="162"/>
      <c r="OI63" s="162"/>
      <c r="OJ63" s="162"/>
      <c r="OK63" s="162"/>
      <c r="OL63" s="162"/>
      <c r="OM63" s="162"/>
      <c r="ON63" s="162"/>
      <c r="OO63" s="162"/>
      <c r="OP63" s="162"/>
      <c r="OQ63" s="162"/>
      <c r="OR63" s="162"/>
      <c r="OS63" s="162"/>
      <c r="OT63" s="162"/>
      <c r="OU63" s="162"/>
      <c r="OV63" s="162"/>
      <c r="OW63" s="162"/>
      <c r="OX63" s="162"/>
      <c r="OY63" s="162"/>
      <c r="OZ63" s="162"/>
      <c r="PA63" s="162"/>
      <c r="PB63" s="162"/>
      <c r="PC63" s="162"/>
      <c r="PD63" s="162"/>
      <c r="PE63" s="162"/>
    </row>
    <row r="64" spans="1:421" ht="18" customHeight="1" x14ac:dyDescent="0.3">
      <c r="A64" s="4">
        <v>25</v>
      </c>
      <c r="B64" s="400" t="s">
        <v>170</v>
      </c>
      <c r="C64" s="2">
        <v>9378</v>
      </c>
      <c r="D64" s="23" t="s">
        <v>171</v>
      </c>
      <c r="E64" s="2">
        <v>10515</v>
      </c>
      <c r="F64" s="2">
        <v>2013</v>
      </c>
      <c r="G64" s="23" t="s">
        <v>172</v>
      </c>
      <c r="H64" s="23"/>
      <c r="I64" s="2">
        <f t="shared" si="3"/>
        <v>6</v>
      </c>
      <c r="J64" s="4">
        <f>Seniori!$I64</f>
        <v>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HO64">
        <v>2</v>
      </c>
      <c r="HP64" s="122" t="s">
        <v>495</v>
      </c>
      <c r="HX64" t="s">
        <v>495</v>
      </c>
      <c r="HY64" t="s">
        <v>495</v>
      </c>
      <c r="IK64" s="162" t="s">
        <v>495</v>
      </c>
      <c r="IL64" s="162" t="s">
        <v>495</v>
      </c>
      <c r="IS64" s="162"/>
      <c r="IT64" s="162"/>
      <c r="IU64" s="162"/>
      <c r="IV64" s="162"/>
      <c r="IW64" s="162"/>
      <c r="IX64" s="162"/>
      <c r="IY64" s="162"/>
      <c r="IZ64" s="162"/>
      <c r="JA64" s="162"/>
      <c r="JB64" s="162"/>
      <c r="JC64" s="162"/>
      <c r="JD64" s="162"/>
      <c r="JE64" s="162"/>
      <c r="JF64" s="162"/>
      <c r="JG64" s="162"/>
      <c r="JH64" s="162"/>
      <c r="JI64" s="162">
        <v>3</v>
      </c>
      <c r="JJ64" s="162"/>
      <c r="JK64" s="162">
        <v>1</v>
      </c>
      <c r="JL64" s="162"/>
      <c r="JM64" s="162"/>
      <c r="JN64" s="162"/>
      <c r="JO64" s="162"/>
      <c r="JP64" s="162"/>
      <c r="JQ64" s="162"/>
      <c r="JR64" s="162"/>
      <c r="JS64" s="162"/>
      <c r="JT64" s="162"/>
      <c r="JU64" s="162"/>
      <c r="JV64" s="162"/>
      <c r="JW64" s="162"/>
      <c r="JX64" s="162"/>
      <c r="JY64" s="162"/>
      <c r="JZ64" s="162"/>
      <c r="KA64" s="162"/>
      <c r="KB64" s="162"/>
      <c r="KC64" s="162"/>
      <c r="KD64" s="162"/>
      <c r="KE64" s="162"/>
      <c r="KF64" s="162"/>
      <c r="KG64" s="162"/>
      <c r="KH64" s="162"/>
      <c r="KL64" s="154" t="s">
        <v>495</v>
      </c>
      <c r="KU64" s="154" t="s">
        <v>495</v>
      </c>
      <c r="KY64" s="162"/>
      <c r="KZ64" s="162"/>
      <c r="LA64" s="162"/>
      <c r="LB64" s="162"/>
      <c r="LC64" s="162"/>
      <c r="LD64" s="162"/>
      <c r="LE64" s="162"/>
      <c r="LF64" s="162"/>
      <c r="LG64" s="162"/>
      <c r="LH64" s="162"/>
      <c r="LI64" s="162"/>
      <c r="LJ64" s="162"/>
      <c r="LK64" s="162"/>
      <c r="LL64" s="162"/>
      <c r="LM64" s="162"/>
      <c r="LN64" s="162"/>
      <c r="LO64" s="162"/>
      <c r="LP64" s="162"/>
      <c r="LQ64" s="162"/>
      <c r="LR64" s="162"/>
      <c r="LS64" s="162"/>
      <c r="LT64" s="162"/>
      <c r="LU64" s="162"/>
      <c r="LV64" s="162"/>
      <c r="LW64" s="162"/>
      <c r="LX64" s="162"/>
      <c r="LY64" s="162"/>
      <c r="LZ64" s="162"/>
      <c r="MA64" s="162"/>
      <c r="MB64" s="162"/>
      <c r="MC64" s="162"/>
      <c r="MD64" s="162"/>
      <c r="ME64" s="162"/>
      <c r="MF64" s="162"/>
      <c r="MG64" s="162"/>
      <c r="MH64" s="162"/>
      <c r="MI64" s="162"/>
      <c r="MJ64" s="162"/>
      <c r="MK64" s="162"/>
      <c r="ML64" s="162"/>
      <c r="MM64" s="162"/>
      <c r="MN64" s="162"/>
      <c r="MO64" s="162"/>
      <c r="MP64" s="162"/>
      <c r="MQ64" s="162"/>
      <c r="MS64" s="162"/>
      <c r="MT64" s="162"/>
      <c r="MU64" s="162"/>
      <c r="MV64" s="162"/>
      <c r="MW64" s="162"/>
      <c r="MX64" s="162"/>
      <c r="MY64" s="162"/>
      <c r="MZ64" s="162"/>
      <c r="NA64" s="162"/>
      <c r="NB64" s="162"/>
      <c r="NC64" s="162"/>
      <c r="ND64" s="162"/>
      <c r="NE64" s="162"/>
      <c r="NF64" s="162"/>
      <c r="NG64" s="162"/>
      <c r="NH64" s="162"/>
      <c r="NI64" s="162"/>
      <c r="NJ64" s="162"/>
      <c r="NK64" s="162"/>
      <c r="NL64" s="162"/>
      <c r="NM64" s="162"/>
      <c r="NN64" s="162"/>
      <c r="NO64" s="162"/>
      <c r="NP64" s="162"/>
      <c r="NQ64" s="162"/>
      <c r="NR64" s="162"/>
      <c r="NS64" s="162"/>
      <c r="NT64" s="162"/>
      <c r="NU64" s="162"/>
      <c r="NV64" s="162"/>
      <c r="NW64" s="162"/>
      <c r="NX64" s="162"/>
      <c r="NY64" s="162"/>
      <c r="NZ64" s="162"/>
      <c r="OA64" s="162"/>
      <c r="OB64" s="162"/>
      <c r="OC64" s="162"/>
      <c r="OD64" s="162"/>
      <c r="OE64" s="162"/>
      <c r="OF64" s="162"/>
      <c r="OG64" s="162"/>
      <c r="OH64" s="162"/>
      <c r="OI64" s="162"/>
      <c r="OJ64" s="162"/>
      <c r="OK64" s="162"/>
      <c r="OL64" s="162"/>
      <c r="OM64" s="162"/>
      <c r="ON64" s="162"/>
      <c r="OO64" s="162"/>
      <c r="OP64" s="162"/>
      <c r="OQ64" s="162"/>
      <c r="OR64" s="162"/>
      <c r="OS64" s="162"/>
      <c r="OT64" s="162"/>
      <c r="OU64" s="162"/>
      <c r="OV64" s="162"/>
      <c r="OW64" s="162"/>
      <c r="OX64" s="162"/>
      <c r="OY64" s="162"/>
      <c r="OZ64" s="162"/>
      <c r="PA64" s="162"/>
      <c r="PB64" s="162"/>
      <c r="PC64" s="162"/>
      <c r="PD64" s="162"/>
      <c r="PE64" s="162"/>
    </row>
    <row r="65" spans="1:421" ht="18" customHeight="1" x14ac:dyDescent="0.3">
      <c r="A65" s="4"/>
      <c r="B65" s="400" t="s">
        <v>186</v>
      </c>
      <c r="C65" s="2">
        <v>47117</v>
      </c>
      <c r="D65" s="23" t="s">
        <v>711</v>
      </c>
      <c r="E65" s="2">
        <v>13637</v>
      </c>
      <c r="F65" s="2">
        <v>2020</v>
      </c>
      <c r="G65" s="23" t="s">
        <v>34</v>
      </c>
      <c r="H65" s="23"/>
      <c r="I65" s="2">
        <f>SUM(K65:ZR65)</f>
        <v>6</v>
      </c>
      <c r="J65" s="4">
        <f>Seniori!$I65</f>
        <v>6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Y65" s="154"/>
      <c r="IS65" s="162"/>
      <c r="IT65" s="162"/>
      <c r="IU65" s="162"/>
      <c r="IV65" s="162"/>
      <c r="IW65" s="162"/>
      <c r="IX65" s="162"/>
      <c r="IY65" s="162"/>
      <c r="IZ65" s="162"/>
      <c r="JA65" s="162"/>
      <c r="JB65" s="162"/>
      <c r="JC65" s="162"/>
      <c r="JD65" s="162"/>
      <c r="JE65" s="162"/>
      <c r="JF65" s="162"/>
      <c r="JG65" s="162"/>
      <c r="JH65" s="162"/>
      <c r="JI65" s="162"/>
      <c r="JJ65" s="162"/>
      <c r="JK65" s="162"/>
      <c r="JL65" s="162"/>
      <c r="JM65" s="162"/>
      <c r="JN65" s="162"/>
      <c r="JO65" s="162"/>
      <c r="JP65" s="162"/>
      <c r="JQ65" s="162"/>
      <c r="JR65" s="162"/>
      <c r="JS65" s="162"/>
      <c r="JT65" s="162"/>
      <c r="JU65" s="162"/>
      <c r="JV65" s="162"/>
      <c r="JW65" s="162"/>
      <c r="JX65" s="162"/>
      <c r="JY65" s="162"/>
      <c r="JZ65" s="162"/>
      <c r="KA65" s="162"/>
      <c r="KB65" s="162"/>
      <c r="KC65" s="162"/>
      <c r="KD65" s="162"/>
      <c r="KE65" s="162"/>
      <c r="KF65" s="162"/>
      <c r="KG65" s="162"/>
      <c r="KH65" s="162"/>
      <c r="KK65" s="154" t="s">
        <v>495</v>
      </c>
      <c r="KT65" s="154" t="s">
        <v>495</v>
      </c>
      <c r="KY65" s="162"/>
      <c r="KZ65" s="162"/>
      <c r="LA65" s="162"/>
      <c r="LB65" s="162"/>
      <c r="LC65" s="162"/>
      <c r="LD65" s="162"/>
      <c r="LE65" s="162"/>
      <c r="LF65" s="162"/>
      <c r="LG65" s="162"/>
      <c r="LH65" s="162"/>
      <c r="LI65" s="162"/>
      <c r="LJ65" s="162"/>
      <c r="LK65" s="162"/>
      <c r="LL65" s="162"/>
      <c r="LM65" s="162"/>
      <c r="LN65" s="162"/>
      <c r="LO65" s="162"/>
      <c r="LP65" s="162"/>
      <c r="LQ65" s="162"/>
      <c r="LR65" s="162"/>
      <c r="LS65" s="162"/>
      <c r="LT65" s="162"/>
      <c r="LU65" s="162"/>
      <c r="LV65" s="162"/>
      <c r="LW65" s="162"/>
      <c r="LX65" s="162"/>
      <c r="LY65" s="162"/>
      <c r="LZ65" s="162"/>
      <c r="MA65" s="162"/>
      <c r="MB65" s="162"/>
      <c r="MC65" s="162"/>
      <c r="MD65" s="162"/>
      <c r="ME65" s="162"/>
      <c r="MF65" s="162"/>
      <c r="MG65" s="162"/>
      <c r="MH65" s="162"/>
      <c r="MI65" s="162"/>
      <c r="MJ65" s="162"/>
      <c r="MK65" s="162"/>
      <c r="ML65" s="162"/>
      <c r="MM65" s="162"/>
      <c r="MN65" s="162"/>
      <c r="MO65" s="162"/>
      <c r="MP65" s="162"/>
      <c r="MQ65" s="162"/>
      <c r="MS65" s="162"/>
      <c r="MT65" s="162"/>
      <c r="MU65" s="162"/>
      <c r="MV65" s="162"/>
      <c r="MW65" s="162"/>
      <c r="MX65" s="162">
        <v>5</v>
      </c>
      <c r="MY65" s="162"/>
      <c r="MZ65" s="162"/>
      <c r="NA65" s="162">
        <v>1</v>
      </c>
      <c r="NB65" s="162"/>
      <c r="NC65" s="162"/>
      <c r="ND65" s="162"/>
      <c r="NE65" s="162"/>
      <c r="NF65" s="162"/>
      <c r="NG65" s="162"/>
      <c r="NH65" s="162"/>
      <c r="NI65" s="162"/>
      <c r="NJ65" s="154" t="s">
        <v>495</v>
      </c>
      <c r="NK65" s="162"/>
      <c r="NL65" s="162"/>
      <c r="NM65" s="162"/>
      <c r="NN65" s="162"/>
      <c r="NO65" s="162"/>
      <c r="NP65" s="162"/>
      <c r="NQ65" s="162"/>
      <c r="NR65" s="154" t="s">
        <v>495</v>
      </c>
      <c r="NS65" s="162"/>
      <c r="NT65" s="162"/>
      <c r="NU65" s="162"/>
      <c r="NV65" s="162"/>
      <c r="NW65" s="162"/>
      <c r="NX65" s="162"/>
      <c r="NY65" s="162"/>
      <c r="NZ65" s="162"/>
      <c r="OA65" s="162"/>
      <c r="OB65" s="162"/>
      <c r="OC65" s="162"/>
      <c r="OD65" s="162"/>
      <c r="OE65" s="162"/>
      <c r="OF65" s="162"/>
      <c r="OG65" s="162"/>
      <c r="OH65" s="162"/>
      <c r="OI65" s="162"/>
      <c r="OJ65" s="162"/>
      <c r="OK65" s="162"/>
      <c r="OL65" s="162"/>
      <c r="OM65" s="162"/>
      <c r="ON65" s="162"/>
      <c r="OO65" s="162"/>
      <c r="OP65" s="162"/>
      <c r="OQ65" s="162"/>
      <c r="OR65" s="162"/>
      <c r="OS65" s="162"/>
      <c r="OT65" s="162"/>
      <c r="OU65" s="162"/>
      <c r="OV65" s="162"/>
      <c r="OW65" s="162"/>
      <c r="OX65" s="162"/>
      <c r="OY65" s="162"/>
      <c r="OZ65" s="162"/>
      <c r="PA65" s="162"/>
      <c r="PB65" s="162"/>
      <c r="PC65" s="162"/>
      <c r="PD65" s="162"/>
      <c r="PE65" s="162"/>
    </row>
    <row r="66" spans="1:421" ht="18" customHeight="1" x14ac:dyDescent="0.3">
      <c r="A66" s="4"/>
      <c r="B66" s="400" t="s">
        <v>706</v>
      </c>
      <c r="C66" s="2">
        <v>8624</v>
      </c>
      <c r="D66" s="22" t="s">
        <v>510</v>
      </c>
      <c r="E66" s="2">
        <v>9794</v>
      </c>
      <c r="F66" s="2">
        <v>2013</v>
      </c>
      <c r="G66" s="22" t="s">
        <v>88</v>
      </c>
      <c r="H66" s="23"/>
      <c r="I66" s="2">
        <f>SUM(K66:ZR66)</f>
        <v>6</v>
      </c>
      <c r="J66" s="4">
        <f>Seniori!$I66</f>
        <v>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IS66" s="162"/>
      <c r="IT66" s="162"/>
      <c r="IU66" s="162"/>
      <c r="IV66" s="162"/>
      <c r="IW66" s="162"/>
      <c r="IX66" s="162"/>
      <c r="IY66" s="162"/>
      <c r="IZ66" s="162"/>
      <c r="JA66" s="162"/>
      <c r="JB66" s="162"/>
      <c r="JC66" s="162"/>
      <c r="JD66" s="162"/>
      <c r="JE66" s="162"/>
      <c r="JF66" s="162"/>
      <c r="JG66" s="162"/>
      <c r="JH66" s="162"/>
      <c r="JI66" s="162"/>
      <c r="JJ66" s="162"/>
      <c r="JK66" s="162"/>
      <c r="JL66" s="162"/>
      <c r="JM66" s="162"/>
      <c r="JN66" s="162"/>
      <c r="JO66" s="162">
        <v>6</v>
      </c>
      <c r="JP66" s="162"/>
      <c r="JQ66" s="162"/>
      <c r="JR66" s="162"/>
      <c r="JS66" s="154" t="s">
        <v>495</v>
      </c>
      <c r="JT66" s="162"/>
      <c r="JU66" s="162"/>
      <c r="JV66" s="162"/>
      <c r="JW66" s="162"/>
      <c r="JX66" s="162"/>
      <c r="JY66" s="162"/>
      <c r="JZ66" s="162"/>
      <c r="KA66" s="162"/>
      <c r="KB66" s="162"/>
      <c r="KC66" s="162"/>
      <c r="KD66" s="162"/>
      <c r="KE66" s="162"/>
      <c r="KF66" s="162"/>
      <c r="KG66" s="162"/>
      <c r="KH66" s="162"/>
      <c r="KY66" s="162"/>
      <c r="KZ66" s="162"/>
      <c r="LA66" s="162"/>
      <c r="LB66" s="162"/>
      <c r="LC66" s="162"/>
      <c r="LD66" s="162"/>
      <c r="LE66" s="162"/>
      <c r="LF66" s="162"/>
      <c r="LG66" s="162"/>
      <c r="LH66" s="162"/>
      <c r="LI66" s="162"/>
      <c r="LJ66" s="162"/>
      <c r="LK66" s="162"/>
      <c r="LL66" s="162"/>
      <c r="LM66" s="162"/>
      <c r="LN66" s="162"/>
      <c r="LO66" s="162"/>
      <c r="LP66" s="162"/>
      <c r="LQ66" s="162"/>
      <c r="LR66" s="162"/>
      <c r="LS66" s="162"/>
      <c r="LT66" s="162"/>
      <c r="LU66" s="162"/>
      <c r="LV66" s="162"/>
      <c r="LW66" s="162"/>
      <c r="LX66" s="162"/>
      <c r="LY66" s="162"/>
      <c r="LZ66" s="162"/>
      <c r="MA66" s="162"/>
      <c r="MB66" s="162"/>
      <c r="MC66" s="162"/>
      <c r="MD66" s="162"/>
      <c r="ME66" s="162"/>
      <c r="MF66" s="162"/>
      <c r="MG66" s="162"/>
      <c r="MH66" s="162"/>
      <c r="MI66" s="162"/>
      <c r="MJ66" s="162"/>
      <c r="MK66" s="162"/>
      <c r="ML66" s="162"/>
      <c r="MM66" s="162"/>
      <c r="MN66" s="162"/>
      <c r="MO66" s="162"/>
      <c r="MP66" s="162"/>
      <c r="MQ66" s="162"/>
      <c r="MS66" s="162"/>
      <c r="MT66" s="162"/>
      <c r="MU66" s="162"/>
      <c r="MV66" s="162"/>
      <c r="MW66" s="162"/>
      <c r="MX66" s="162"/>
      <c r="MY66" s="162"/>
      <c r="MZ66" s="162"/>
      <c r="NA66" s="162"/>
      <c r="NB66" s="162"/>
      <c r="NC66" s="162"/>
      <c r="ND66" s="162"/>
      <c r="NE66" s="162"/>
      <c r="NF66" s="162"/>
      <c r="NG66" s="162"/>
      <c r="NH66" s="162"/>
      <c r="NI66" s="162"/>
      <c r="NJ66" s="162"/>
      <c r="NK66" s="162"/>
      <c r="NL66" s="162"/>
      <c r="NM66" s="162"/>
      <c r="NN66" s="162"/>
      <c r="NO66" s="162"/>
      <c r="NP66" s="162"/>
      <c r="NQ66" s="162"/>
      <c r="NR66" s="162"/>
      <c r="NS66" s="162"/>
      <c r="NT66" s="162"/>
      <c r="NU66" s="162"/>
      <c r="NV66" s="162"/>
      <c r="NW66" s="162"/>
      <c r="NX66" s="162"/>
      <c r="NY66" s="162"/>
      <c r="NZ66" s="162"/>
      <c r="OA66" s="162"/>
      <c r="OB66" s="162"/>
      <c r="OC66" s="162"/>
      <c r="OD66" s="162"/>
      <c r="OE66" s="162"/>
      <c r="OF66" s="162"/>
      <c r="OG66" s="162"/>
      <c r="OH66" s="162"/>
      <c r="OI66" s="162"/>
      <c r="OJ66" s="162"/>
      <c r="OK66" s="162"/>
      <c r="OL66" s="162"/>
      <c r="OM66" s="162"/>
      <c r="ON66" s="162"/>
      <c r="OO66" s="162"/>
      <c r="OP66" s="162"/>
      <c r="OQ66" s="162"/>
      <c r="OR66" s="162"/>
      <c r="OS66" s="162"/>
      <c r="OT66" s="162"/>
      <c r="OU66" s="162"/>
      <c r="OV66" s="162"/>
      <c r="OW66" s="162"/>
      <c r="OX66" s="162"/>
      <c r="OY66" s="162"/>
      <c r="OZ66" s="162"/>
      <c r="PA66" s="162"/>
      <c r="PB66" s="162"/>
      <c r="PC66" s="162"/>
      <c r="PD66" s="162"/>
      <c r="PE66" s="162"/>
    </row>
    <row r="67" spans="1:421" ht="18" customHeight="1" x14ac:dyDescent="0.3">
      <c r="A67" s="4">
        <v>26</v>
      </c>
      <c r="B67" s="400" t="s">
        <v>103</v>
      </c>
      <c r="C67" s="2">
        <v>2856</v>
      </c>
      <c r="D67" s="23" t="s">
        <v>104</v>
      </c>
      <c r="E67" s="2">
        <v>12493</v>
      </c>
      <c r="F67" s="2"/>
      <c r="G67" s="23" t="s">
        <v>105</v>
      </c>
      <c r="H67" s="23"/>
      <c r="I67" s="2">
        <f>SUM(K67:ZR67)</f>
        <v>4</v>
      </c>
      <c r="J67" s="4">
        <f>Seniori!$I67</f>
        <v>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IS67" s="162"/>
      <c r="IT67" s="162"/>
      <c r="IU67" s="162"/>
      <c r="IV67" s="162"/>
      <c r="IW67" s="162"/>
      <c r="IX67" s="162"/>
      <c r="IY67" s="162"/>
      <c r="IZ67" s="162"/>
      <c r="JA67" s="162"/>
      <c r="JB67" s="162"/>
      <c r="JC67" s="162"/>
      <c r="JD67" s="162"/>
      <c r="JE67" s="162"/>
      <c r="JF67" s="162"/>
      <c r="JG67" s="162"/>
      <c r="JH67" s="162"/>
      <c r="JI67" s="162"/>
      <c r="JJ67" s="162"/>
      <c r="JK67" s="162"/>
      <c r="JL67" s="162"/>
      <c r="JM67" s="162"/>
      <c r="JN67" s="162"/>
      <c r="JO67" s="162"/>
      <c r="JP67" s="162"/>
      <c r="JQ67" s="162"/>
      <c r="JR67" s="162"/>
      <c r="JS67" s="154" t="s">
        <v>495</v>
      </c>
      <c r="JT67" s="162">
        <v>2</v>
      </c>
      <c r="JU67" s="162"/>
      <c r="JV67" s="162"/>
      <c r="JW67" s="162"/>
      <c r="JX67" s="162"/>
      <c r="JY67" s="162"/>
      <c r="JZ67" s="162"/>
      <c r="KA67" s="154" t="s">
        <v>495</v>
      </c>
      <c r="KB67" s="162">
        <v>2</v>
      </c>
      <c r="KC67" s="162"/>
      <c r="KD67" s="162"/>
      <c r="KE67" s="162"/>
      <c r="KF67" s="162"/>
      <c r="KG67" s="162"/>
      <c r="KH67" s="162"/>
      <c r="KY67" s="162"/>
      <c r="KZ67" s="162"/>
      <c r="LA67" s="162"/>
      <c r="LB67" s="162"/>
      <c r="LC67" s="162"/>
      <c r="LD67" s="162"/>
      <c r="LE67" s="162"/>
      <c r="LF67" s="162"/>
      <c r="LG67" s="162"/>
      <c r="LH67" s="162"/>
      <c r="LI67" s="162"/>
      <c r="LJ67" s="162"/>
      <c r="LK67" s="162"/>
      <c r="LL67" s="162"/>
      <c r="LM67" s="162"/>
      <c r="LN67" s="162"/>
      <c r="LO67" s="162"/>
      <c r="LP67" s="162"/>
      <c r="LQ67" s="162"/>
      <c r="LR67" s="162"/>
      <c r="LS67" s="162"/>
      <c r="LT67" s="162"/>
      <c r="LU67" s="162"/>
      <c r="LV67" s="162"/>
      <c r="LW67" s="162"/>
      <c r="LX67" s="162"/>
      <c r="LY67" s="162"/>
      <c r="LZ67" s="162"/>
      <c r="MA67" s="162"/>
      <c r="MB67" s="162"/>
      <c r="MC67" s="162"/>
      <c r="MD67" s="162"/>
      <c r="ME67" s="162"/>
      <c r="MF67" s="162"/>
      <c r="MG67" s="162"/>
      <c r="MH67" s="162"/>
      <c r="MI67" s="162"/>
      <c r="MJ67" s="162"/>
      <c r="MK67" s="162"/>
      <c r="ML67" s="162"/>
      <c r="MM67" s="162"/>
      <c r="MN67" s="162"/>
      <c r="MO67" s="162"/>
      <c r="MP67" s="162"/>
      <c r="MQ67" s="162"/>
      <c r="MS67" s="162"/>
      <c r="MT67" s="162"/>
      <c r="MU67" s="162"/>
      <c r="MV67" s="162"/>
      <c r="MW67" s="162"/>
      <c r="MX67" s="162"/>
      <c r="MY67" s="162"/>
      <c r="MZ67" s="162"/>
      <c r="NA67" s="162"/>
      <c r="NB67" s="162"/>
      <c r="NC67" s="162"/>
      <c r="ND67" s="162"/>
      <c r="NE67" s="162"/>
      <c r="NF67" s="162"/>
      <c r="NG67" s="162"/>
      <c r="NH67" s="162"/>
      <c r="NI67" s="162"/>
      <c r="NJ67" s="162"/>
      <c r="NK67" s="162"/>
      <c r="NL67" s="162"/>
      <c r="NM67" s="162"/>
      <c r="NN67" s="162"/>
      <c r="NO67" s="162"/>
      <c r="NP67" s="162"/>
      <c r="NQ67" s="162"/>
      <c r="NR67" s="162"/>
      <c r="NS67" s="162"/>
      <c r="NT67" s="162"/>
      <c r="NU67" s="162"/>
      <c r="NV67" s="162"/>
      <c r="NW67" s="162"/>
      <c r="NX67" s="162"/>
      <c r="NY67" s="162"/>
      <c r="NZ67" s="162"/>
      <c r="OA67" s="162"/>
      <c r="OB67" s="162"/>
      <c r="OC67" s="162"/>
      <c r="OD67" s="162"/>
      <c r="OE67" s="162"/>
      <c r="OF67" s="162"/>
      <c r="OG67" s="162"/>
      <c r="OH67" s="162"/>
      <c r="OI67" s="162"/>
      <c r="OJ67" s="162"/>
      <c r="OK67" s="162"/>
      <c r="OL67" s="162"/>
      <c r="OM67" s="162"/>
      <c r="ON67" s="162"/>
      <c r="OO67" s="162"/>
      <c r="OP67" s="162"/>
      <c r="OQ67" s="162"/>
      <c r="OR67" s="162"/>
      <c r="OS67" s="162"/>
      <c r="OT67" s="162"/>
      <c r="OU67" s="162"/>
      <c r="OV67" s="162"/>
      <c r="OW67" s="162"/>
      <c r="OX67" s="162"/>
      <c r="OY67" s="162"/>
      <c r="OZ67" s="162"/>
      <c r="PA67" s="162"/>
      <c r="PB67" s="162"/>
      <c r="PC67" s="162"/>
      <c r="PD67" s="162"/>
      <c r="PE67" s="162"/>
    </row>
    <row r="68" spans="1:421" ht="18" customHeight="1" x14ac:dyDescent="0.3">
      <c r="A68" s="4"/>
      <c r="B68" s="400" t="s">
        <v>191</v>
      </c>
      <c r="C68" s="2">
        <v>1457</v>
      </c>
      <c r="D68" s="23" t="s">
        <v>192</v>
      </c>
      <c r="E68" s="2">
        <v>12575</v>
      </c>
      <c r="F68" s="2"/>
      <c r="G68" s="23" t="s">
        <v>193</v>
      </c>
      <c r="H68" s="23"/>
      <c r="I68" s="2">
        <f>SUM(K68:ZR68)</f>
        <v>4</v>
      </c>
      <c r="J68" s="4">
        <f>Seniori!$I68</f>
        <v>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IS68" s="162"/>
      <c r="IT68" s="162"/>
      <c r="IU68" s="162"/>
      <c r="IV68" s="162"/>
      <c r="IW68" s="162"/>
      <c r="IX68" s="162"/>
      <c r="IY68" s="162"/>
      <c r="IZ68" s="162"/>
      <c r="JA68" s="162"/>
      <c r="JB68" s="162"/>
      <c r="JC68" s="162"/>
      <c r="JD68" s="162"/>
      <c r="JE68" s="162"/>
      <c r="JF68" s="162"/>
      <c r="JG68" s="162"/>
      <c r="JH68" s="162"/>
      <c r="JI68" s="162"/>
      <c r="JJ68" s="162"/>
      <c r="JK68" s="162"/>
      <c r="JL68" s="162"/>
      <c r="JM68" s="162"/>
      <c r="JN68" s="162"/>
      <c r="JO68" s="162"/>
      <c r="JP68" s="162"/>
      <c r="JQ68" s="162"/>
      <c r="JR68" s="162"/>
      <c r="JS68" s="162"/>
      <c r="JT68" s="162"/>
      <c r="JU68" s="162"/>
      <c r="JV68" s="162"/>
      <c r="JW68" s="162"/>
      <c r="JX68" s="162"/>
      <c r="JY68" s="162"/>
      <c r="JZ68" s="162"/>
      <c r="KA68" s="162"/>
      <c r="KB68" s="162"/>
      <c r="KC68" s="162"/>
      <c r="KD68" s="162"/>
      <c r="KE68" s="162"/>
      <c r="KF68" s="162"/>
      <c r="KG68" s="162"/>
      <c r="KH68" s="162"/>
      <c r="KY68" s="162"/>
      <c r="KZ68" s="162"/>
      <c r="LA68" s="162"/>
      <c r="LB68" s="162"/>
      <c r="LC68" s="162"/>
      <c r="LD68" s="162">
        <v>2</v>
      </c>
      <c r="LE68" s="162"/>
      <c r="LF68" s="162">
        <v>2</v>
      </c>
      <c r="LG68" s="162"/>
      <c r="LH68" s="162"/>
      <c r="LI68" s="162"/>
      <c r="LJ68" s="162"/>
      <c r="LK68" s="162"/>
      <c r="LL68" s="162"/>
      <c r="LM68" s="162"/>
      <c r="LN68" s="162"/>
      <c r="LO68" s="162"/>
      <c r="LP68" s="162"/>
      <c r="LQ68" s="162"/>
      <c r="LR68" s="162"/>
      <c r="LS68" s="162"/>
      <c r="LT68" s="162"/>
      <c r="LU68" s="162"/>
      <c r="LV68" s="162"/>
      <c r="LW68" s="162"/>
      <c r="LX68" s="162"/>
      <c r="LY68" s="162"/>
      <c r="LZ68" s="162"/>
      <c r="MA68" s="162"/>
      <c r="MB68" s="162"/>
      <c r="MC68" s="162"/>
      <c r="MD68" s="162"/>
      <c r="ME68" s="162"/>
      <c r="MF68" s="162"/>
      <c r="MG68" s="162"/>
      <c r="MH68" s="162"/>
      <c r="MI68" s="162"/>
      <c r="MJ68" s="162"/>
      <c r="MK68" s="162"/>
      <c r="ML68" s="162"/>
      <c r="MM68" s="162"/>
      <c r="MN68" s="162"/>
      <c r="MO68" s="162"/>
      <c r="MP68" s="162"/>
      <c r="MQ68" s="162"/>
      <c r="MS68" s="162"/>
      <c r="MT68" s="162"/>
      <c r="MU68" s="162"/>
      <c r="MV68" s="162"/>
      <c r="MW68" s="162"/>
      <c r="MX68" s="162"/>
      <c r="MY68" s="162"/>
      <c r="MZ68" s="162"/>
      <c r="NA68" s="162"/>
      <c r="NB68" s="162"/>
      <c r="NC68" s="162"/>
      <c r="ND68" s="162"/>
      <c r="NE68" s="162"/>
      <c r="NF68" s="162"/>
      <c r="NG68" s="162"/>
      <c r="NH68" s="162"/>
      <c r="NI68" s="162"/>
      <c r="NJ68" s="162"/>
      <c r="NK68" s="162"/>
      <c r="NL68" s="162"/>
      <c r="NM68" s="162"/>
      <c r="NN68" s="162"/>
      <c r="NO68" s="162"/>
      <c r="NP68" s="162"/>
      <c r="NQ68" s="162"/>
      <c r="NR68" s="162"/>
      <c r="NS68" s="162"/>
      <c r="NT68" s="162"/>
      <c r="NU68" s="162"/>
      <c r="NV68" s="162"/>
      <c r="NW68" s="162"/>
      <c r="NX68" s="162"/>
      <c r="NY68" s="162"/>
      <c r="NZ68" s="162"/>
      <c r="OA68" s="162"/>
      <c r="OB68" s="162"/>
      <c r="OC68" s="162"/>
      <c r="OD68" s="162"/>
      <c r="OE68" s="162"/>
      <c r="OF68" s="162"/>
      <c r="OG68" s="162"/>
      <c r="OH68" s="162"/>
      <c r="OI68" s="162"/>
      <c r="OJ68" s="162"/>
      <c r="OK68" s="162"/>
      <c r="OL68" s="162"/>
      <c r="OM68" s="162"/>
      <c r="ON68" s="162"/>
      <c r="OO68" s="162"/>
      <c r="OP68" s="162"/>
      <c r="OQ68" s="162"/>
      <c r="OR68" s="162"/>
      <c r="OS68" s="162"/>
      <c r="OT68" s="162"/>
      <c r="OU68" s="162"/>
      <c r="OV68" s="162"/>
      <c r="OW68" s="162"/>
      <c r="OX68" s="162"/>
      <c r="OY68" s="162"/>
      <c r="OZ68" s="162"/>
      <c r="PA68" s="162"/>
      <c r="PB68" s="162"/>
      <c r="PC68" s="162"/>
      <c r="PD68" s="162"/>
      <c r="PE68" s="162"/>
    </row>
    <row r="69" spans="1:421" ht="18" customHeight="1" x14ac:dyDescent="0.3">
      <c r="A69" s="4">
        <v>27</v>
      </c>
      <c r="B69" s="398" t="s">
        <v>628</v>
      </c>
      <c r="C69" s="2">
        <v>9702</v>
      </c>
      <c r="D69" s="105" t="s">
        <v>627</v>
      </c>
      <c r="E69" s="2">
        <v>12063</v>
      </c>
      <c r="F69" s="2">
        <v>2015</v>
      </c>
      <c r="G69" s="98" t="s">
        <v>193</v>
      </c>
      <c r="H69" s="22"/>
      <c r="I69" s="2">
        <f>SUM(K69:XF69)</f>
        <v>4</v>
      </c>
      <c r="J69" s="4">
        <f>Seniori!$I69</f>
        <v>4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EJ69">
        <v>4</v>
      </c>
      <c r="IS69" s="162"/>
      <c r="IT69" s="162"/>
      <c r="IU69" s="162"/>
      <c r="IV69" s="162"/>
      <c r="IW69" s="162"/>
      <c r="IX69" s="162"/>
      <c r="IY69" s="162"/>
      <c r="IZ69" s="162"/>
      <c r="JA69" s="162"/>
      <c r="JB69" s="162"/>
      <c r="JC69" s="162"/>
      <c r="JD69" s="162"/>
      <c r="JE69" s="162"/>
      <c r="JF69" s="162"/>
      <c r="JG69" s="162"/>
      <c r="JH69" s="162"/>
      <c r="JI69" s="162"/>
      <c r="JJ69" s="162"/>
      <c r="JK69" s="162"/>
      <c r="JL69" s="162"/>
      <c r="JM69" s="162"/>
      <c r="JN69" s="162"/>
      <c r="JO69" s="162"/>
      <c r="JP69" s="162"/>
      <c r="JQ69" s="162"/>
      <c r="JR69" s="162"/>
      <c r="JS69" s="162"/>
      <c r="JT69" s="162"/>
      <c r="JU69" s="162"/>
      <c r="JV69" s="162"/>
      <c r="JW69" s="162"/>
      <c r="JX69" s="162"/>
      <c r="JY69" s="162"/>
      <c r="JZ69" s="162"/>
      <c r="KA69" s="162"/>
      <c r="KB69" s="162"/>
      <c r="KC69" s="162"/>
      <c r="KD69" s="162"/>
      <c r="KE69" s="162"/>
      <c r="KF69" s="162"/>
      <c r="KG69" s="162"/>
      <c r="KH69" s="162"/>
      <c r="KY69" s="162"/>
      <c r="KZ69" s="162"/>
      <c r="LA69" s="162"/>
      <c r="LB69" s="162"/>
      <c r="LC69" s="162"/>
      <c r="LD69" s="162"/>
      <c r="LE69" s="162"/>
      <c r="LF69" s="162"/>
      <c r="LG69" s="162"/>
      <c r="LH69" s="162"/>
      <c r="LI69" s="162"/>
      <c r="LJ69" s="162"/>
      <c r="LK69" s="162"/>
      <c r="LL69" s="162"/>
      <c r="LM69" s="162"/>
      <c r="LN69" s="162"/>
      <c r="LO69" s="162"/>
      <c r="LP69" s="162"/>
      <c r="LQ69" s="162"/>
      <c r="LR69" s="162"/>
      <c r="LS69" s="162"/>
      <c r="LT69" s="162"/>
      <c r="LU69" s="162"/>
      <c r="LV69" s="162"/>
      <c r="LW69" s="162"/>
      <c r="LX69" s="162"/>
      <c r="LY69" s="162"/>
      <c r="LZ69" s="162"/>
      <c r="MA69" s="162"/>
      <c r="MB69" s="162"/>
      <c r="MC69" s="162"/>
      <c r="MD69" s="162"/>
      <c r="ME69" s="162"/>
      <c r="MF69" s="162"/>
      <c r="MG69" s="162"/>
      <c r="MH69" s="162"/>
      <c r="MI69" s="162"/>
      <c r="MJ69" s="162"/>
      <c r="MK69" s="162"/>
      <c r="ML69" s="162"/>
      <c r="MM69" s="162"/>
      <c r="MN69" s="162"/>
      <c r="MO69" s="162"/>
      <c r="MP69" s="162"/>
      <c r="MQ69" s="162"/>
      <c r="MS69" s="162"/>
      <c r="MT69" s="162"/>
      <c r="MU69" s="162"/>
      <c r="MV69" s="162"/>
      <c r="MW69" s="162"/>
      <c r="MX69" s="162"/>
      <c r="MY69" s="162"/>
      <c r="MZ69" s="162"/>
      <c r="NA69" s="162"/>
      <c r="NB69" s="162"/>
      <c r="NC69" s="162"/>
      <c r="ND69" s="162"/>
      <c r="NE69" s="162"/>
      <c r="NF69" s="162"/>
      <c r="NG69" s="162"/>
      <c r="NH69" s="162"/>
      <c r="NI69" s="162"/>
      <c r="NJ69" s="162"/>
      <c r="NK69" s="162"/>
      <c r="NL69" s="162"/>
      <c r="NM69" s="162"/>
      <c r="NN69" s="162"/>
      <c r="NO69" s="162"/>
      <c r="NP69" s="162"/>
      <c r="NQ69" s="162"/>
      <c r="NR69" s="162"/>
      <c r="NS69" s="162"/>
      <c r="NT69" s="162"/>
      <c r="NU69" s="162"/>
      <c r="NV69" s="162"/>
      <c r="NW69" s="162"/>
      <c r="NX69" s="162"/>
      <c r="NY69" s="162"/>
      <c r="NZ69" s="162"/>
      <c r="OA69" s="162"/>
      <c r="OB69" s="162"/>
      <c r="OC69" s="162"/>
      <c r="OD69" s="162"/>
      <c r="OE69" s="162"/>
      <c r="OF69" s="162"/>
      <c r="OG69" s="162"/>
      <c r="OH69" s="162"/>
      <c r="OI69" s="162"/>
      <c r="OJ69" s="162"/>
      <c r="OK69" s="162"/>
      <c r="OL69" s="162"/>
      <c r="OM69" s="162"/>
      <c r="ON69" s="162"/>
      <c r="OO69" s="162"/>
      <c r="OP69" s="162"/>
      <c r="OQ69" s="162"/>
      <c r="OR69" s="162"/>
      <c r="OS69" s="162"/>
      <c r="OT69" s="162"/>
      <c r="OU69" s="162"/>
      <c r="OV69" s="162"/>
      <c r="OW69" s="162"/>
      <c r="OX69" s="162"/>
      <c r="OY69" s="162"/>
      <c r="OZ69" s="162"/>
      <c r="PA69" s="162"/>
      <c r="PB69" s="162"/>
      <c r="PC69" s="162"/>
      <c r="PD69" s="162"/>
      <c r="PE69" s="162"/>
    </row>
    <row r="70" spans="1:421" ht="18" customHeight="1" x14ac:dyDescent="0.3">
      <c r="A70" s="4">
        <v>28</v>
      </c>
      <c r="B70" s="400" t="s">
        <v>693</v>
      </c>
      <c r="C70" s="2">
        <v>6220</v>
      </c>
      <c r="D70" s="22" t="s">
        <v>188</v>
      </c>
      <c r="E70" s="2">
        <v>11741</v>
      </c>
      <c r="F70" s="2"/>
      <c r="G70" s="22" t="s">
        <v>175</v>
      </c>
      <c r="H70" s="23"/>
      <c r="I70" s="2">
        <f t="shared" ref="I70:I76" si="4">SUM(K70:ZR70)</f>
        <v>3</v>
      </c>
      <c r="J70" s="4">
        <f>Seniori!$I70</f>
        <v>3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IS70" s="162"/>
      <c r="IT70" s="162"/>
      <c r="IU70" s="162"/>
      <c r="IV70" s="162"/>
      <c r="IW70" s="162"/>
      <c r="IX70" s="162"/>
      <c r="IY70" s="162"/>
      <c r="IZ70" s="162"/>
      <c r="JA70" s="162"/>
      <c r="JB70" s="162"/>
      <c r="JC70" s="162"/>
      <c r="JD70" s="162"/>
      <c r="JE70" s="162"/>
      <c r="JF70" s="162"/>
      <c r="JG70" s="162"/>
      <c r="JH70" s="162"/>
      <c r="JI70" s="162">
        <v>3</v>
      </c>
      <c r="JJ70" s="162"/>
      <c r="JK70" s="162"/>
      <c r="JL70" s="162"/>
      <c r="JM70" s="162"/>
      <c r="JN70" s="162"/>
      <c r="JO70" s="162"/>
      <c r="JP70" s="162"/>
      <c r="JQ70" s="162"/>
      <c r="JR70" s="162"/>
      <c r="JS70" s="162"/>
      <c r="JT70" s="162"/>
      <c r="JU70" s="162"/>
      <c r="JV70" s="162"/>
      <c r="JW70" s="162"/>
      <c r="JX70" s="162"/>
      <c r="JY70" s="162"/>
      <c r="JZ70" s="162"/>
      <c r="KA70" s="162"/>
      <c r="KB70" s="162"/>
      <c r="KC70" s="162"/>
      <c r="KD70" s="162"/>
      <c r="KE70" s="162"/>
      <c r="KF70" s="162"/>
      <c r="KG70" s="162"/>
      <c r="KH70" s="162"/>
      <c r="KY70" s="162"/>
      <c r="KZ70" s="162"/>
      <c r="LA70" s="162"/>
      <c r="LB70" s="162"/>
      <c r="LC70" s="162"/>
      <c r="LD70" s="162"/>
      <c r="LE70" s="162"/>
      <c r="LF70" s="162"/>
      <c r="LG70" s="162"/>
      <c r="LH70" s="162"/>
      <c r="LI70" s="162"/>
      <c r="LJ70" s="162"/>
      <c r="LK70" s="162"/>
      <c r="LL70" s="162"/>
      <c r="LM70" s="162"/>
      <c r="LN70" s="162"/>
      <c r="LO70" s="162"/>
      <c r="LP70" s="162"/>
      <c r="LQ70" s="162"/>
      <c r="LR70" s="162"/>
      <c r="LS70" s="162"/>
      <c r="LT70" s="162"/>
      <c r="LU70" s="162"/>
      <c r="LV70" s="162"/>
      <c r="LW70" s="162"/>
      <c r="LX70" s="162"/>
      <c r="LY70" s="162"/>
      <c r="LZ70" s="162"/>
      <c r="MA70" s="162"/>
      <c r="MB70" s="162"/>
      <c r="MC70" s="162"/>
      <c r="MD70" s="162"/>
      <c r="ME70" s="162"/>
      <c r="MF70" s="162"/>
      <c r="MG70" s="162"/>
      <c r="MH70" s="162"/>
      <c r="MI70" s="162"/>
      <c r="MJ70" s="162"/>
      <c r="MK70" s="162"/>
      <c r="ML70" s="162"/>
      <c r="MM70" s="162"/>
      <c r="MN70" s="162"/>
      <c r="MO70" s="162"/>
      <c r="MP70" s="162"/>
      <c r="MQ70" s="162"/>
      <c r="MS70" s="162"/>
      <c r="MT70" s="162"/>
      <c r="MU70" s="162"/>
      <c r="MV70" s="162"/>
      <c r="MW70" s="162"/>
      <c r="MX70" s="162"/>
      <c r="MY70" s="162"/>
      <c r="MZ70" s="162"/>
      <c r="NA70" s="162"/>
      <c r="NB70" s="162"/>
      <c r="NC70" s="162"/>
      <c r="ND70" s="162"/>
      <c r="NE70" s="162"/>
      <c r="NF70" s="162"/>
      <c r="NG70" s="162"/>
      <c r="NH70" s="162"/>
      <c r="NI70" s="162"/>
      <c r="NJ70" s="162"/>
      <c r="NK70" s="162"/>
      <c r="NL70" s="162"/>
      <c r="NM70" s="162"/>
      <c r="NN70" s="162"/>
      <c r="NO70" s="162"/>
      <c r="NP70" s="162"/>
      <c r="NQ70" s="162"/>
      <c r="NR70" s="162"/>
      <c r="NS70" s="162"/>
      <c r="NT70" s="162"/>
      <c r="NU70" s="162"/>
      <c r="NV70" s="162"/>
      <c r="NW70" s="162"/>
      <c r="NX70" s="162"/>
      <c r="NY70" s="162"/>
      <c r="NZ70" s="162"/>
      <c r="OA70" s="162"/>
      <c r="OB70" s="162"/>
      <c r="OC70" s="162"/>
      <c r="OD70" s="162"/>
      <c r="OE70" s="162"/>
      <c r="OF70" s="162"/>
      <c r="OG70" s="162"/>
      <c r="OH70" s="162"/>
      <c r="OI70" s="162"/>
      <c r="OJ70" s="162"/>
      <c r="OK70" s="162"/>
      <c r="OL70" s="162"/>
      <c r="OM70" s="162"/>
      <c r="ON70" s="162"/>
      <c r="OO70" s="162"/>
      <c r="OP70" s="162"/>
      <c r="OQ70" s="162"/>
      <c r="OR70" s="162"/>
      <c r="OS70" s="162"/>
      <c r="OT70" s="162"/>
      <c r="OU70" s="162"/>
      <c r="OV70" s="162"/>
      <c r="OW70" s="162"/>
      <c r="OX70" s="162"/>
      <c r="OY70" s="162"/>
      <c r="OZ70" s="162"/>
      <c r="PA70" s="162"/>
      <c r="PB70" s="162"/>
      <c r="PC70" s="162"/>
      <c r="PD70" s="162"/>
      <c r="PE70" s="162"/>
    </row>
    <row r="71" spans="1:421" ht="18" customHeight="1" x14ac:dyDescent="0.3">
      <c r="A71" s="4">
        <v>29</v>
      </c>
      <c r="B71" s="398" t="s">
        <v>629</v>
      </c>
      <c r="C71" s="2">
        <v>9131</v>
      </c>
      <c r="D71" s="105" t="s">
        <v>630</v>
      </c>
      <c r="E71" s="2">
        <v>11863</v>
      </c>
      <c r="F71" s="2">
        <v>2011</v>
      </c>
      <c r="G71" s="98" t="s">
        <v>193</v>
      </c>
      <c r="H71" s="22"/>
      <c r="I71" s="2">
        <f t="shared" si="4"/>
        <v>3</v>
      </c>
      <c r="J71" s="4">
        <f>Seniori!$I71</f>
        <v>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EJ71">
        <v>3</v>
      </c>
      <c r="IS71" s="162"/>
      <c r="IT71" s="162"/>
      <c r="IU71" s="162"/>
      <c r="IV71" s="162"/>
      <c r="IW71" s="162"/>
      <c r="IX71" s="162"/>
      <c r="IY71" s="162"/>
      <c r="IZ71" s="162"/>
      <c r="JA71" s="162"/>
      <c r="JB71" s="162"/>
      <c r="JC71" s="162"/>
      <c r="JD71" s="162"/>
      <c r="JE71" s="162"/>
      <c r="JF71" s="162"/>
      <c r="JG71" s="162"/>
      <c r="JH71" s="162"/>
      <c r="JI71" s="162"/>
      <c r="JJ71" s="162"/>
      <c r="JK71" s="162"/>
      <c r="JL71" s="162"/>
      <c r="JM71" s="162"/>
      <c r="JN71" s="162"/>
      <c r="JO71" s="162"/>
      <c r="JP71" s="162"/>
      <c r="JQ71" s="162"/>
      <c r="JR71" s="162"/>
      <c r="JS71" s="162"/>
      <c r="JT71" s="162"/>
      <c r="JU71" s="162"/>
      <c r="JV71" s="162"/>
      <c r="JW71" s="162"/>
      <c r="JX71" s="162"/>
      <c r="JY71" s="162"/>
      <c r="JZ71" s="162"/>
      <c r="KA71" s="162"/>
      <c r="KB71" s="162"/>
      <c r="KC71" s="162"/>
      <c r="KD71" s="162"/>
      <c r="KE71" s="162"/>
      <c r="KF71" s="162"/>
      <c r="KG71" s="162"/>
      <c r="KH71" s="162"/>
      <c r="KY71" s="162"/>
      <c r="KZ71" s="162"/>
      <c r="LA71" s="162"/>
      <c r="LB71" s="162"/>
      <c r="LC71" s="162"/>
      <c r="LD71" s="162"/>
      <c r="LE71" s="162"/>
      <c r="LF71" s="162"/>
      <c r="LG71" s="162"/>
      <c r="LH71" s="162"/>
      <c r="LI71" s="162"/>
      <c r="LJ71" s="162"/>
      <c r="LK71" s="162"/>
      <c r="LL71" s="162"/>
      <c r="LM71" s="162"/>
      <c r="LN71" s="162"/>
      <c r="LO71" s="162"/>
      <c r="LP71" s="162"/>
      <c r="LQ71" s="162"/>
      <c r="LR71" s="162"/>
      <c r="LS71" s="162"/>
      <c r="LT71" s="162"/>
      <c r="LU71" s="162"/>
      <c r="LV71" s="162"/>
      <c r="LW71" s="162"/>
      <c r="LX71" s="162"/>
      <c r="LY71" s="162"/>
      <c r="LZ71" s="162"/>
      <c r="MA71" s="162"/>
      <c r="MB71" s="162"/>
      <c r="MC71" s="162"/>
      <c r="MD71" s="162"/>
      <c r="ME71" s="162"/>
      <c r="MF71" s="162"/>
      <c r="MG71" s="162"/>
      <c r="MH71" s="162"/>
      <c r="MI71" s="162"/>
      <c r="MJ71" s="162"/>
      <c r="MK71" s="162"/>
      <c r="ML71" s="162"/>
      <c r="MM71" s="162"/>
      <c r="MN71" s="162"/>
      <c r="MO71" s="162"/>
      <c r="MP71" s="162"/>
      <c r="MQ71" s="162"/>
      <c r="MS71" s="162"/>
      <c r="MT71" s="162"/>
      <c r="MU71" s="162"/>
      <c r="MV71" s="162"/>
      <c r="MW71" s="162"/>
      <c r="MX71" s="162"/>
      <c r="MY71" s="162"/>
      <c r="MZ71" s="162"/>
      <c r="NA71" s="162"/>
      <c r="NB71" s="162"/>
      <c r="NC71" s="162"/>
      <c r="ND71" s="162"/>
      <c r="NE71" s="162"/>
      <c r="NF71" s="162"/>
      <c r="NG71" s="162"/>
      <c r="NH71" s="162"/>
      <c r="NI71" s="162"/>
      <c r="NJ71" s="162"/>
      <c r="NK71" s="162"/>
      <c r="NL71" s="162"/>
      <c r="NM71" s="162"/>
      <c r="NN71" s="162"/>
      <c r="NO71" s="162"/>
      <c r="NP71" s="162"/>
      <c r="NQ71" s="162"/>
      <c r="NR71" s="162"/>
      <c r="NS71" s="162"/>
      <c r="NT71" s="162"/>
      <c r="NU71" s="162"/>
      <c r="NV71" s="162"/>
      <c r="NW71" s="162"/>
      <c r="NX71" s="162"/>
      <c r="NY71" s="162"/>
      <c r="NZ71" s="162"/>
      <c r="OA71" s="162"/>
      <c r="OB71" s="162"/>
      <c r="OC71" s="162"/>
      <c r="OD71" s="162"/>
      <c r="OE71" s="162"/>
      <c r="OF71" s="162"/>
      <c r="OG71" s="162"/>
      <c r="OH71" s="162"/>
      <c r="OI71" s="162"/>
      <c r="OJ71" s="162"/>
      <c r="OK71" s="162"/>
      <c r="OL71" s="162"/>
      <c r="OM71" s="162"/>
      <c r="ON71" s="162"/>
      <c r="OO71" s="162"/>
      <c r="OP71" s="162"/>
      <c r="OQ71" s="162"/>
      <c r="OR71" s="162"/>
      <c r="OS71" s="162"/>
      <c r="OT71" s="162"/>
      <c r="OU71" s="162"/>
      <c r="OV71" s="162"/>
      <c r="OW71" s="162"/>
      <c r="OX71" s="162"/>
      <c r="OY71" s="162"/>
      <c r="OZ71" s="162"/>
      <c r="PA71" s="162"/>
      <c r="PB71" s="162"/>
      <c r="PC71" s="162"/>
      <c r="PD71" s="162"/>
      <c r="PE71" s="162"/>
    </row>
    <row r="72" spans="1:421" ht="18" customHeight="1" x14ac:dyDescent="0.3">
      <c r="A72" s="4">
        <v>30</v>
      </c>
      <c r="B72" s="399" t="s">
        <v>712</v>
      </c>
      <c r="C72" s="21">
        <v>6865</v>
      </c>
      <c r="D72" s="22" t="s">
        <v>713</v>
      </c>
      <c r="E72" s="2">
        <v>12189</v>
      </c>
      <c r="F72" s="2">
        <v>2013</v>
      </c>
      <c r="G72" s="22" t="s">
        <v>714</v>
      </c>
      <c r="H72" s="23"/>
      <c r="I72" s="2">
        <f>SUM(K72:ZR72)</f>
        <v>3</v>
      </c>
      <c r="J72" s="4">
        <f>Seniori!$I72</f>
        <v>3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IS72" s="162"/>
      <c r="IT72" s="162"/>
      <c r="IU72" s="162"/>
      <c r="IV72" s="162"/>
      <c r="IW72" s="162"/>
      <c r="IX72" s="162"/>
      <c r="IY72" s="162"/>
      <c r="IZ72" s="162"/>
      <c r="JA72" s="162"/>
      <c r="JB72" s="162"/>
      <c r="JC72" s="162"/>
      <c r="JD72" s="162"/>
      <c r="JE72" s="162"/>
      <c r="JF72" s="162"/>
      <c r="JG72" s="162"/>
      <c r="JH72" s="162"/>
      <c r="JI72" s="162"/>
      <c r="JJ72" s="162"/>
      <c r="JK72" s="162"/>
      <c r="JL72" s="162"/>
      <c r="JM72" s="162"/>
      <c r="JN72" s="162"/>
      <c r="JO72" s="162"/>
      <c r="JP72" s="162"/>
      <c r="JQ72" s="162"/>
      <c r="JR72" s="162"/>
      <c r="JS72" s="162"/>
      <c r="JT72" s="162"/>
      <c r="JU72" s="162"/>
      <c r="JV72" s="162"/>
      <c r="JW72" s="162"/>
      <c r="JX72" s="162"/>
      <c r="JY72" s="162"/>
      <c r="JZ72" s="162"/>
      <c r="KA72" s="162"/>
      <c r="KB72" s="162"/>
      <c r="KC72" s="162"/>
      <c r="KD72" s="162"/>
      <c r="KE72" s="162"/>
      <c r="KF72" s="162"/>
      <c r="KG72" s="162"/>
      <c r="KH72" s="162"/>
      <c r="KK72" s="154" t="s">
        <v>495</v>
      </c>
      <c r="KL72" s="154" t="s">
        <v>495</v>
      </c>
      <c r="KY72" s="162"/>
      <c r="KZ72" s="162"/>
      <c r="LA72" s="162"/>
      <c r="LB72" s="162"/>
      <c r="LC72" s="162"/>
      <c r="LD72" s="162"/>
      <c r="LE72" s="162"/>
      <c r="LF72" s="162"/>
      <c r="LG72" s="162"/>
      <c r="LH72" s="162"/>
      <c r="LI72" s="162"/>
      <c r="LJ72" s="162"/>
      <c r="LK72" s="162"/>
      <c r="LL72" s="162"/>
      <c r="LM72" s="162"/>
      <c r="LN72" s="162"/>
      <c r="LO72" s="162"/>
      <c r="LP72" s="162"/>
      <c r="LQ72" s="162"/>
      <c r="LR72" s="162"/>
      <c r="LS72" s="162"/>
      <c r="LT72" s="162"/>
      <c r="LU72" s="162"/>
      <c r="LV72" s="162"/>
      <c r="LW72" s="162"/>
      <c r="LX72" s="162"/>
      <c r="LY72" s="162"/>
      <c r="LZ72" s="162"/>
      <c r="MA72" s="162"/>
      <c r="MB72" s="162"/>
      <c r="MC72" s="162"/>
      <c r="MD72" s="162"/>
      <c r="ME72" s="162"/>
      <c r="MF72" s="162"/>
      <c r="MG72" s="162"/>
      <c r="MH72" s="162"/>
      <c r="MI72" s="162"/>
      <c r="MJ72" s="162"/>
      <c r="MK72" s="162"/>
      <c r="ML72" s="162"/>
      <c r="MM72" s="154" t="s">
        <v>495</v>
      </c>
      <c r="MN72" s="162">
        <v>3</v>
      </c>
      <c r="MO72" s="162"/>
      <c r="MP72" s="162"/>
      <c r="MQ72" s="162"/>
      <c r="MS72" s="162"/>
      <c r="MT72" s="162"/>
      <c r="MU72" s="162"/>
      <c r="MV72" s="162"/>
      <c r="MW72" s="162"/>
      <c r="MX72" s="162"/>
      <c r="MY72" s="162"/>
      <c r="MZ72" s="162"/>
      <c r="NA72" s="162"/>
      <c r="NB72" s="162"/>
      <c r="NC72" s="162"/>
      <c r="ND72" s="162"/>
      <c r="NE72" s="162"/>
      <c r="NF72" s="162"/>
      <c r="NG72" s="162"/>
      <c r="NH72" s="162"/>
      <c r="NI72" s="162"/>
      <c r="NJ72" s="162"/>
      <c r="NK72" s="162"/>
      <c r="NL72" s="162"/>
      <c r="NM72" s="162"/>
      <c r="NN72" s="162"/>
      <c r="NO72" s="162"/>
      <c r="NP72" s="162"/>
      <c r="NQ72" s="162"/>
      <c r="NR72" s="162"/>
      <c r="NS72" s="162"/>
      <c r="NT72" s="162"/>
      <c r="NU72" s="162"/>
      <c r="NV72" s="162"/>
      <c r="NW72" s="162"/>
      <c r="NX72" s="162"/>
      <c r="NY72" s="162"/>
      <c r="NZ72" s="162"/>
      <c r="OA72" s="162"/>
      <c r="OB72" s="162"/>
      <c r="OC72" s="162"/>
      <c r="OD72" s="162"/>
      <c r="OE72" s="162"/>
      <c r="OF72" s="162"/>
      <c r="OG72" s="162"/>
      <c r="OH72" s="162"/>
      <c r="OI72" s="162"/>
      <c r="OJ72" s="162"/>
      <c r="OK72" s="162"/>
      <c r="OL72" s="162"/>
      <c r="OM72" s="162"/>
      <c r="ON72" s="162"/>
      <c r="OO72" s="162"/>
      <c r="OP72" s="162"/>
      <c r="OQ72" s="162"/>
      <c r="OR72" s="162"/>
      <c r="OS72" s="162"/>
      <c r="OT72" s="162"/>
      <c r="OU72" s="162"/>
      <c r="OV72" s="162"/>
      <c r="OW72" s="162"/>
      <c r="OX72" s="162"/>
      <c r="OY72" s="162"/>
      <c r="OZ72" s="162"/>
      <c r="PA72" s="162"/>
      <c r="PB72" s="162"/>
      <c r="PC72" s="162"/>
      <c r="PD72" s="162"/>
      <c r="PE72" s="162"/>
    </row>
    <row r="73" spans="1:421" ht="18" customHeight="1" x14ac:dyDescent="0.3">
      <c r="A73" s="4">
        <v>31</v>
      </c>
      <c r="B73" s="400" t="s">
        <v>176</v>
      </c>
      <c r="C73" s="2">
        <v>9484</v>
      </c>
      <c r="D73" s="22" t="s">
        <v>177</v>
      </c>
      <c r="E73" s="2">
        <v>9217</v>
      </c>
      <c r="F73" s="2"/>
      <c r="G73" s="22" t="s">
        <v>108</v>
      </c>
      <c r="H73" s="22"/>
      <c r="I73" s="2">
        <f>SUM(K73:ZR73)</f>
        <v>3</v>
      </c>
      <c r="J73" s="4">
        <f>Seniori!$I73</f>
        <v>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HM73" s="122" t="s">
        <v>495</v>
      </c>
      <c r="HP73" s="122" t="s">
        <v>495</v>
      </c>
      <c r="IS73" s="162"/>
      <c r="IT73" s="162"/>
      <c r="IU73" s="162"/>
      <c r="IV73" s="162"/>
      <c r="IW73" s="162"/>
      <c r="IX73" s="162"/>
      <c r="IY73" s="162"/>
      <c r="IZ73" s="162"/>
      <c r="JA73" s="162"/>
      <c r="JB73" s="162"/>
      <c r="JC73" s="162"/>
      <c r="JD73" s="162"/>
      <c r="JE73" s="162"/>
      <c r="JF73" s="162" t="s">
        <v>495</v>
      </c>
      <c r="JG73" s="162"/>
      <c r="JH73" s="162"/>
      <c r="JI73" s="162">
        <v>2</v>
      </c>
      <c r="JJ73" s="162"/>
      <c r="JK73" s="162"/>
      <c r="JL73" s="162"/>
      <c r="JM73" s="162"/>
      <c r="JN73" s="162"/>
      <c r="JO73" s="162"/>
      <c r="JP73" s="162"/>
      <c r="JQ73" s="162"/>
      <c r="JR73" s="162"/>
      <c r="JS73" s="162"/>
      <c r="JT73" s="162"/>
      <c r="JU73" s="162"/>
      <c r="JV73" s="162"/>
      <c r="JW73" s="162"/>
      <c r="JX73" s="162"/>
      <c r="JY73" s="162"/>
      <c r="JZ73" s="162"/>
      <c r="KA73" s="162"/>
      <c r="KB73" s="162"/>
      <c r="KC73" s="162"/>
      <c r="KD73" s="162"/>
      <c r="KE73" s="162"/>
      <c r="KF73" s="162"/>
      <c r="KG73" s="162"/>
      <c r="KH73" s="162"/>
      <c r="KY73" s="162"/>
      <c r="KZ73" s="162"/>
      <c r="LA73" s="162"/>
      <c r="LB73" s="162"/>
      <c r="LC73" s="162">
        <v>1</v>
      </c>
      <c r="LD73" s="162"/>
      <c r="LE73" s="154" t="s">
        <v>495</v>
      </c>
      <c r="LF73" s="162"/>
      <c r="LG73" s="162"/>
      <c r="LH73" s="162"/>
      <c r="LI73" s="162"/>
      <c r="LJ73" s="162"/>
      <c r="LK73" s="162"/>
      <c r="LL73" s="162"/>
      <c r="LM73" s="162"/>
      <c r="LN73" s="162"/>
      <c r="LO73" s="162"/>
      <c r="LP73" s="162"/>
      <c r="LQ73" s="162"/>
      <c r="LR73" s="162"/>
      <c r="LS73" s="162"/>
      <c r="LT73" s="162"/>
      <c r="LU73" s="162"/>
      <c r="LV73" s="162"/>
      <c r="LW73" s="162"/>
      <c r="LX73" s="162"/>
      <c r="LY73" s="162"/>
      <c r="LZ73" s="162"/>
      <c r="MA73" s="162"/>
      <c r="MB73" s="162"/>
      <c r="MC73" s="162"/>
      <c r="MD73" s="162"/>
      <c r="ME73" s="162"/>
      <c r="MF73" s="162"/>
      <c r="MG73" s="162"/>
      <c r="MH73" s="162"/>
      <c r="MI73" s="162"/>
      <c r="MJ73" s="162"/>
      <c r="MK73" s="162"/>
      <c r="ML73" s="162"/>
      <c r="MM73" s="162"/>
      <c r="MN73" s="162"/>
      <c r="MO73" s="162"/>
      <c r="MP73" s="162"/>
      <c r="MQ73" s="162"/>
      <c r="MS73" s="162"/>
      <c r="MT73" s="162"/>
      <c r="MU73" s="162"/>
      <c r="MV73" s="162"/>
      <c r="MW73" s="162"/>
      <c r="MX73" s="162"/>
      <c r="MY73" s="162"/>
      <c r="MZ73" s="162"/>
      <c r="NA73" s="162"/>
      <c r="NB73" s="162"/>
      <c r="NC73" s="162"/>
      <c r="ND73" s="162"/>
      <c r="NE73" s="162"/>
      <c r="NF73" s="162"/>
      <c r="NG73" s="162"/>
      <c r="NH73" s="162"/>
      <c r="NI73" s="162"/>
      <c r="NJ73" s="162"/>
      <c r="NK73" s="162"/>
      <c r="NL73" s="162"/>
      <c r="NM73" s="162"/>
      <c r="NN73" s="162"/>
      <c r="NO73" s="162"/>
      <c r="NP73" s="162"/>
      <c r="NQ73" s="162"/>
      <c r="NR73" s="162"/>
      <c r="NS73" s="162"/>
      <c r="NT73" s="162"/>
      <c r="NU73" s="162"/>
      <c r="NV73" s="162"/>
      <c r="NW73" s="162"/>
      <c r="NX73" s="162"/>
      <c r="NY73" s="162"/>
      <c r="NZ73" s="162"/>
      <c r="OA73" s="162"/>
      <c r="OB73" s="162"/>
      <c r="OC73" s="162"/>
      <c r="OD73" s="162"/>
      <c r="OE73" s="162"/>
      <c r="OF73" s="162"/>
      <c r="OG73" s="162"/>
      <c r="OH73" s="162"/>
      <c r="OI73" s="162"/>
      <c r="OJ73" s="162"/>
      <c r="OK73" s="162"/>
      <c r="OL73" s="162"/>
      <c r="OM73" s="162"/>
      <c r="ON73" s="162"/>
      <c r="OO73" s="162"/>
      <c r="OP73" s="162"/>
      <c r="OQ73" s="162"/>
      <c r="OR73" s="162"/>
      <c r="OS73" s="162"/>
      <c r="OT73" s="162"/>
      <c r="OU73" s="162"/>
      <c r="OV73" s="162"/>
      <c r="OW73" s="162"/>
      <c r="OX73" s="162"/>
      <c r="OY73" s="162"/>
      <c r="OZ73" s="162"/>
      <c r="PA73" s="162"/>
      <c r="PB73" s="162"/>
      <c r="PC73" s="162"/>
      <c r="PD73" s="162"/>
      <c r="PE73" s="162"/>
    </row>
    <row r="74" spans="1:421" ht="18" customHeight="1" x14ac:dyDescent="0.3">
      <c r="A74" s="4">
        <v>32</v>
      </c>
      <c r="B74" s="400" t="s">
        <v>162</v>
      </c>
      <c r="C74" s="2">
        <v>6801</v>
      </c>
      <c r="D74" s="25" t="s">
        <v>163</v>
      </c>
      <c r="E74" s="2">
        <v>11102</v>
      </c>
      <c r="F74" s="2"/>
      <c r="G74" s="22" t="s">
        <v>164</v>
      </c>
      <c r="H74" s="22"/>
      <c r="I74" s="2">
        <f t="shared" si="4"/>
        <v>0</v>
      </c>
      <c r="J74" s="4">
        <f>Seniori!$I74+I75</f>
        <v>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IS74" s="162"/>
      <c r="IT74" s="162"/>
      <c r="IU74" s="162"/>
      <c r="IV74" s="162"/>
      <c r="IW74" s="162"/>
      <c r="IX74" s="162"/>
      <c r="IY74" s="162"/>
      <c r="IZ74" s="162"/>
      <c r="JA74" s="162"/>
      <c r="JB74" s="162"/>
      <c r="JC74" s="162"/>
      <c r="JD74" s="162"/>
      <c r="JE74" s="162"/>
      <c r="JF74" s="162"/>
      <c r="JG74" s="162"/>
      <c r="JH74" s="162"/>
      <c r="JI74" s="162"/>
      <c r="JJ74" s="162"/>
      <c r="JK74" s="162"/>
      <c r="JL74" s="162"/>
      <c r="JM74" s="162"/>
      <c r="JN74" s="162"/>
      <c r="JO74" s="162"/>
      <c r="JP74" s="162"/>
      <c r="JQ74" s="162"/>
      <c r="JR74" s="162"/>
      <c r="JS74" s="162"/>
      <c r="JT74" s="162"/>
      <c r="JU74" s="162"/>
      <c r="JV74" s="162"/>
      <c r="JW74" s="162"/>
      <c r="JX74" s="162"/>
      <c r="JY74" s="162"/>
      <c r="JZ74" s="162"/>
      <c r="KA74" s="162"/>
      <c r="KB74" s="162"/>
      <c r="KC74" s="162"/>
      <c r="KD74" s="162"/>
      <c r="KE74" s="162"/>
      <c r="KF74" s="162"/>
      <c r="KG74" s="162"/>
      <c r="KH74" s="162"/>
      <c r="KY74" s="162"/>
      <c r="KZ74" s="162"/>
      <c r="LA74" s="162"/>
      <c r="LB74" s="162"/>
      <c r="LC74" s="162"/>
      <c r="LD74" s="162"/>
      <c r="LE74" s="162"/>
      <c r="LF74" s="162"/>
      <c r="LG74" s="162"/>
      <c r="LH74" s="162"/>
      <c r="LI74" s="162"/>
      <c r="LJ74" s="162"/>
      <c r="LK74" s="162"/>
      <c r="LL74" s="162"/>
      <c r="LM74" s="162"/>
      <c r="LN74" s="162"/>
      <c r="LO74" s="162"/>
      <c r="LP74" s="162"/>
      <c r="LQ74" s="162"/>
      <c r="LR74" s="162"/>
      <c r="LS74" s="162"/>
      <c r="LT74" s="162"/>
      <c r="LU74" s="162"/>
      <c r="LV74" s="162"/>
      <c r="LW74" s="162"/>
      <c r="LX74" s="162"/>
      <c r="LY74" s="162"/>
      <c r="LZ74" s="162"/>
      <c r="MA74" s="162"/>
      <c r="MB74" s="162"/>
      <c r="MC74" s="162"/>
      <c r="MD74" s="162"/>
      <c r="ME74" s="162"/>
      <c r="MF74" s="162"/>
      <c r="MG74" s="162"/>
      <c r="MH74" s="162"/>
      <c r="MI74" s="162"/>
      <c r="MJ74" s="162"/>
      <c r="MK74" s="162"/>
      <c r="ML74" s="162"/>
      <c r="MM74" s="162"/>
      <c r="MN74" s="162"/>
      <c r="MO74" s="162"/>
      <c r="MP74" s="162"/>
      <c r="MQ74" s="162"/>
      <c r="MS74" s="162"/>
      <c r="MT74" s="162"/>
      <c r="MU74" s="162"/>
      <c r="MV74" s="162"/>
      <c r="MW74" s="162"/>
      <c r="MX74" s="162"/>
      <c r="MY74" s="162"/>
      <c r="MZ74" s="162"/>
      <c r="NA74" s="162"/>
      <c r="NB74" s="162"/>
      <c r="NC74" s="162"/>
      <c r="ND74" s="162"/>
      <c r="NE74" s="162"/>
      <c r="NF74" s="162"/>
      <c r="NG74" s="162"/>
      <c r="NH74" s="162"/>
      <c r="NI74" s="162"/>
      <c r="NJ74" s="162"/>
      <c r="NK74" s="162"/>
      <c r="NL74" s="162"/>
      <c r="NM74" s="162"/>
      <c r="NN74" s="162"/>
      <c r="NO74" s="162"/>
      <c r="NP74" s="162"/>
      <c r="NQ74" s="162"/>
      <c r="NR74" s="162"/>
      <c r="NS74" s="162"/>
      <c r="NT74" s="162"/>
      <c r="NU74" s="162"/>
      <c r="NV74" s="162"/>
      <c r="NW74" s="162"/>
      <c r="NX74" s="162"/>
      <c r="NY74" s="162"/>
      <c r="NZ74" s="162"/>
      <c r="OA74" s="162"/>
      <c r="OB74" s="162"/>
      <c r="OC74" s="162"/>
      <c r="OD74" s="162"/>
      <c r="OE74" s="162"/>
      <c r="OF74" s="162"/>
      <c r="OG74" s="162"/>
      <c r="OH74" s="162"/>
      <c r="OI74" s="162"/>
      <c r="OJ74" s="162"/>
      <c r="OK74" s="162"/>
      <c r="OL74" s="162"/>
      <c r="OM74" s="162"/>
      <c r="ON74" s="162"/>
      <c r="OO74" s="162"/>
      <c r="OP74" s="162"/>
      <c r="OQ74" s="162"/>
      <c r="OR74" s="162"/>
      <c r="OS74" s="162"/>
      <c r="OT74" s="162"/>
      <c r="OU74" s="162"/>
      <c r="OV74" s="162"/>
      <c r="OW74" s="162"/>
      <c r="OX74" s="162"/>
      <c r="OY74" s="162"/>
      <c r="OZ74" s="162"/>
      <c r="PA74" s="162"/>
      <c r="PB74" s="162"/>
      <c r="PC74" s="162"/>
      <c r="PD74" s="162"/>
      <c r="PE74" s="162"/>
    </row>
    <row r="75" spans="1:421" ht="18" customHeight="1" x14ac:dyDescent="0.3">
      <c r="A75" s="4"/>
      <c r="B75" s="400"/>
      <c r="C75" s="2"/>
      <c r="D75" s="105" t="s">
        <v>573</v>
      </c>
      <c r="E75" s="2">
        <v>10756</v>
      </c>
      <c r="F75" s="2">
        <v>2012</v>
      </c>
      <c r="G75" s="22"/>
      <c r="H75" s="22"/>
      <c r="I75" s="2">
        <f t="shared" si="4"/>
        <v>2</v>
      </c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CX75" s="162">
        <v>2</v>
      </c>
      <c r="IS75" s="162"/>
      <c r="IT75" s="162"/>
      <c r="IU75" s="162"/>
      <c r="IV75" s="162"/>
      <c r="IW75" s="162"/>
      <c r="IX75" s="162"/>
      <c r="IY75" s="162"/>
      <c r="IZ75" s="162"/>
      <c r="JA75" s="162"/>
      <c r="JB75" s="162"/>
      <c r="JC75" s="162"/>
      <c r="JD75" s="162"/>
      <c r="JE75" s="162"/>
      <c r="JF75" s="162"/>
      <c r="JG75" s="162"/>
      <c r="JH75" s="162"/>
      <c r="JI75" s="162"/>
      <c r="JJ75" s="162"/>
      <c r="JK75" s="162"/>
      <c r="JL75" s="162"/>
      <c r="JM75" s="162"/>
      <c r="JN75" s="162"/>
      <c r="JO75" s="162"/>
      <c r="JP75" s="162"/>
      <c r="JQ75" s="162"/>
      <c r="JR75" s="162"/>
      <c r="JS75" s="162"/>
      <c r="JT75" s="162"/>
      <c r="JU75" s="162"/>
      <c r="JV75" s="162"/>
      <c r="JW75" s="162"/>
      <c r="JX75" s="162"/>
      <c r="JY75" s="162"/>
      <c r="JZ75" s="162"/>
      <c r="KA75" s="162"/>
      <c r="KB75" s="162"/>
      <c r="KC75" s="162"/>
      <c r="KD75" s="162"/>
      <c r="KE75" s="162"/>
      <c r="KF75" s="162"/>
      <c r="KG75" s="162"/>
      <c r="KH75" s="162"/>
      <c r="KY75" s="162"/>
      <c r="KZ75" s="162"/>
      <c r="LA75" s="162"/>
      <c r="LB75" s="162"/>
      <c r="LC75" s="162"/>
      <c r="LD75" s="162"/>
      <c r="LE75" s="162"/>
      <c r="LF75" s="162"/>
      <c r="LG75" s="162"/>
      <c r="LH75" s="162"/>
      <c r="LI75" s="162"/>
      <c r="LJ75" s="162"/>
      <c r="LK75" s="162"/>
      <c r="LL75" s="162"/>
      <c r="LM75" s="162"/>
      <c r="LN75" s="162"/>
      <c r="LO75" s="162"/>
      <c r="LP75" s="162"/>
      <c r="LQ75" s="162"/>
      <c r="LR75" s="162"/>
      <c r="LS75" s="162"/>
      <c r="LT75" s="162"/>
      <c r="LU75" s="162"/>
      <c r="LV75" s="162"/>
      <c r="LW75" s="162"/>
      <c r="LX75" s="162"/>
      <c r="LY75" s="162"/>
      <c r="LZ75" s="162"/>
      <c r="MA75" s="162"/>
      <c r="MB75" s="162"/>
      <c r="MC75" s="162"/>
      <c r="MD75" s="162"/>
      <c r="ME75" s="162"/>
      <c r="MF75" s="162"/>
      <c r="MG75" s="162"/>
      <c r="MH75" s="162"/>
      <c r="MI75" s="162"/>
      <c r="MJ75" s="162"/>
      <c r="MK75" s="162"/>
      <c r="ML75" s="162"/>
      <c r="MM75" s="162"/>
      <c r="MN75" s="162"/>
      <c r="MO75" s="162"/>
      <c r="MP75" s="162"/>
      <c r="MQ75" s="162"/>
      <c r="MS75" s="162"/>
      <c r="MT75" s="162"/>
      <c r="MU75" s="162"/>
      <c r="MV75" s="162"/>
      <c r="MW75" s="162"/>
      <c r="MX75" s="162"/>
      <c r="MY75" s="162"/>
      <c r="MZ75" s="162"/>
      <c r="NA75" s="162"/>
      <c r="NB75" s="162"/>
      <c r="NC75" s="162"/>
      <c r="ND75" s="162"/>
      <c r="NE75" s="162"/>
      <c r="NF75" s="162"/>
      <c r="NG75" s="162"/>
      <c r="NH75" s="162"/>
      <c r="NI75" s="162"/>
      <c r="NJ75" s="162"/>
      <c r="NK75" s="162"/>
      <c r="NL75" s="162"/>
      <c r="NM75" s="162"/>
      <c r="NN75" s="162"/>
      <c r="NO75" s="162"/>
      <c r="NP75" s="162"/>
      <c r="NQ75" s="162"/>
      <c r="NR75" s="162"/>
      <c r="NS75" s="162"/>
      <c r="NT75" s="162"/>
      <c r="NU75" s="162"/>
      <c r="NV75" s="162"/>
      <c r="NW75" s="162"/>
      <c r="NX75" s="162"/>
      <c r="NY75" s="162"/>
      <c r="NZ75" s="162"/>
      <c r="OA75" s="162"/>
      <c r="OB75" s="162"/>
      <c r="OC75" s="162"/>
      <c r="OD75" s="162"/>
      <c r="OE75" s="162"/>
      <c r="OF75" s="162"/>
      <c r="OG75" s="162"/>
      <c r="OH75" s="162"/>
      <c r="OI75" s="162"/>
      <c r="OJ75" s="162"/>
      <c r="OK75" s="162"/>
      <c r="OL75" s="162"/>
      <c r="OM75" s="162"/>
      <c r="ON75" s="162"/>
      <c r="OO75" s="162"/>
      <c r="OP75" s="162"/>
      <c r="OQ75" s="162"/>
      <c r="OR75" s="162"/>
      <c r="OS75" s="162"/>
      <c r="OT75" s="162"/>
      <c r="OU75" s="162"/>
      <c r="OV75" s="162"/>
      <c r="OW75" s="162"/>
      <c r="OX75" s="162"/>
      <c r="OY75" s="162"/>
      <c r="OZ75" s="162"/>
      <c r="PA75" s="162"/>
      <c r="PB75" s="162"/>
      <c r="PC75" s="162"/>
      <c r="PD75" s="162"/>
      <c r="PE75" s="162"/>
    </row>
    <row r="76" spans="1:421" ht="18" customHeight="1" x14ac:dyDescent="0.3">
      <c r="A76" s="4">
        <v>33</v>
      </c>
      <c r="B76" s="400" t="s">
        <v>86</v>
      </c>
      <c r="C76" s="2">
        <v>4589</v>
      </c>
      <c r="D76" s="22" t="s">
        <v>87</v>
      </c>
      <c r="E76" s="2">
        <v>13180</v>
      </c>
      <c r="F76" s="2">
        <v>2021</v>
      </c>
      <c r="G76" s="22" t="s">
        <v>88</v>
      </c>
      <c r="H76" s="23"/>
      <c r="I76" s="2">
        <f t="shared" si="4"/>
        <v>0</v>
      </c>
      <c r="J76" s="4">
        <f>Seniori!$I76+I77</f>
        <v>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IS76" s="162"/>
      <c r="IT76" s="162"/>
      <c r="IU76" s="162"/>
      <c r="IV76" s="162"/>
      <c r="IW76" s="162"/>
      <c r="IX76" s="162"/>
      <c r="IY76" s="162"/>
      <c r="IZ76" s="162"/>
      <c r="JA76" s="162"/>
      <c r="JB76" s="162"/>
      <c r="JC76" s="162"/>
      <c r="JD76" s="162"/>
      <c r="JE76" s="162"/>
      <c r="JF76" s="162"/>
      <c r="JG76" s="162"/>
      <c r="JH76" s="162"/>
      <c r="JI76" s="162"/>
      <c r="JJ76" s="162"/>
      <c r="JK76" s="162"/>
      <c r="JL76" s="162"/>
      <c r="JM76" s="162"/>
      <c r="JN76" s="162"/>
      <c r="JO76" s="162"/>
      <c r="JP76" s="162"/>
      <c r="JQ76" s="162"/>
      <c r="JR76" s="162"/>
      <c r="JS76" s="162"/>
      <c r="JT76" s="162"/>
      <c r="JU76" s="162"/>
      <c r="JV76" s="162"/>
      <c r="JW76" s="162"/>
      <c r="JX76" s="162"/>
      <c r="JY76" s="162"/>
      <c r="JZ76" s="162"/>
      <c r="KA76" s="162"/>
      <c r="KB76" s="162"/>
      <c r="KC76" s="162"/>
      <c r="KD76" s="162"/>
      <c r="KE76" s="162"/>
      <c r="KF76" s="162"/>
      <c r="KG76" s="162"/>
      <c r="KH76" s="162"/>
      <c r="KY76" s="162"/>
      <c r="KZ76" s="162"/>
      <c r="LA76" s="162"/>
      <c r="LB76" s="162"/>
      <c r="LC76" s="162"/>
      <c r="LD76" s="162"/>
      <c r="LE76" s="162"/>
      <c r="LF76" s="162"/>
      <c r="LG76" s="162"/>
      <c r="LH76" s="162"/>
      <c r="LI76" s="162"/>
      <c r="LJ76" s="162"/>
      <c r="LK76" s="162"/>
      <c r="LL76" s="162"/>
      <c r="LM76" s="162"/>
      <c r="LN76" s="162"/>
      <c r="LO76" s="162"/>
      <c r="LP76" s="162"/>
      <c r="LQ76" s="162"/>
      <c r="LR76" s="162"/>
      <c r="LS76" s="162"/>
      <c r="LT76" s="162"/>
      <c r="LU76" s="162"/>
      <c r="LV76" s="162"/>
      <c r="LW76" s="162"/>
      <c r="LX76" s="162"/>
      <c r="LY76" s="162"/>
      <c r="LZ76" s="162"/>
      <c r="MA76" s="162"/>
      <c r="MB76" s="162"/>
      <c r="MC76" s="162"/>
      <c r="MD76" s="162"/>
      <c r="ME76" s="162"/>
      <c r="MF76" s="162"/>
      <c r="MG76" s="162"/>
      <c r="MH76" s="162"/>
      <c r="MI76" s="162"/>
      <c r="MJ76" s="162"/>
      <c r="MK76" s="162"/>
      <c r="ML76" s="162"/>
      <c r="MM76" s="162"/>
      <c r="MN76" s="162"/>
      <c r="MO76" s="162"/>
      <c r="MP76" s="162"/>
      <c r="MQ76" s="162"/>
      <c r="MS76" s="162"/>
      <c r="MT76" s="162"/>
      <c r="MU76" s="162"/>
      <c r="MV76" s="162"/>
      <c r="MW76" s="162"/>
      <c r="MX76" s="162"/>
      <c r="MY76" s="162"/>
      <c r="MZ76" s="162"/>
      <c r="NA76" s="162"/>
      <c r="NB76" s="162"/>
      <c r="NC76" s="162"/>
      <c r="ND76" s="162"/>
      <c r="NE76" s="162"/>
      <c r="NF76" s="162"/>
      <c r="NG76" s="162"/>
      <c r="NH76" s="162"/>
      <c r="NI76" s="162"/>
      <c r="NJ76" s="162"/>
      <c r="NK76" s="162"/>
      <c r="NL76" s="162"/>
      <c r="NM76" s="162"/>
      <c r="NN76" s="162"/>
      <c r="NO76" s="162"/>
      <c r="NP76" s="162"/>
      <c r="NQ76" s="162"/>
      <c r="NR76" s="162"/>
      <c r="NS76" s="162"/>
      <c r="NT76" s="162"/>
      <c r="NU76" s="162"/>
      <c r="NV76" s="162"/>
      <c r="NW76" s="162"/>
      <c r="NX76" s="162"/>
      <c r="NY76" s="162"/>
      <c r="NZ76" s="162"/>
      <c r="OA76" s="162"/>
      <c r="OB76" s="162"/>
      <c r="OC76" s="162"/>
      <c r="OD76" s="162"/>
      <c r="OE76" s="162"/>
      <c r="OF76" s="162"/>
      <c r="OG76" s="162"/>
      <c r="OH76" s="162"/>
      <c r="OI76" s="162"/>
      <c r="OJ76" s="162"/>
      <c r="OK76" s="162"/>
      <c r="OL76" s="162"/>
      <c r="OM76" s="162"/>
      <c r="ON76" s="162"/>
      <c r="OO76" s="162"/>
      <c r="OP76" s="162"/>
      <c r="OQ76" s="162"/>
      <c r="OR76" s="162"/>
      <c r="OS76" s="162"/>
      <c r="OT76" s="162"/>
      <c r="OU76" s="162"/>
      <c r="OV76" s="162"/>
      <c r="OW76" s="162"/>
      <c r="OX76" s="162"/>
      <c r="OY76" s="162"/>
      <c r="OZ76" s="162"/>
      <c r="PA76" s="162"/>
      <c r="PB76" s="162"/>
      <c r="PC76" s="162"/>
      <c r="PD76" s="162"/>
      <c r="PE76" s="162"/>
    </row>
    <row r="77" spans="1:421" ht="18" customHeight="1" x14ac:dyDescent="0.3">
      <c r="A77" s="4"/>
      <c r="B77" s="400"/>
      <c r="C77" s="2"/>
      <c r="D77" s="22" t="s">
        <v>498</v>
      </c>
      <c r="E77" s="2">
        <v>13607</v>
      </c>
      <c r="F77" s="2">
        <v>2020</v>
      </c>
      <c r="G77" s="22"/>
      <c r="H77" s="23"/>
      <c r="I77" s="2">
        <f>SUM(K77:XF77)</f>
        <v>2</v>
      </c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EP77">
        <v>2</v>
      </c>
      <c r="IS77" s="162"/>
      <c r="IT77" s="162"/>
      <c r="IU77" s="162"/>
      <c r="IV77" s="162"/>
      <c r="IW77" s="162"/>
      <c r="IX77" s="162"/>
      <c r="IY77" s="162"/>
      <c r="IZ77" s="162"/>
      <c r="JA77" s="162"/>
      <c r="JB77" s="162"/>
      <c r="JC77" s="162"/>
      <c r="JD77" s="162"/>
      <c r="JE77" s="162"/>
      <c r="JF77" s="162"/>
      <c r="JG77" s="162"/>
      <c r="JH77" s="162"/>
      <c r="JI77" s="162"/>
      <c r="JJ77" s="162"/>
      <c r="JK77" s="162"/>
      <c r="JL77" s="162"/>
      <c r="JM77" s="162"/>
      <c r="JN77" s="162"/>
      <c r="JO77" s="162"/>
      <c r="JP77" s="162"/>
      <c r="JQ77" s="162"/>
      <c r="JR77" s="162"/>
      <c r="JS77" s="162"/>
      <c r="JT77" s="162"/>
      <c r="JU77" s="162"/>
      <c r="JV77" s="162"/>
      <c r="JW77" s="162"/>
      <c r="JX77" s="162"/>
      <c r="JY77" s="162"/>
      <c r="JZ77" s="162"/>
      <c r="KA77" s="162"/>
      <c r="KB77" s="162"/>
      <c r="KC77" s="162"/>
      <c r="KD77" s="162"/>
      <c r="KE77" s="162"/>
      <c r="KF77" s="162"/>
      <c r="KG77" s="162"/>
      <c r="KH77" s="162"/>
      <c r="KY77" s="162"/>
      <c r="KZ77" s="162"/>
      <c r="LA77" s="162"/>
      <c r="LB77" s="162"/>
      <c r="LC77" s="162"/>
      <c r="LD77" s="162"/>
      <c r="LE77" s="162"/>
      <c r="LF77" s="162"/>
      <c r="LG77" s="162"/>
      <c r="LH77" s="162"/>
      <c r="LI77" s="162"/>
      <c r="LJ77" s="162"/>
      <c r="LK77" s="162"/>
      <c r="LL77" s="162"/>
      <c r="LM77" s="162"/>
      <c r="LN77" s="162"/>
      <c r="LO77" s="162"/>
      <c r="LP77" s="162"/>
      <c r="LQ77" s="162"/>
      <c r="LR77" s="162"/>
      <c r="LS77" s="162"/>
      <c r="LT77" s="162"/>
      <c r="LU77" s="162"/>
      <c r="LV77" s="162"/>
      <c r="LW77" s="162"/>
      <c r="LX77" s="162"/>
      <c r="LY77" s="162"/>
      <c r="LZ77" s="162"/>
      <c r="MA77" s="162"/>
      <c r="MB77" s="162"/>
      <c r="MC77" s="162"/>
      <c r="MD77" s="162"/>
      <c r="ME77" s="162"/>
      <c r="MF77" s="162"/>
      <c r="MG77" s="162"/>
      <c r="MH77" s="162"/>
      <c r="MI77" s="162"/>
      <c r="MJ77" s="162"/>
      <c r="MK77" s="162"/>
      <c r="ML77" s="162"/>
      <c r="MM77" s="162"/>
      <c r="MN77" s="162"/>
      <c r="MO77" s="162"/>
      <c r="MP77" s="162"/>
      <c r="MQ77" s="162"/>
      <c r="MS77" s="162"/>
      <c r="MT77" s="162"/>
      <c r="MU77" s="162"/>
      <c r="MV77" s="162"/>
      <c r="MW77" s="162"/>
      <c r="MX77" s="162"/>
      <c r="MY77" s="162"/>
      <c r="MZ77" s="162"/>
      <c r="NA77" s="162"/>
      <c r="NB77" s="162"/>
      <c r="NC77" s="162"/>
      <c r="ND77" s="162"/>
      <c r="NE77" s="162"/>
      <c r="NF77" s="162"/>
      <c r="NG77" s="162"/>
      <c r="NH77" s="162"/>
      <c r="NI77" s="162"/>
      <c r="NJ77" s="162"/>
      <c r="NK77" s="162"/>
      <c r="NL77" s="162"/>
      <c r="NM77" s="162"/>
      <c r="NN77" s="162"/>
      <c r="NO77" s="162"/>
      <c r="NP77" s="162"/>
      <c r="NQ77" s="162"/>
      <c r="NR77" s="162"/>
      <c r="NS77" s="162"/>
      <c r="NT77" s="162"/>
      <c r="NU77" s="162"/>
      <c r="NV77" s="162"/>
      <c r="NW77" s="162"/>
      <c r="NX77" s="162"/>
      <c r="NY77" s="162"/>
      <c r="NZ77" s="162"/>
      <c r="OA77" s="162"/>
      <c r="OB77" s="162"/>
      <c r="OC77" s="162"/>
      <c r="OD77" s="162"/>
      <c r="OE77" s="162"/>
      <c r="OF77" s="162"/>
      <c r="OG77" s="162"/>
      <c r="OH77" s="162"/>
      <c r="OI77" s="162"/>
      <c r="OJ77" s="162"/>
      <c r="OK77" s="162"/>
      <c r="OL77" s="162"/>
      <c r="OM77" s="162"/>
      <c r="ON77" s="162"/>
      <c r="OO77" s="162"/>
      <c r="OP77" s="162"/>
      <c r="OQ77" s="162"/>
      <c r="OR77" s="162"/>
      <c r="OS77" s="162"/>
      <c r="OT77" s="162"/>
      <c r="OU77" s="162"/>
      <c r="OV77" s="162"/>
      <c r="OW77" s="162"/>
      <c r="OX77" s="162"/>
      <c r="OY77" s="162"/>
      <c r="OZ77" s="162"/>
      <c r="PA77" s="162"/>
      <c r="PB77" s="162"/>
      <c r="PC77" s="162"/>
      <c r="PD77" s="162"/>
      <c r="PE77" s="162"/>
    </row>
    <row r="78" spans="1:421" ht="18" customHeight="1" x14ac:dyDescent="0.3">
      <c r="A78" s="4">
        <v>34</v>
      </c>
      <c r="B78" s="400" t="s">
        <v>125</v>
      </c>
      <c r="C78" s="2">
        <v>7105</v>
      </c>
      <c r="D78" s="98" t="s">
        <v>126</v>
      </c>
      <c r="E78" s="99">
        <v>13220</v>
      </c>
      <c r="F78" s="99">
        <v>2021</v>
      </c>
      <c r="G78" s="98" t="s">
        <v>127</v>
      </c>
      <c r="H78" s="23"/>
      <c r="I78" s="2">
        <f t="shared" ref="I78:I85" si="5">SUM(K78:ZR78)</f>
        <v>1</v>
      </c>
      <c r="J78" s="4">
        <f>Seniori!$I78+I79</f>
        <v>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FR78">
        <v>1</v>
      </c>
      <c r="IS78" s="162"/>
      <c r="IT78" s="162"/>
      <c r="IU78" s="162"/>
      <c r="IV78" s="162"/>
      <c r="IW78" s="162"/>
      <c r="IX78" s="162"/>
      <c r="IY78" s="162"/>
      <c r="IZ78" s="162"/>
      <c r="JA78" s="162"/>
      <c r="JB78" s="162"/>
      <c r="JC78" s="162"/>
      <c r="JD78" s="162"/>
      <c r="JE78" s="162"/>
      <c r="JF78" s="162"/>
      <c r="JG78" s="162"/>
      <c r="JH78" s="162"/>
      <c r="JI78" s="162"/>
      <c r="JJ78" s="162"/>
      <c r="JK78" s="162"/>
      <c r="JL78" s="162"/>
      <c r="JM78" s="162"/>
      <c r="JN78" s="162"/>
      <c r="JO78" s="162"/>
      <c r="JP78" s="162"/>
      <c r="JQ78" s="162"/>
      <c r="JR78" s="162"/>
      <c r="JS78" s="162"/>
      <c r="JT78" s="162"/>
      <c r="JU78" s="162"/>
      <c r="JV78" s="162"/>
      <c r="JW78" s="162"/>
      <c r="JX78" s="162"/>
      <c r="JY78" s="162"/>
      <c r="JZ78" s="162"/>
      <c r="KA78" s="162"/>
      <c r="KB78" s="162"/>
      <c r="KC78" s="162"/>
      <c r="KD78" s="162"/>
      <c r="KE78" s="162"/>
      <c r="KF78" s="162"/>
      <c r="KG78" s="162"/>
      <c r="KH78" s="162"/>
      <c r="KY78" s="162"/>
      <c r="KZ78" s="162"/>
      <c r="LA78" s="162"/>
      <c r="LB78" s="162"/>
      <c r="LC78" s="162"/>
      <c r="LD78" s="162"/>
      <c r="LE78" s="162"/>
      <c r="LF78" s="162"/>
      <c r="LG78" s="162"/>
      <c r="LH78" s="162"/>
      <c r="LI78" s="162"/>
      <c r="LJ78" s="162"/>
      <c r="LK78" s="162"/>
      <c r="LL78" s="162"/>
      <c r="LM78" s="162"/>
      <c r="LN78" s="162"/>
      <c r="LO78" s="162"/>
      <c r="LP78" s="162"/>
      <c r="LQ78" s="162"/>
      <c r="LR78" s="162"/>
      <c r="LS78" s="162"/>
      <c r="LT78" s="162"/>
      <c r="LU78" s="162"/>
      <c r="LV78" s="162"/>
      <c r="LW78" s="162"/>
      <c r="LX78" s="162"/>
      <c r="LY78" s="162"/>
      <c r="LZ78" s="162"/>
      <c r="MA78" s="162"/>
      <c r="MB78" s="162"/>
      <c r="MC78" s="162"/>
      <c r="MD78" s="162"/>
      <c r="ME78" s="162"/>
      <c r="MF78" s="162"/>
      <c r="MG78" s="162"/>
      <c r="MH78" s="162"/>
      <c r="MI78" s="162"/>
      <c r="MJ78" s="162"/>
      <c r="MK78" s="162"/>
      <c r="ML78" s="162"/>
      <c r="MM78" s="162"/>
      <c r="MN78" s="162"/>
      <c r="MO78" s="162"/>
      <c r="MP78" s="162"/>
      <c r="MQ78" s="162"/>
      <c r="MS78" s="162"/>
      <c r="MT78" s="162"/>
      <c r="MU78" s="162"/>
      <c r="MV78" s="162"/>
      <c r="MW78" s="162"/>
      <c r="MX78" s="162"/>
      <c r="MY78" s="162"/>
      <c r="MZ78" s="162"/>
      <c r="NA78" s="162"/>
      <c r="NB78" s="162"/>
      <c r="NC78" s="162"/>
      <c r="ND78" s="162"/>
      <c r="NE78" s="162"/>
      <c r="NF78" s="162"/>
      <c r="NG78" s="162"/>
      <c r="NH78" s="162"/>
      <c r="NI78" s="162"/>
      <c r="NJ78" s="162"/>
      <c r="NK78" s="162"/>
      <c r="NL78" s="162"/>
      <c r="NM78" s="162"/>
      <c r="NN78" s="162"/>
      <c r="NO78" s="162"/>
      <c r="NP78" s="162"/>
      <c r="NQ78" s="162"/>
      <c r="NR78" s="162"/>
      <c r="NS78" s="162"/>
      <c r="NT78" s="162"/>
      <c r="NU78" s="162"/>
      <c r="NV78" s="162"/>
      <c r="NW78" s="162"/>
      <c r="NX78" s="162"/>
      <c r="NY78" s="162"/>
      <c r="NZ78" s="162"/>
      <c r="OA78" s="162"/>
      <c r="OB78" s="162"/>
      <c r="OC78" s="162"/>
      <c r="OD78" s="162"/>
      <c r="OE78" s="162"/>
      <c r="OF78" s="162"/>
      <c r="OG78" s="162"/>
      <c r="OH78" s="162"/>
      <c r="OI78" s="162"/>
      <c r="OJ78" s="162"/>
      <c r="OK78" s="162"/>
      <c r="OL78" s="162"/>
      <c r="OM78" s="162"/>
      <c r="ON78" s="162"/>
      <c r="OO78" s="162"/>
      <c r="OP78" s="162"/>
      <c r="OQ78" s="162"/>
      <c r="OR78" s="162"/>
      <c r="OS78" s="162"/>
      <c r="OT78" s="162"/>
      <c r="OU78" s="162"/>
      <c r="OV78" s="162"/>
      <c r="OW78" s="162"/>
      <c r="OX78" s="162"/>
      <c r="OY78" s="162"/>
      <c r="OZ78" s="162"/>
      <c r="PA78" s="162"/>
      <c r="PB78" s="162"/>
      <c r="PC78" s="162"/>
      <c r="PD78" s="162"/>
      <c r="PE78" s="162"/>
    </row>
    <row r="79" spans="1:421" ht="18" customHeight="1" x14ac:dyDescent="0.3">
      <c r="A79" s="4"/>
      <c r="B79" s="399"/>
      <c r="C79" s="2"/>
      <c r="D79" s="98" t="s">
        <v>128</v>
      </c>
      <c r="E79" s="99">
        <v>10538</v>
      </c>
      <c r="F79" s="99">
        <v>2007</v>
      </c>
      <c r="G79" s="98"/>
      <c r="H79" s="23"/>
      <c r="I79" s="2">
        <f t="shared" si="5"/>
        <v>1</v>
      </c>
      <c r="J79" s="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CV79" s="162">
        <v>1</v>
      </c>
      <c r="IS79" s="162"/>
      <c r="IT79" s="162"/>
      <c r="IU79" s="162"/>
      <c r="IV79" s="162"/>
      <c r="IW79" s="162"/>
      <c r="IX79" s="162"/>
      <c r="IY79" s="162"/>
      <c r="IZ79" s="162"/>
      <c r="JA79" s="162"/>
      <c r="JB79" s="162"/>
      <c r="JC79" s="162"/>
      <c r="JD79" s="162"/>
      <c r="JE79" s="162"/>
      <c r="JF79" s="162"/>
      <c r="JG79" s="162"/>
      <c r="JH79" s="162"/>
      <c r="JI79" s="162"/>
      <c r="JJ79" s="162"/>
      <c r="JK79" s="162"/>
      <c r="JL79" s="162"/>
      <c r="JM79" s="162"/>
      <c r="JN79" s="162"/>
      <c r="JO79" s="162"/>
      <c r="JP79" s="162"/>
      <c r="JQ79" s="162"/>
      <c r="JR79" s="162"/>
      <c r="JS79" s="162"/>
      <c r="JT79" s="162"/>
      <c r="JU79" s="162"/>
      <c r="JV79" s="162"/>
      <c r="JW79" s="162"/>
      <c r="JX79" s="162"/>
      <c r="JY79" s="162"/>
      <c r="JZ79" s="162"/>
      <c r="KA79" s="162"/>
      <c r="KB79" s="162"/>
      <c r="KC79" s="162"/>
      <c r="KD79" s="162"/>
      <c r="KE79" s="162"/>
      <c r="KF79" s="162"/>
      <c r="KG79" s="162"/>
      <c r="KH79" s="162"/>
      <c r="KY79" s="162"/>
      <c r="KZ79" s="162"/>
      <c r="LA79" s="162"/>
      <c r="LB79" s="162"/>
      <c r="LC79" s="162"/>
      <c r="LD79" s="162"/>
      <c r="LE79" s="162"/>
      <c r="LF79" s="162"/>
      <c r="LG79" s="162"/>
      <c r="LH79" s="162"/>
      <c r="LI79" s="162"/>
      <c r="LJ79" s="162"/>
      <c r="LK79" s="162"/>
      <c r="LL79" s="162"/>
      <c r="LM79" s="162"/>
      <c r="LN79" s="162"/>
      <c r="LO79" s="162"/>
      <c r="LP79" s="162"/>
      <c r="LQ79" s="162"/>
      <c r="LR79" s="162"/>
      <c r="LS79" s="162"/>
      <c r="LT79" s="162"/>
      <c r="LU79" s="162"/>
      <c r="LV79" s="162"/>
      <c r="LW79" s="162"/>
      <c r="LX79" s="162"/>
      <c r="LY79" s="162"/>
      <c r="LZ79" s="162"/>
      <c r="MA79" s="162"/>
      <c r="MB79" s="162"/>
      <c r="MC79" s="162"/>
      <c r="MD79" s="162"/>
      <c r="ME79" s="162"/>
      <c r="MF79" s="162"/>
      <c r="MG79" s="162"/>
      <c r="MH79" s="162"/>
      <c r="MI79" s="162"/>
      <c r="MJ79" s="162"/>
      <c r="MK79" s="162"/>
      <c r="ML79" s="162"/>
      <c r="MM79" s="162"/>
      <c r="MN79" s="162"/>
      <c r="MO79" s="162"/>
      <c r="MP79" s="162"/>
      <c r="MQ79" s="162"/>
      <c r="MS79" s="162"/>
      <c r="MT79" s="162"/>
      <c r="MU79" s="162"/>
      <c r="MV79" s="162"/>
      <c r="MW79" s="162"/>
      <c r="MX79" s="162"/>
      <c r="MY79" s="162"/>
      <c r="MZ79" s="162"/>
      <c r="NA79" s="162"/>
      <c r="NB79" s="162"/>
      <c r="NC79" s="162"/>
      <c r="ND79" s="162"/>
      <c r="NE79" s="162"/>
      <c r="NF79" s="162"/>
      <c r="NG79" s="162"/>
      <c r="NH79" s="162"/>
      <c r="NI79" s="162"/>
      <c r="NJ79" s="162"/>
      <c r="NK79" s="162"/>
      <c r="NL79" s="162"/>
      <c r="NM79" s="162"/>
      <c r="NN79" s="162"/>
      <c r="NO79" s="162"/>
      <c r="NP79" s="162"/>
      <c r="NQ79" s="162"/>
      <c r="NR79" s="162"/>
      <c r="NS79" s="162"/>
      <c r="NT79" s="162"/>
      <c r="NU79" s="162"/>
      <c r="NV79" s="162"/>
      <c r="NW79" s="162"/>
      <c r="NX79" s="162"/>
      <c r="NY79" s="162"/>
      <c r="NZ79" s="162"/>
      <c r="OA79" s="162"/>
      <c r="OB79" s="162"/>
      <c r="OC79" s="162"/>
      <c r="OD79" s="162"/>
      <c r="OE79" s="162"/>
      <c r="OF79" s="162"/>
      <c r="OG79" s="162"/>
      <c r="OH79" s="162"/>
      <c r="OI79" s="162"/>
      <c r="OJ79" s="162"/>
      <c r="OK79" s="162"/>
      <c r="OL79" s="162"/>
      <c r="OM79" s="162"/>
      <c r="ON79" s="162"/>
      <c r="OO79" s="162"/>
      <c r="OP79" s="162"/>
      <c r="OQ79" s="162"/>
      <c r="OR79" s="162"/>
      <c r="OS79" s="162"/>
      <c r="OT79" s="162"/>
      <c r="OU79" s="162"/>
      <c r="OV79" s="162"/>
      <c r="OW79" s="162"/>
      <c r="OX79" s="162"/>
      <c r="OY79" s="162"/>
      <c r="OZ79" s="162"/>
      <c r="PA79" s="162"/>
      <c r="PB79" s="162"/>
      <c r="PC79" s="162"/>
      <c r="PD79" s="162"/>
      <c r="PE79" s="162"/>
    </row>
    <row r="80" spans="1:421" ht="18" customHeight="1" x14ac:dyDescent="0.3">
      <c r="A80" s="4">
        <v>35</v>
      </c>
      <c r="B80" s="400" t="s">
        <v>80</v>
      </c>
      <c r="C80" s="2">
        <v>5106</v>
      </c>
      <c r="D80" s="25" t="s">
        <v>81</v>
      </c>
      <c r="E80" s="2">
        <v>13274</v>
      </c>
      <c r="F80" s="2">
        <v>2021</v>
      </c>
      <c r="G80" s="22" t="s">
        <v>82</v>
      </c>
      <c r="H80" s="23"/>
      <c r="I80" s="2">
        <f t="shared" si="5"/>
        <v>2</v>
      </c>
      <c r="J80" s="4">
        <f>Seniori!$I80</f>
        <v>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HT80" s="162">
        <v>2</v>
      </c>
      <c r="HU80" t="s">
        <v>495</v>
      </c>
      <c r="IS80" s="162"/>
      <c r="IT80" s="162"/>
      <c r="IU80" s="162"/>
      <c r="IV80" s="162"/>
      <c r="IW80" s="162"/>
      <c r="IX80" s="162"/>
      <c r="IY80" s="162"/>
      <c r="IZ80" s="162"/>
      <c r="JA80" s="162"/>
      <c r="JB80" s="162"/>
      <c r="JC80" s="162"/>
      <c r="JD80" s="162"/>
      <c r="JE80" s="162"/>
      <c r="JF80" s="162"/>
      <c r="JG80" s="162"/>
      <c r="JH80" s="162"/>
      <c r="JI80" s="162"/>
      <c r="JJ80" s="162"/>
      <c r="JK80" s="162"/>
      <c r="JL80" s="162"/>
      <c r="JM80" s="162"/>
      <c r="JN80" s="162"/>
      <c r="JO80" s="162"/>
      <c r="JP80" s="162"/>
      <c r="JQ80" s="162"/>
      <c r="JR80" s="162"/>
      <c r="JS80" s="162"/>
      <c r="JT80" s="162"/>
      <c r="JU80" s="162"/>
      <c r="JV80" s="162"/>
      <c r="JW80" s="162"/>
      <c r="JX80" s="162"/>
      <c r="JY80" s="162"/>
      <c r="JZ80" s="162"/>
      <c r="KA80" s="162"/>
      <c r="KB80" s="162"/>
      <c r="KC80" s="162"/>
      <c r="KD80" s="162"/>
      <c r="KE80" s="162"/>
      <c r="KF80" s="162"/>
      <c r="KG80" s="162"/>
      <c r="KH80" s="162"/>
      <c r="KY80" s="162"/>
      <c r="KZ80" s="162"/>
      <c r="LA80" s="162"/>
      <c r="LB80" s="162"/>
      <c r="LC80" s="162"/>
      <c r="LD80" s="162"/>
      <c r="LE80" s="162"/>
      <c r="LF80" s="162"/>
      <c r="LG80" s="162"/>
      <c r="LH80" s="162"/>
      <c r="LI80" s="162"/>
      <c r="LJ80" s="162"/>
      <c r="LK80" s="162"/>
      <c r="LL80" s="162"/>
      <c r="LM80" s="162"/>
      <c r="LN80" s="162"/>
      <c r="LO80" s="162"/>
      <c r="LP80" s="162"/>
      <c r="LQ80" s="162"/>
      <c r="LR80" s="162"/>
      <c r="LS80" s="162"/>
      <c r="LT80" s="162"/>
      <c r="LU80" s="162"/>
      <c r="LV80" s="162"/>
      <c r="LW80" s="162"/>
      <c r="LX80" s="162"/>
      <c r="LY80" s="162"/>
      <c r="LZ80" s="162"/>
      <c r="MA80" s="162"/>
      <c r="MB80" s="162"/>
      <c r="MC80" s="162"/>
      <c r="MD80" s="162"/>
      <c r="ME80" s="162"/>
      <c r="MF80" s="162"/>
      <c r="MG80" s="162"/>
      <c r="MH80" s="162"/>
      <c r="MI80" s="162"/>
      <c r="MJ80" s="162"/>
      <c r="MK80" s="162"/>
      <c r="ML80" s="162"/>
      <c r="MM80" s="162"/>
      <c r="MN80" s="162"/>
      <c r="MO80" s="162"/>
      <c r="MP80" s="162"/>
      <c r="MQ80" s="162"/>
      <c r="MS80" s="162"/>
      <c r="MT80" s="162"/>
      <c r="MU80" s="162"/>
      <c r="MV80" s="162"/>
      <c r="MW80" s="162"/>
      <c r="MX80" s="162"/>
      <c r="MY80" s="162"/>
      <c r="MZ80" s="162"/>
      <c r="NA80" s="162"/>
      <c r="NB80" s="162"/>
      <c r="NC80" s="162"/>
      <c r="ND80" s="162"/>
      <c r="NE80" s="162"/>
      <c r="NF80" s="162"/>
      <c r="NG80" s="162"/>
      <c r="NH80" s="162"/>
      <c r="NI80" s="162"/>
      <c r="NJ80" s="162"/>
      <c r="NK80" s="162"/>
      <c r="NL80" s="162"/>
      <c r="NM80" s="162"/>
      <c r="NN80" s="162"/>
      <c r="NO80" s="162"/>
      <c r="NP80" s="162"/>
      <c r="NQ80" s="162"/>
      <c r="NR80" s="162"/>
      <c r="NS80" s="162"/>
      <c r="NT80" s="162"/>
      <c r="NU80" s="162"/>
      <c r="NV80" s="162"/>
      <c r="NW80" s="162"/>
      <c r="NX80" s="162"/>
      <c r="NY80" s="162"/>
      <c r="NZ80" s="162"/>
      <c r="OA80" s="162"/>
      <c r="OB80" s="162"/>
      <c r="OC80" s="162"/>
      <c r="OD80" s="162"/>
      <c r="OE80" s="162"/>
      <c r="OF80" s="162"/>
      <c r="OG80" s="162"/>
      <c r="OH80" s="162"/>
      <c r="OI80" s="162"/>
      <c r="OJ80" s="162"/>
      <c r="OK80" s="162"/>
      <c r="OL80" s="162"/>
      <c r="OM80" s="162"/>
      <c r="ON80" s="162"/>
      <c r="OO80" s="162"/>
      <c r="OP80" s="162"/>
      <c r="OQ80" s="162"/>
      <c r="OR80" s="162"/>
      <c r="OS80" s="162"/>
      <c r="OT80" s="162"/>
      <c r="OU80" s="162"/>
      <c r="OV80" s="162"/>
      <c r="OW80" s="162"/>
      <c r="OX80" s="162"/>
      <c r="OY80" s="162"/>
      <c r="OZ80" s="162"/>
      <c r="PA80" s="162"/>
      <c r="PB80" s="162"/>
      <c r="PC80" s="162"/>
      <c r="PD80" s="162"/>
      <c r="PE80" s="162"/>
    </row>
    <row r="81" spans="1:421" ht="18" customHeight="1" x14ac:dyDescent="0.3">
      <c r="A81" s="4">
        <v>36</v>
      </c>
      <c r="B81" s="400" t="s">
        <v>113</v>
      </c>
      <c r="C81" s="2">
        <v>3559</v>
      </c>
      <c r="D81" s="22" t="s">
        <v>114</v>
      </c>
      <c r="E81" s="2">
        <v>12216</v>
      </c>
      <c r="F81" s="2">
        <v>2019</v>
      </c>
      <c r="G81" s="98" t="s">
        <v>212</v>
      </c>
      <c r="H81" s="23"/>
      <c r="I81" s="2">
        <f t="shared" si="5"/>
        <v>1</v>
      </c>
      <c r="J81" s="4">
        <f>Seniori!$I81</f>
        <v>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ES81">
        <v>1</v>
      </c>
      <c r="IS81" s="162"/>
      <c r="IT81" s="162"/>
      <c r="IU81" s="162"/>
      <c r="IV81" s="162"/>
      <c r="IW81" s="162"/>
      <c r="IX81" s="162"/>
      <c r="IY81" s="162"/>
      <c r="IZ81" s="162"/>
      <c r="JA81" s="162"/>
      <c r="JB81" s="162"/>
      <c r="JC81" s="162"/>
      <c r="JD81" s="162"/>
      <c r="JE81" s="162"/>
      <c r="JF81" s="162"/>
      <c r="JG81" s="162"/>
      <c r="JH81" s="162"/>
      <c r="JI81" s="162"/>
      <c r="JJ81" s="162"/>
      <c r="JK81" s="162"/>
      <c r="JL81" s="162"/>
      <c r="JM81" s="162"/>
      <c r="JN81" s="162"/>
      <c r="JO81" s="162"/>
      <c r="JP81" s="162"/>
      <c r="JQ81" s="162"/>
      <c r="JR81" s="162"/>
      <c r="JS81" s="162"/>
      <c r="JT81" s="162"/>
      <c r="JU81" s="162"/>
      <c r="JV81" s="162"/>
      <c r="JW81" s="162"/>
      <c r="JX81" s="162"/>
      <c r="JY81" s="162"/>
      <c r="JZ81" s="162"/>
      <c r="KA81" s="162"/>
      <c r="KB81" s="162"/>
      <c r="KC81" s="162"/>
      <c r="KD81" s="162"/>
      <c r="KE81" s="162"/>
      <c r="KF81" s="162"/>
      <c r="KG81" s="162"/>
      <c r="KH81" s="162"/>
      <c r="KY81" s="162"/>
      <c r="KZ81" s="162"/>
      <c r="LA81" s="162"/>
      <c r="LB81" s="162"/>
      <c r="LC81" s="162"/>
      <c r="LD81" s="162"/>
      <c r="LE81" s="162"/>
      <c r="LF81" s="162"/>
      <c r="LG81" s="162"/>
      <c r="LH81" s="162"/>
      <c r="LI81" s="162"/>
      <c r="LJ81" s="162"/>
      <c r="LK81" s="162"/>
      <c r="LL81" s="162"/>
      <c r="LM81" s="162"/>
      <c r="LN81" s="162"/>
      <c r="LO81" s="162"/>
      <c r="LP81" s="162"/>
      <c r="LQ81" s="162"/>
      <c r="LR81" s="162"/>
      <c r="LS81" s="162"/>
      <c r="LT81" s="162"/>
      <c r="LU81" s="162"/>
      <c r="LV81" s="162"/>
      <c r="LW81" s="162"/>
      <c r="LX81" s="162"/>
      <c r="LY81" s="162"/>
      <c r="LZ81" s="162"/>
      <c r="MA81" s="162"/>
      <c r="MB81" s="162"/>
      <c r="MC81" s="162"/>
      <c r="MD81" s="162"/>
      <c r="ME81" s="162"/>
      <c r="MF81" s="162"/>
      <c r="MG81" s="162"/>
      <c r="MH81" s="162"/>
      <c r="MI81" s="162"/>
      <c r="MJ81" s="162"/>
      <c r="MK81" s="162"/>
      <c r="ML81" s="162"/>
      <c r="MM81" s="162"/>
      <c r="MN81" s="162"/>
      <c r="MO81" s="162"/>
      <c r="MP81" s="162"/>
      <c r="MQ81" s="162"/>
      <c r="MS81" s="162"/>
      <c r="MT81" s="162"/>
      <c r="MU81" s="162"/>
      <c r="MV81" s="162"/>
      <c r="MW81" s="162"/>
      <c r="MX81" s="162"/>
      <c r="MY81" s="162"/>
      <c r="MZ81" s="162"/>
      <c r="NA81" s="162"/>
      <c r="NB81" s="162"/>
      <c r="NC81" s="162"/>
      <c r="ND81" s="162"/>
      <c r="NE81" s="162"/>
      <c r="NF81" s="162"/>
      <c r="NG81" s="162"/>
      <c r="NH81" s="162"/>
      <c r="NI81" s="162"/>
      <c r="NJ81" s="162"/>
      <c r="NK81" s="162"/>
      <c r="NL81" s="162"/>
      <c r="NM81" s="162"/>
      <c r="NN81" s="162"/>
      <c r="NO81" s="162"/>
      <c r="NP81" s="162"/>
      <c r="NQ81" s="162"/>
      <c r="NR81" s="162"/>
      <c r="NS81" s="162"/>
      <c r="NT81" s="162"/>
      <c r="NU81" s="162"/>
      <c r="NV81" s="162"/>
      <c r="NW81" s="162"/>
      <c r="NX81" s="162"/>
      <c r="NY81" s="162"/>
      <c r="NZ81" s="162"/>
      <c r="OA81" s="162"/>
      <c r="OB81" s="162"/>
      <c r="OC81" s="162"/>
      <c r="OD81" s="162"/>
      <c r="OE81" s="162"/>
      <c r="OF81" s="162"/>
      <c r="OG81" s="162"/>
      <c r="OH81" s="162"/>
      <c r="OI81" s="162"/>
      <c r="OJ81" s="162"/>
      <c r="OK81" s="162"/>
      <c r="OL81" s="162"/>
      <c r="OM81" s="162"/>
      <c r="ON81" s="162"/>
      <c r="OO81" s="162"/>
      <c r="OP81" s="162"/>
      <c r="OQ81" s="162"/>
      <c r="OR81" s="162"/>
      <c r="OS81" s="162"/>
      <c r="OT81" s="162"/>
      <c r="OU81" s="162"/>
      <c r="OV81" s="162"/>
      <c r="OW81" s="162"/>
      <c r="OX81" s="162"/>
      <c r="OY81" s="162"/>
      <c r="OZ81" s="162"/>
      <c r="PA81" s="162"/>
      <c r="PB81" s="162"/>
      <c r="PC81" s="162"/>
      <c r="PD81" s="162"/>
      <c r="PE81" s="162"/>
    </row>
    <row r="82" spans="1:421" ht="18" customHeight="1" x14ac:dyDescent="0.3">
      <c r="A82" s="4">
        <v>37</v>
      </c>
      <c r="B82" s="400" t="s">
        <v>139</v>
      </c>
      <c r="C82" s="2">
        <v>10909</v>
      </c>
      <c r="D82" s="98" t="s">
        <v>140</v>
      </c>
      <c r="E82" s="99"/>
      <c r="F82" s="99"/>
      <c r="G82" s="98" t="s">
        <v>78</v>
      </c>
      <c r="H82" s="23"/>
      <c r="I82" s="2">
        <f t="shared" si="5"/>
        <v>1</v>
      </c>
      <c r="J82" s="4">
        <f>Seniori!$I82</f>
        <v>1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IS82" s="162"/>
      <c r="IT82" s="162"/>
      <c r="IU82" s="162"/>
      <c r="IV82" s="162"/>
      <c r="IW82" s="162"/>
      <c r="IX82" s="162"/>
      <c r="IY82" s="162"/>
      <c r="IZ82" s="162"/>
      <c r="JA82" s="162"/>
      <c r="JB82" s="162"/>
      <c r="JC82" s="162"/>
      <c r="JD82" s="162"/>
      <c r="JE82" s="162"/>
      <c r="JF82" s="162">
        <v>1</v>
      </c>
      <c r="JG82" s="162"/>
      <c r="JH82" s="162" t="s">
        <v>495</v>
      </c>
      <c r="JI82" s="162"/>
      <c r="JJ82" s="162"/>
      <c r="JK82" s="162"/>
      <c r="JL82" s="162"/>
      <c r="JM82" s="162"/>
      <c r="JN82" s="162"/>
      <c r="JO82" s="162"/>
      <c r="JP82" s="162"/>
      <c r="JQ82" s="162"/>
      <c r="JR82" s="162"/>
      <c r="JS82" s="162"/>
      <c r="JT82" s="162"/>
      <c r="JU82" s="162"/>
      <c r="JV82" s="162"/>
      <c r="JW82" s="162"/>
      <c r="JX82" s="162"/>
      <c r="JY82" s="162"/>
      <c r="JZ82" s="162"/>
      <c r="KA82" s="162"/>
      <c r="KB82" s="162"/>
      <c r="KC82" s="162"/>
      <c r="KD82" s="162"/>
      <c r="KE82" s="162"/>
      <c r="KF82" s="162"/>
      <c r="KG82" s="162"/>
      <c r="KH82" s="162"/>
      <c r="KY82" s="162"/>
      <c r="KZ82" s="162"/>
      <c r="LA82" s="162"/>
      <c r="LB82" s="162"/>
      <c r="LC82" s="162"/>
      <c r="LD82" s="162"/>
      <c r="LE82" s="162"/>
      <c r="LF82" s="162"/>
      <c r="LG82" s="162"/>
      <c r="LH82" s="162"/>
      <c r="LI82" s="162"/>
      <c r="LJ82" s="162"/>
      <c r="LK82" s="162"/>
      <c r="LL82" s="162"/>
      <c r="LM82" s="162"/>
      <c r="LN82" s="162"/>
      <c r="LO82" s="162"/>
      <c r="LP82" s="162"/>
      <c r="LQ82" s="162"/>
      <c r="LR82" s="162"/>
      <c r="LS82" s="162"/>
      <c r="LT82" s="162"/>
      <c r="LU82" s="162"/>
      <c r="LV82" s="162"/>
      <c r="LW82" s="162"/>
      <c r="LX82" s="162"/>
      <c r="LY82" s="162"/>
      <c r="LZ82" s="162"/>
      <c r="MA82" s="162"/>
      <c r="MB82" s="162"/>
      <c r="MC82" s="162"/>
      <c r="MD82" s="162"/>
      <c r="ME82" s="162"/>
      <c r="MF82" s="162"/>
      <c r="MG82" s="162"/>
      <c r="MH82" s="162"/>
      <c r="MI82" s="162"/>
      <c r="MJ82" s="162"/>
      <c r="MK82" s="162"/>
      <c r="ML82" s="162"/>
      <c r="MM82" s="162"/>
      <c r="MN82" s="162"/>
      <c r="MO82" s="162"/>
      <c r="MP82" s="162"/>
      <c r="MQ82" s="162"/>
      <c r="MS82" s="162"/>
      <c r="MT82" s="162"/>
      <c r="MU82" s="162"/>
      <c r="MV82" s="162"/>
      <c r="MW82" s="162"/>
      <c r="MX82" s="162"/>
      <c r="MY82" s="162"/>
      <c r="MZ82" s="162"/>
      <c r="NA82" s="162"/>
      <c r="NB82" s="162"/>
      <c r="NC82" s="162"/>
      <c r="ND82" s="162"/>
      <c r="NE82" s="162"/>
      <c r="NF82" s="162"/>
      <c r="NG82" s="162"/>
      <c r="NH82" s="162"/>
      <c r="NI82" s="162"/>
      <c r="NJ82" s="162"/>
      <c r="NK82" s="162"/>
      <c r="NL82" s="162"/>
      <c r="NM82" s="162"/>
      <c r="NN82" s="162"/>
      <c r="NO82" s="162"/>
      <c r="NP82" s="162"/>
      <c r="NQ82" s="162"/>
      <c r="NR82" s="162"/>
      <c r="NS82" s="162"/>
      <c r="NT82" s="162"/>
      <c r="NU82" s="162"/>
      <c r="NV82" s="162"/>
      <c r="NW82" s="162"/>
      <c r="NX82" s="162"/>
      <c r="NY82" s="162"/>
      <c r="NZ82" s="162"/>
      <c r="OA82" s="162"/>
      <c r="OB82" s="162"/>
      <c r="OC82" s="162"/>
      <c r="OD82" s="162"/>
      <c r="OE82" s="162"/>
      <c r="OF82" s="162"/>
      <c r="OG82" s="162"/>
      <c r="OH82" s="162"/>
      <c r="OI82" s="162"/>
      <c r="OJ82" s="162"/>
      <c r="OK82" s="162"/>
      <c r="OL82" s="162"/>
      <c r="OM82" s="162"/>
      <c r="ON82" s="162"/>
      <c r="OO82" s="162"/>
      <c r="OP82" s="162"/>
      <c r="OQ82" s="162"/>
      <c r="OR82" s="162"/>
      <c r="OS82" s="162"/>
      <c r="OT82" s="162"/>
      <c r="OU82" s="162"/>
      <c r="OV82" s="162"/>
      <c r="OW82" s="162"/>
      <c r="OX82" s="162"/>
      <c r="OY82" s="162"/>
      <c r="OZ82" s="162"/>
      <c r="PA82" s="162"/>
      <c r="PB82" s="162"/>
      <c r="PC82" s="162"/>
      <c r="PD82" s="162"/>
      <c r="PE82" s="162"/>
    </row>
    <row r="83" spans="1:421" ht="18" customHeight="1" x14ac:dyDescent="0.3">
      <c r="A83" s="4">
        <v>38</v>
      </c>
      <c r="B83" s="401" t="s">
        <v>38</v>
      </c>
      <c r="C83" s="2">
        <v>5701</v>
      </c>
      <c r="D83" s="98" t="s">
        <v>39</v>
      </c>
      <c r="E83" s="2">
        <v>10640</v>
      </c>
      <c r="F83" s="2">
        <v>2007</v>
      </c>
      <c r="G83" s="98" t="s">
        <v>40</v>
      </c>
      <c r="H83" s="23"/>
      <c r="I83" s="2">
        <f t="shared" si="5"/>
        <v>0</v>
      </c>
      <c r="J83" s="4">
        <f>Seniori!$I83+I84</f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IS83" s="162"/>
      <c r="IT83" s="162"/>
      <c r="IU83" s="162"/>
      <c r="IV83" s="162"/>
      <c r="IW83" s="162"/>
      <c r="IX83" s="162"/>
      <c r="IY83" s="162"/>
      <c r="IZ83" s="162"/>
      <c r="JA83" s="162"/>
      <c r="JB83" s="162"/>
      <c r="JC83" s="162"/>
      <c r="JD83" s="162"/>
      <c r="JE83" s="162"/>
      <c r="JF83" s="162"/>
      <c r="JG83" s="162"/>
      <c r="JH83" s="162"/>
      <c r="JI83" s="162"/>
      <c r="JJ83" s="162"/>
      <c r="JK83" s="162"/>
      <c r="JL83" s="162"/>
      <c r="JM83" s="162"/>
      <c r="JN83" s="162"/>
      <c r="JO83" s="162"/>
      <c r="JP83" s="162"/>
      <c r="JQ83" s="162"/>
      <c r="JR83" s="162"/>
      <c r="JS83" s="162"/>
      <c r="JT83" s="162"/>
      <c r="JU83" s="162"/>
      <c r="JV83" s="162"/>
      <c r="JW83" s="162"/>
      <c r="JX83" s="162"/>
      <c r="JY83" s="162"/>
      <c r="JZ83" s="162"/>
      <c r="KA83" s="162"/>
      <c r="KB83" s="162"/>
      <c r="KC83" s="162"/>
      <c r="KD83" s="162"/>
      <c r="KE83" s="162"/>
      <c r="KF83" s="162"/>
      <c r="KG83" s="162"/>
      <c r="KH83" s="162"/>
      <c r="KY83" s="162"/>
      <c r="KZ83" s="162"/>
      <c r="LA83" s="162"/>
      <c r="LB83" s="162"/>
      <c r="LC83" s="162"/>
      <c r="LD83" s="162"/>
      <c r="LE83" s="162"/>
      <c r="LF83" s="162"/>
      <c r="LG83" s="162"/>
      <c r="LH83" s="162"/>
      <c r="LI83" s="162"/>
      <c r="LJ83" s="162"/>
      <c r="LK83" s="162"/>
      <c r="LL83" s="162"/>
      <c r="LM83" s="162"/>
      <c r="LN83" s="162"/>
      <c r="LO83" s="162"/>
      <c r="LP83" s="162"/>
      <c r="LQ83" s="162"/>
      <c r="LR83" s="162"/>
      <c r="LS83" s="162"/>
      <c r="LT83" s="162"/>
      <c r="LU83" s="162"/>
      <c r="LV83" s="162"/>
      <c r="LW83" s="162"/>
      <c r="LX83" s="162"/>
      <c r="LY83" s="162"/>
      <c r="LZ83" s="162"/>
      <c r="MA83" s="162"/>
      <c r="MB83" s="162"/>
      <c r="MC83" s="162"/>
      <c r="MD83" s="162"/>
      <c r="ME83" s="162"/>
      <c r="MF83" s="162"/>
      <c r="MG83" s="162"/>
      <c r="MH83" s="162"/>
      <c r="MI83" s="162"/>
      <c r="MJ83" s="162"/>
      <c r="MK83" s="162"/>
      <c r="ML83" s="162"/>
      <c r="MM83" s="162"/>
      <c r="MN83" s="162"/>
      <c r="MO83" s="162"/>
      <c r="MP83" s="162"/>
      <c r="MQ83" s="162"/>
      <c r="MS83" s="162"/>
      <c r="MT83" s="162"/>
      <c r="MU83" s="162"/>
      <c r="MV83" s="162"/>
      <c r="MW83" s="162"/>
      <c r="MX83" s="162"/>
      <c r="MY83" s="162"/>
      <c r="MZ83" s="162"/>
      <c r="NA83" s="162"/>
      <c r="NB83" s="162"/>
      <c r="NC83" s="162"/>
      <c r="ND83" s="162"/>
      <c r="NE83" s="162"/>
      <c r="NF83" s="162"/>
      <c r="NG83" s="162"/>
      <c r="NH83" s="162"/>
      <c r="NI83" s="162"/>
      <c r="NJ83" s="162"/>
      <c r="NK83" s="162"/>
      <c r="NL83" s="162"/>
      <c r="NM83" s="162"/>
      <c r="NN83" s="162"/>
      <c r="NO83" s="162"/>
      <c r="NP83" s="162"/>
      <c r="NQ83" s="162"/>
      <c r="NR83" s="162"/>
      <c r="NS83" s="162"/>
      <c r="NT83" s="162"/>
      <c r="NU83" s="162"/>
      <c r="NV83" s="162"/>
      <c r="NW83" s="162"/>
      <c r="NX83" s="162"/>
      <c r="NY83" s="162"/>
      <c r="NZ83" s="162"/>
      <c r="OA83" s="162"/>
      <c r="OB83" s="162"/>
      <c r="OC83" s="162"/>
      <c r="OD83" s="162"/>
      <c r="OE83" s="162"/>
      <c r="OF83" s="162"/>
      <c r="OG83" s="162"/>
      <c r="OH83" s="162"/>
      <c r="OI83" s="162"/>
      <c r="OJ83" s="162"/>
      <c r="OK83" s="162"/>
      <c r="OL83" s="162"/>
      <c r="OM83" s="162"/>
      <c r="ON83" s="162"/>
      <c r="OO83" s="162"/>
      <c r="OP83" s="162"/>
      <c r="OQ83" s="162"/>
      <c r="OR83" s="162"/>
      <c r="OS83" s="162"/>
      <c r="OT83" s="162"/>
      <c r="OU83" s="162"/>
      <c r="OV83" s="162"/>
      <c r="OW83" s="162"/>
      <c r="OX83" s="162"/>
      <c r="OY83" s="162"/>
      <c r="OZ83" s="162"/>
      <c r="PA83" s="162"/>
      <c r="PB83" s="162"/>
      <c r="PC83" s="162"/>
      <c r="PD83" s="162"/>
      <c r="PE83" s="162"/>
    </row>
    <row r="84" spans="1:421" ht="18" customHeight="1" x14ac:dyDescent="0.3">
      <c r="A84" s="4"/>
      <c r="B84" s="399"/>
      <c r="C84" s="21"/>
      <c r="D84" s="98" t="s">
        <v>41</v>
      </c>
      <c r="E84" s="2">
        <v>12161</v>
      </c>
      <c r="F84" s="2">
        <v>2021</v>
      </c>
      <c r="G84" s="98"/>
      <c r="H84" s="23"/>
      <c r="I84" s="2">
        <f t="shared" si="5"/>
        <v>0</v>
      </c>
      <c r="J84" s="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IS84" s="162"/>
      <c r="IT84" s="162"/>
      <c r="IU84" s="162"/>
      <c r="IV84" s="162"/>
      <c r="IW84" s="162"/>
      <c r="IX84" s="162"/>
      <c r="IY84" s="162"/>
      <c r="IZ84" s="162"/>
      <c r="JA84" s="162"/>
      <c r="JB84" s="162"/>
      <c r="JC84" s="162"/>
      <c r="JD84" s="162"/>
      <c r="JE84" s="162"/>
      <c r="JF84" s="162"/>
      <c r="JG84" s="162"/>
      <c r="JH84" s="162"/>
      <c r="JI84" s="162"/>
      <c r="JJ84" s="162"/>
      <c r="JK84" s="162"/>
      <c r="JL84" s="162"/>
      <c r="JM84" s="162"/>
      <c r="JN84" s="162"/>
      <c r="JO84" s="162"/>
      <c r="JP84" s="162"/>
      <c r="JQ84" s="162"/>
      <c r="JR84" s="162"/>
      <c r="JS84" s="162"/>
      <c r="JT84" s="162"/>
      <c r="JU84" s="162"/>
      <c r="JV84" s="162"/>
      <c r="JW84" s="162"/>
      <c r="JX84" s="162"/>
      <c r="JY84" s="162"/>
      <c r="JZ84" s="162"/>
      <c r="KA84" s="162"/>
      <c r="KB84" s="162"/>
      <c r="KC84" s="162"/>
      <c r="KD84" s="162"/>
      <c r="KE84" s="162"/>
      <c r="KF84" s="162"/>
      <c r="KG84" s="162"/>
      <c r="KH84" s="162"/>
      <c r="KY84" s="162"/>
      <c r="KZ84" s="162"/>
      <c r="LA84" s="162"/>
      <c r="LB84" s="162"/>
      <c r="LC84" s="162"/>
      <c r="LD84" s="162"/>
      <c r="LE84" s="162"/>
      <c r="LF84" s="162"/>
      <c r="LG84" s="162"/>
      <c r="LH84" s="162"/>
      <c r="LI84" s="162"/>
      <c r="LJ84" s="162"/>
      <c r="LK84" s="162"/>
      <c r="LL84" s="162"/>
      <c r="LM84" s="162"/>
      <c r="LN84" s="162"/>
      <c r="LO84" s="162"/>
      <c r="LP84" s="162"/>
      <c r="LQ84" s="162"/>
      <c r="LR84" s="162"/>
      <c r="LS84" s="162"/>
      <c r="LT84" s="162"/>
      <c r="LU84" s="162"/>
      <c r="LV84" s="162"/>
      <c r="LW84" s="162"/>
      <c r="LX84" s="162"/>
      <c r="LY84" s="162"/>
      <c r="LZ84" s="162"/>
      <c r="MA84" s="162"/>
      <c r="MB84" s="162"/>
      <c r="MC84" s="162"/>
      <c r="MD84" s="162"/>
      <c r="ME84" s="162"/>
      <c r="MF84" s="162"/>
      <c r="MG84" s="162"/>
      <c r="MH84" s="162"/>
      <c r="MI84" s="162"/>
      <c r="MJ84" s="162"/>
      <c r="MK84" s="162"/>
      <c r="ML84" s="162"/>
      <c r="MM84" s="162"/>
      <c r="MN84" s="162"/>
      <c r="MO84" s="162"/>
      <c r="MP84" s="162"/>
      <c r="MQ84" s="162"/>
      <c r="MS84" s="162"/>
      <c r="MT84" s="162"/>
      <c r="MU84" s="162"/>
      <c r="MV84" s="162"/>
      <c r="MW84" s="162"/>
      <c r="MX84" s="162"/>
      <c r="MY84" s="162"/>
      <c r="MZ84" s="162"/>
      <c r="NA84" s="162"/>
      <c r="NB84" s="162"/>
      <c r="NC84" s="162"/>
      <c r="ND84" s="162"/>
      <c r="NE84" s="162"/>
      <c r="NF84" s="162"/>
      <c r="NG84" s="162"/>
      <c r="NH84" s="162"/>
      <c r="NI84" s="162"/>
      <c r="NJ84" s="162"/>
      <c r="NK84" s="162"/>
      <c r="NL84" s="162"/>
      <c r="NM84" s="162"/>
      <c r="NN84" s="162"/>
      <c r="NO84" s="162"/>
      <c r="NP84" s="162"/>
      <c r="NQ84" s="162"/>
      <c r="NR84" s="162"/>
      <c r="NS84" s="162"/>
      <c r="NT84" s="162"/>
      <c r="NU84" s="162"/>
      <c r="NV84" s="162"/>
      <c r="NW84" s="162"/>
      <c r="NX84" s="162"/>
      <c r="NY84" s="162"/>
      <c r="NZ84" s="162"/>
      <c r="OA84" s="162"/>
      <c r="OB84" s="162"/>
      <c r="OC84" s="162"/>
      <c r="OD84" s="162"/>
      <c r="OE84" s="162"/>
      <c r="OF84" s="162"/>
      <c r="OG84" s="162"/>
      <c r="OH84" s="162"/>
      <c r="OI84" s="162"/>
      <c r="OJ84" s="162"/>
      <c r="OK84" s="162"/>
      <c r="OL84" s="162"/>
      <c r="OM84" s="162"/>
      <c r="ON84" s="162"/>
      <c r="OO84" s="162"/>
      <c r="OP84" s="162"/>
      <c r="OQ84" s="162"/>
      <c r="OR84" s="162"/>
      <c r="OS84" s="162"/>
      <c r="OT84" s="162"/>
      <c r="OU84" s="162"/>
      <c r="OV84" s="162"/>
      <c r="OW84" s="162"/>
      <c r="OX84" s="162"/>
      <c r="OY84" s="162"/>
      <c r="OZ84" s="162"/>
      <c r="PA84" s="162"/>
      <c r="PB84" s="162"/>
      <c r="PC84" s="162"/>
      <c r="PD84" s="162"/>
      <c r="PE84" s="162"/>
    </row>
    <row r="85" spans="1:421" ht="18" customHeight="1" x14ac:dyDescent="0.3">
      <c r="A85" s="4">
        <v>39</v>
      </c>
      <c r="B85" s="399" t="s">
        <v>715</v>
      </c>
      <c r="C85" s="21">
        <v>9132</v>
      </c>
      <c r="D85" s="22" t="s">
        <v>716</v>
      </c>
      <c r="E85" s="2">
        <v>11642</v>
      </c>
      <c r="F85" s="2">
        <v>2015</v>
      </c>
      <c r="G85" s="22" t="s">
        <v>105</v>
      </c>
      <c r="H85" s="23"/>
      <c r="I85" s="2">
        <f t="shared" si="5"/>
        <v>0</v>
      </c>
      <c r="J85" s="4">
        <f>Seniori!$I85</f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IS85" s="162"/>
      <c r="IT85" s="162"/>
      <c r="IU85" s="162"/>
      <c r="IV85" s="162"/>
      <c r="IW85" s="162"/>
      <c r="IX85" s="162"/>
      <c r="IY85" s="162"/>
      <c r="IZ85" s="162"/>
      <c r="JA85" s="162"/>
      <c r="JB85" s="162"/>
      <c r="JC85" s="162"/>
      <c r="JD85" s="162"/>
      <c r="JE85" s="162"/>
      <c r="JF85" s="162"/>
      <c r="JG85" s="162"/>
      <c r="JH85" s="162"/>
      <c r="JI85" s="162"/>
      <c r="JJ85" s="162"/>
      <c r="JK85" s="162"/>
      <c r="JL85" s="162"/>
      <c r="JM85" s="162"/>
      <c r="JN85" s="162"/>
      <c r="JO85" s="162"/>
      <c r="JP85" s="162"/>
      <c r="JQ85" s="162"/>
      <c r="JR85" s="162"/>
      <c r="JS85" s="162"/>
      <c r="JT85" s="162"/>
      <c r="JU85" s="162"/>
      <c r="JV85" s="162"/>
      <c r="JW85" s="162"/>
      <c r="JX85" s="162"/>
      <c r="JY85" s="162"/>
      <c r="JZ85" s="162"/>
      <c r="KA85" s="162"/>
      <c r="KB85" s="162"/>
      <c r="KC85" s="162"/>
      <c r="KD85" s="162"/>
      <c r="KE85" s="162"/>
      <c r="KF85" s="162"/>
      <c r="KG85" s="162"/>
      <c r="KH85" s="162"/>
      <c r="KK85" s="154" t="s">
        <v>495</v>
      </c>
      <c r="KL85" s="154" t="s">
        <v>495</v>
      </c>
      <c r="KT85" s="154" t="s">
        <v>495</v>
      </c>
      <c r="KY85" s="162"/>
      <c r="KZ85" s="162"/>
      <c r="LA85" s="162"/>
      <c r="LB85" s="162"/>
      <c r="LC85" s="162"/>
      <c r="LD85" s="162"/>
      <c r="LE85" s="162"/>
      <c r="LF85" s="162"/>
      <c r="LG85" s="162"/>
      <c r="LH85" s="162"/>
      <c r="LI85" s="162"/>
      <c r="LJ85" s="162"/>
      <c r="LK85" s="162"/>
      <c r="LL85" s="162"/>
      <c r="LM85" s="162"/>
      <c r="LN85" s="162"/>
      <c r="LO85" s="162"/>
      <c r="LP85" s="162"/>
      <c r="LQ85" s="162"/>
      <c r="LR85" s="162"/>
      <c r="LS85" s="162"/>
      <c r="LT85" s="162"/>
      <c r="LU85" s="162"/>
      <c r="LV85" s="162"/>
      <c r="LW85" s="162"/>
      <c r="LX85" s="162"/>
      <c r="LY85" s="162"/>
      <c r="LZ85" s="162"/>
      <c r="MA85" s="162"/>
      <c r="MB85" s="162"/>
      <c r="MC85" s="162"/>
      <c r="MD85" s="162"/>
      <c r="ME85" s="162"/>
      <c r="MF85" s="162"/>
      <c r="MG85" s="162"/>
      <c r="MH85" s="162"/>
      <c r="MI85" s="162"/>
      <c r="MJ85" s="162"/>
      <c r="MK85" s="162"/>
      <c r="ML85" s="162"/>
      <c r="MM85" s="162"/>
      <c r="MN85" s="162"/>
      <c r="MO85" s="162"/>
      <c r="MP85" s="162"/>
      <c r="MQ85" s="162"/>
      <c r="MS85" s="162"/>
      <c r="MT85" s="162"/>
      <c r="MU85" s="162"/>
      <c r="MV85" s="162"/>
      <c r="MW85" s="162"/>
      <c r="MX85" s="162"/>
      <c r="MY85" s="162"/>
      <c r="MZ85" s="162"/>
      <c r="NA85" s="162"/>
      <c r="NB85" s="162"/>
      <c r="NC85" s="162"/>
      <c r="ND85" s="162"/>
      <c r="NE85" s="162"/>
      <c r="NF85" s="162"/>
      <c r="NG85" s="162"/>
      <c r="NH85" s="162"/>
      <c r="NI85" s="162"/>
      <c r="NJ85" s="162"/>
      <c r="NK85" s="162"/>
      <c r="NL85" s="162"/>
      <c r="NM85" s="162"/>
      <c r="NN85" s="162"/>
      <c r="NO85" s="162"/>
      <c r="NP85" s="162"/>
      <c r="NQ85" s="162"/>
      <c r="NR85" s="162"/>
      <c r="NS85" s="162"/>
      <c r="NT85" s="162"/>
      <c r="NU85" s="162"/>
      <c r="NV85" s="162"/>
      <c r="NW85" s="162"/>
      <c r="NX85" s="162"/>
      <c r="NY85" s="162"/>
      <c r="NZ85" s="162"/>
      <c r="OA85" s="162"/>
      <c r="OB85" s="162"/>
      <c r="OC85" s="162"/>
      <c r="OD85" s="162"/>
      <c r="OE85" s="162"/>
      <c r="OF85" s="162"/>
      <c r="OG85" s="162"/>
      <c r="OH85" s="162"/>
      <c r="OI85" s="162"/>
      <c r="OJ85" s="162"/>
      <c r="OK85" s="162"/>
      <c r="OL85" s="162"/>
      <c r="OM85" s="162"/>
      <c r="ON85" s="162"/>
      <c r="OO85" s="162"/>
      <c r="OP85" s="162"/>
      <c r="OQ85" s="162"/>
      <c r="OR85" s="162"/>
      <c r="OS85" s="162"/>
      <c r="OT85" s="162"/>
      <c r="OU85" s="162"/>
      <c r="OV85" s="162"/>
      <c r="OW85" s="162"/>
      <c r="OX85" s="162"/>
      <c r="OY85" s="162"/>
      <c r="OZ85" s="162"/>
      <c r="PA85" s="162"/>
      <c r="PB85" s="162"/>
      <c r="PC85" s="162"/>
      <c r="PD85" s="162"/>
      <c r="PE85" s="162"/>
    </row>
    <row r="86" spans="1:421" ht="18" customHeight="1" x14ac:dyDescent="0.3">
      <c r="A86" s="4">
        <v>40</v>
      </c>
      <c r="B86" s="400" t="s">
        <v>42</v>
      </c>
      <c r="C86" s="2" t="s">
        <v>43</v>
      </c>
      <c r="D86" s="98" t="s">
        <v>44</v>
      </c>
      <c r="E86" s="2">
        <v>12478</v>
      </c>
      <c r="F86" s="2">
        <v>2017</v>
      </c>
      <c r="G86" s="98" t="s">
        <v>45</v>
      </c>
      <c r="H86" s="23"/>
      <c r="I86" s="2">
        <f t="shared" ref="I86:I122" si="6">SUM(K86:ZR86)</f>
        <v>0</v>
      </c>
      <c r="J86" s="4">
        <f>Seniori!$I86+I87+I88+I89+I90</f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IS86" s="162"/>
      <c r="IT86" s="162"/>
      <c r="IU86" s="162"/>
      <c r="IV86" s="162"/>
      <c r="IW86" s="162"/>
      <c r="IX86" s="162"/>
      <c r="IY86" s="162"/>
      <c r="IZ86" s="162"/>
      <c r="JA86" s="162"/>
      <c r="JB86" s="162"/>
      <c r="JC86" s="162"/>
      <c r="JD86" s="162"/>
      <c r="JE86" s="162"/>
      <c r="JF86" s="162"/>
      <c r="JG86" s="162"/>
      <c r="JH86" s="162"/>
      <c r="JI86" s="162"/>
      <c r="JJ86" s="162"/>
      <c r="JK86" s="162"/>
      <c r="JL86" s="162"/>
      <c r="JM86" s="162"/>
      <c r="JN86" s="162"/>
      <c r="JO86" s="162"/>
      <c r="JP86" s="162"/>
      <c r="JQ86" s="162"/>
      <c r="JR86" s="162"/>
      <c r="JS86" s="162"/>
      <c r="JT86" s="162"/>
      <c r="JU86" s="162"/>
      <c r="JV86" s="162"/>
      <c r="JW86" s="162"/>
      <c r="JX86" s="162"/>
      <c r="JY86" s="162"/>
      <c r="JZ86" s="162"/>
      <c r="KA86" s="162"/>
      <c r="KB86" s="162"/>
      <c r="KC86" s="162"/>
      <c r="KD86" s="162"/>
      <c r="KE86" s="162"/>
      <c r="KF86" s="162"/>
      <c r="KG86" s="162"/>
      <c r="KH86" s="162"/>
      <c r="KK86" s="154"/>
      <c r="KY86" s="162"/>
      <c r="KZ86" s="162"/>
      <c r="LA86" s="162"/>
      <c r="LB86" s="162"/>
      <c r="LC86" s="162"/>
      <c r="LD86" s="162"/>
      <c r="LE86" s="162"/>
      <c r="LF86" s="162"/>
      <c r="LG86" s="162"/>
      <c r="LH86" s="162"/>
      <c r="LI86" s="162"/>
      <c r="LJ86" s="162"/>
      <c r="LK86" s="162"/>
      <c r="LL86" s="162"/>
      <c r="LM86" s="162"/>
      <c r="LN86" s="162"/>
      <c r="LO86" s="162"/>
      <c r="LP86" s="162"/>
      <c r="LQ86" s="162"/>
      <c r="LR86" s="162"/>
      <c r="LS86" s="162"/>
      <c r="LT86" s="162"/>
      <c r="LU86" s="162"/>
      <c r="LV86" s="162"/>
      <c r="LW86" s="162"/>
      <c r="LX86" s="162"/>
      <c r="LY86" s="162"/>
      <c r="LZ86" s="162"/>
      <c r="MA86" s="162"/>
      <c r="MB86" s="162"/>
      <c r="MC86" s="162"/>
      <c r="MD86" s="162"/>
      <c r="ME86" s="162"/>
      <c r="MF86" s="162"/>
      <c r="MG86" s="162"/>
      <c r="MH86" s="162"/>
      <c r="MI86" s="162"/>
      <c r="MJ86" s="162"/>
      <c r="MK86" s="162"/>
      <c r="ML86" s="162"/>
      <c r="MM86" s="162"/>
      <c r="MN86" s="162"/>
      <c r="MO86" s="162"/>
      <c r="MP86" s="162"/>
      <c r="MQ86" s="162"/>
      <c r="MS86" s="162"/>
      <c r="MT86" s="162"/>
      <c r="MU86" s="162"/>
      <c r="MV86" s="162"/>
      <c r="MW86" s="162"/>
      <c r="MX86" s="162"/>
      <c r="MY86" s="162"/>
      <c r="MZ86" s="162"/>
      <c r="NA86" s="162"/>
      <c r="NB86" s="162"/>
      <c r="NC86" s="162"/>
      <c r="ND86" s="162"/>
      <c r="NE86" s="162"/>
      <c r="NF86" s="162"/>
      <c r="NG86" s="162"/>
      <c r="NH86" s="162"/>
      <c r="NI86" s="162"/>
      <c r="NJ86" s="162"/>
      <c r="NK86" s="162"/>
      <c r="NL86" s="162"/>
      <c r="NM86" s="162"/>
      <c r="NN86" s="162"/>
      <c r="NO86" s="162"/>
      <c r="NP86" s="162"/>
      <c r="NQ86" s="162"/>
      <c r="NR86" s="162"/>
      <c r="NS86" s="162"/>
      <c r="NT86" s="162"/>
      <c r="NU86" s="162"/>
      <c r="NV86" s="162"/>
      <c r="NW86" s="162"/>
      <c r="NX86" s="162"/>
      <c r="NY86" s="162"/>
      <c r="NZ86" s="162"/>
      <c r="OA86" s="162"/>
      <c r="OB86" s="162"/>
      <c r="OC86" s="162"/>
      <c r="OD86" s="162"/>
      <c r="OE86" s="162"/>
      <c r="OF86" s="162"/>
      <c r="OG86" s="162"/>
      <c r="OH86" s="162"/>
      <c r="OI86" s="162"/>
      <c r="OJ86" s="162"/>
      <c r="OK86" s="162"/>
      <c r="OL86" s="162"/>
      <c r="OM86" s="162"/>
      <c r="ON86" s="162"/>
      <c r="OO86" s="162"/>
      <c r="OP86" s="162"/>
      <c r="OQ86" s="162"/>
      <c r="OR86" s="162"/>
      <c r="OS86" s="162"/>
      <c r="OT86" s="162"/>
      <c r="OU86" s="162"/>
      <c r="OV86" s="162"/>
      <c r="OW86" s="162"/>
      <c r="OX86" s="162"/>
      <c r="OY86" s="162"/>
      <c r="OZ86" s="162"/>
      <c r="PA86" s="162"/>
      <c r="PB86" s="162"/>
      <c r="PC86" s="162"/>
      <c r="PD86" s="162"/>
      <c r="PE86" s="162"/>
    </row>
    <row r="87" spans="1:421" ht="18" customHeight="1" x14ac:dyDescent="0.3">
      <c r="A87" s="4"/>
      <c r="B87" s="399"/>
      <c r="C87" s="2"/>
      <c r="D87" s="98" t="s">
        <v>46</v>
      </c>
      <c r="E87" s="2">
        <v>11480</v>
      </c>
      <c r="F87" s="2">
        <v>2017</v>
      </c>
      <c r="G87" s="98"/>
      <c r="H87" s="23"/>
      <c r="I87" s="2">
        <f t="shared" si="6"/>
        <v>0</v>
      </c>
      <c r="J87" s="4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IS87" s="162"/>
      <c r="IT87" s="162"/>
      <c r="IU87" s="162"/>
      <c r="IV87" s="162"/>
      <c r="IW87" s="162"/>
      <c r="IX87" s="162"/>
      <c r="IY87" s="162"/>
      <c r="IZ87" s="162"/>
      <c r="JA87" s="162"/>
      <c r="JB87" s="162"/>
      <c r="JC87" s="162"/>
      <c r="JD87" s="162"/>
      <c r="JE87" s="162"/>
      <c r="JF87" s="162"/>
      <c r="JG87" s="162"/>
      <c r="JH87" s="162"/>
      <c r="JI87" s="162"/>
      <c r="JJ87" s="162"/>
      <c r="JK87" s="162"/>
      <c r="JL87" s="162"/>
      <c r="JM87" s="162"/>
      <c r="JN87" s="162"/>
      <c r="JO87" s="162"/>
      <c r="JP87" s="162"/>
      <c r="JQ87" s="162"/>
      <c r="JR87" s="162"/>
      <c r="JS87" s="162"/>
      <c r="JT87" s="162"/>
      <c r="JU87" s="162"/>
      <c r="JV87" s="162"/>
      <c r="JW87" s="162"/>
      <c r="JX87" s="162"/>
      <c r="JY87" s="162"/>
      <c r="JZ87" s="162"/>
      <c r="KA87" s="162"/>
      <c r="KB87" s="162"/>
      <c r="KC87" s="162"/>
      <c r="KD87" s="162"/>
      <c r="KE87" s="162"/>
      <c r="KF87" s="162"/>
      <c r="KG87" s="162"/>
      <c r="KH87" s="162"/>
      <c r="KY87" s="162"/>
      <c r="KZ87" s="162"/>
      <c r="LA87" s="162"/>
      <c r="LB87" s="162"/>
      <c r="LC87" s="162"/>
      <c r="LD87" s="162"/>
      <c r="LE87" s="162"/>
      <c r="LF87" s="162"/>
      <c r="LG87" s="162"/>
      <c r="LH87" s="162"/>
      <c r="LI87" s="162"/>
      <c r="LJ87" s="162"/>
      <c r="LK87" s="162"/>
      <c r="LL87" s="162"/>
      <c r="LM87" s="162"/>
      <c r="LN87" s="162"/>
      <c r="LO87" s="162"/>
      <c r="LP87" s="162"/>
      <c r="LQ87" s="162"/>
      <c r="LR87" s="162"/>
      <c r="LS87" s="162"/>
      <c r="LT87" s="162"/>
      <c r="LU87" s="162"/>
      <c r="LV87" s="162"/>
      <c r="LW87" s="162"/>
      <c r="LX87" s="162"/>
      <c r="LY87" s="162"/>
      <c r="LZ87" s="162"/>
      <c r="MA87" s="162"/>
      <c r="MB87" s="162"/>
      <c r="MC87" s="162"/>
      <c r="MD87" s="162"/>
      <c r="ME87" s="162"/>
      <c r="MF87" s="162"/>
      <c r="MG87" s="162"/>
      <c r="MH87" s="162"/>
      <c r="MI87" s="162"/>
      <c r="MJ87" s="162"/>
      <c r="MK87" s="162"/>
      <c r="ML87" s="162"/>
      <c r="MM87" s="162"/>
      <c r="MN87" s="162"/>
      <c r="MO87" s="162"/>
      <c r="MP87" s="162"/>
      <c r="MQ87" s="162"/>
      <c r="MS87" s="162"/>
      <c r="MT87" s="162"/>
      <c r="MU87" s="162"/>
      <c r="MV87" s="162"/>
      <c r="MW87" s="162"/>
      <c r="MX87" s="162"/>
      <c r="MY87" s="162"/>
      <c r="MZ87" s="162"/>
      <c r="NA87" s="162"/>
      <c r="NB87" s="162"/>
      <c r="NC87" s="162"/>
      <c r="ND87" s="162"/>
      <c r="NE87" s="162"/>
      <c r="NF87" s="162"/>
      <c r="NG87" s="162"/>
      <c r="NH87" s="162"/>
      <c r="NI87" s="162"/>
      <c r="NJ87" s="162"/>
      <c r="NK87" s="162"/>
      <c r="NL87" s="162"/>
      <c r="NM87" s="162"/>
      <c r="NN87" s="162"/>
      <c r="NO87" s="162"/>
      <c r="NP87" s="162"/>
      <c r="NQ87" s="162"/>
      <c r="NR87" s="162"/>
      <c r="NS87" s="162"/>
      <c r="NT87" s="162"/>
      <c r="NU87" s="162"/>
      <c r="NV87" s="162"/>
      <c r="NW87" s="162"/>
      <c r="NX87" s="162"/>
      <c r="NY87" s="162"/>
      <c r="NZ87" s="162"/>
      <c r="OA87" s="162"/>
      <c r="OB87" s="162"/>
      <c r="OC87" s="162"/>
      <c r="OD87" s="162"/>
      <c r="OE87" s="162"/>
      <c r="OF87" s="162"/>
      <c r="OG87" s="162"/>
      <c r="OH87" s="162"/>
      <c r="OI87" s="162"/>
      <c r="OJ87" s="162"/>
      <c r="OK87" s="162"/>
      <c r="OL87" s="162"/>
      <c r="OM87" s="162"/>
      <c r="ON87" s="162"/>
      <c r="OO87" s="162"/>
      <c r="OP87" s="162"/>
      <c r="OQ87" s="162"/>
      <c r="OR87" s="162"/>
      <c r="OS87" s="162"/>
      <c r="OT87" s="162"/>
      <c r="OU87" s="162"/>
      <c r="OV87" s="162"/>
      <c r="OW87" s="162"/>
      <c r="OX87" s="162"/>
      <c r="OY87" s="162"/>
      <c r="OZ87" s="162"/>
      <c r="PA87" s="162"/>
      <c r="PB87" s="162"/>
      <c r="PC87" s="162"/>
      <c r="PD87" s="162"/>
      <c r="PE87" s="162"/>
    </row>
    <row r="88" spans="1:421" ht="18" customHeight="1" x14ac:dyDescent="0.3">
      <c r="A88" s="4"/>
      <c r="B88" s="399"/>
      <c r="C88" s="2"/>
      <c r="D88" s="98" t="s">
        <v>47</v>
      </c>
      <c r="E88" s="2">
        <v>12825</v>
      </c>
      <c r="F88" s="2">
        <v>2020</v>
      </c>
      <c r="G88" s="98"/>
      <c r="H88" s="23"/>
      <c r="I88" s="2">
        <f t="shared" si="6"/>
        <v>0</v>
      </c>
      <c r="J88" s="4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IS88" s="162"/>
      <c r="IT88" s="162"/>
      <c r="IU88" s="162"/>
      <c r="IV88" s="162"/>
      <c r="IW88" s="162"/>
      <c r="IX88" s="162"/>
      <c r="IY88" s="162"/>
      <c r="IZ88" s="162"/>
      <c r="JA88" s="162"/>
      <c r="JB88" s="162"/>
      <c r="JC88" s="162"/>
      <c r="JD88" s="162"/>
      <c r="JE88" s="162"/>
      <c r="JF88" s="162"/>
      <c r="JG88" s="162"/>
      <c r="JH88" s="162"/>
      <c r="JI88" s="162"/>
      <c r="JJ88" s="162"/>
      <c r="JK88" s="162"/>
      <c r="JL88" s="162"/>
      <c r="JM88" s="162"/>
      <c r="JN88" s="162"/>
      <c r="JO88" s="162"/>
      <c r="JP88" s="162"/>
      <c r="JQ88" s="162"/>
      <c r="JR88" s="162"/>
      <c r="JS88" s="162"/>
      <c r="JT88" s="162"/>
      <c r="JU88" s="162"/>
      <c r="JV88" s="162"/>
      <c r="JW88" s="162"/>
      <c r="JX88" s="162"/>
      <c r="JY88" s="162"/>
      <c r="JZ88" s="162"/>
      <c r="KA88" s="162"/>
      <c r="KB88" s="162"/>
      <c r="KC88" s="162"/>
      <c r="KD88" s="162"/>
      <c r="KE88" s="162"/>
      <c r="KF88" s="162"/>
      <c r="KG88" s="162"/>
      <c r="KH88" s="162"/>
      <c r="KY88" s="162"/>
      <c r="KZ88" s="162"/>
      <c r="LA88" s="162"/>
      <c r="LB88" s="162"/>
      <c r="LC88" s="162"/>
      <c r="LD88" s="162"/>
      <c r="LE88" s="162"/>
      <c r="LF88" s="162"/>
      <c r="LG88" s="162"/>
      <c r="LH88" s="162"/>
      <c r="LI88" s="162"/>
      <c r="LJ88" s="162"/>
      <c r="LK88" s="162"/>
      <c r="LL88" s="162"/>
      <c r="LM88" s="162"/>
      <c r="LN88" s="162"/>
      <c r="LO88" s="162"/>
      <c r="LP88" s="162"/>
      <c r="LQ88" s="162"/>
      <c r="LR88" s="162"/>
      <c r="LS88" s="162"/>
      <c r="LT88" s="162"/>
      <c r="LU88" s="162"/>
      <c r="LV88" s="162"/>
      <c r="LW88" s="162"/>
      <c r="LX88" s="162"/>
      <c r="LY88" s="162"/>
      <c r="LZ88" s="162"/>
      <c r="MA88" s="162"/>
      <c r="MB88" s="162"/>
      <c r="MC88" s="162"/>
      <c r="MD88" s="162"/>
      <c r="ME88" s="162"/>
      <c r="MF88" s="162"/>
      <c r="MG88" s="162"/>
      <c r="MH88" s="162"/>
      <c r="MI88" s="162"/>
      <c r="MJ88" s="162"/>
      <c r="MK88" s="162"/>
      <c r="ML88" s="162"/>
      <c r="MM88" s="162"/>
      <c r="MN88" s="162"/>
      <c r="MO88" s="162"/>
      <c r="MP88" s="162"/>
      <c r="MQ88" s="162"/>
      <c r="MS88" s="162"/>
      <c r="MT88" s="162"/>
      <c r="MU88" s="162"/>
      <c r="MV88" s="162"/>
      <c r="MW88" s="162"/>
      <c r="MX88" s="162"/>
      <c r="MY88" s="162"/>
      <c r="MZ88" s="162"/>
      <c r="NA88" s="162"/>
      <c r="NB88" s="162"/>
      <c r="NC88" s="162"/>
      <c r="ND88" s="162"/>
      <c r="NE88" s="162"/>
      <c r="NF88" s="162"/>
      <c r="NG88" s="162"/>
      <c r="NH88" s="162"/>
      <c r="NI88" s="162"/>
      <c r="NJ88" s="162"/>
      <c r="NK88" s="162"/>
      <c r="NL88" s="162"/>
      <c r="NM88" s="162"/>
      <c r="NN88" s="162"/>
      <c r="NO88" s="162"/>
      <c r="NP88" s="162"/>
      <c r="NQ88" s="162"/>
      <c r="NR88" s="162"/>
      <c r="NS88" s="162"/>
      <c r="NT88" s="162"/>
      <c r="NU88" s="162"/>
      <c r="NV88" s="162"/>
      <c r="NW88" s="162"/>
      <c r="NX88" s="162"/>
      <c r="NY88" s="162"/>
      <c r="NZ88" s="162"/>
      <c r="OA88" s="162"/>
      <c r="OB88" s="162"/>
      <c r="OC88" s="162"/>
      <c r="OD88" s="162"/>
      <c r="OE88" s="162"/>
      <c r="OF88" s="162"/>
      <c r="OG88" s="162"/>
      <c r="OH88" s="162"/>
      <c r="OI88" s="162"/>
      <c r="OJ88" s="162"/>
      <c r="OK88" s="162"/>
      <c r="OL88" s="162"/>
      <c r="OM88" s="162"/>
      <c r="ON88" s="162"/>
      <c r="OO88" s="162"/>
      <c r="OP88" s="162"/>
      <c r="OQ88" s="162"/>
      <c r="OR88" s="162"/>
      <c r="OS88" s="162"/>
      <c r="OT88" s="162"/>
      <c r="OU88" s="162"/>
      <c r="OV88" s="162"/>
      <c r="OW88" s="162"/>
      <c r="OX88" s="162"/>
      <c r="OY88" s="162"/>
      <c r="OZ88" s="162"/>
      <c r="PA88" s="162"/>
      <c r="PB88" s="162"/>
      <c r="PC88" s="162"/>
      <c r="PD88" s="162"/>
      <c r="PE88" s="162"/>
    </row>
    <row r="89" spans="1:421" ht="18" customHeight="1" x14ac:dyDescent="0.3">
      <c r="A89" s="4"/>
      <c r="B89" s="399"/>
      <c r="C89" s="2"/>
      <c r="D89" s="98" t="s">
        <v>48</v>
      </c>
      <c r="E89" s="2">
        <v>13120</v>
      </c>
      <c r="F89" s="2"/>
      <c r="G89" s="98"/>
      <c r="H89" s="23"/>
      <c r="I89" s="2">
        <f t="shared" si="6"/>
        <v>0</v>
      </c>
      <c r="J89" s="4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IS89" s="162"/>
      <c r="IT89" s="162"/>
      <c r="IU89" s="162"/>
      <c r="IV89" s="162"/>
      <c r="IW89" s="162"/>
      <c r="IX89" s="162"/>
      <c r="IY89" s="162"/>
      <c r="IZ89" s="162"/>
      <c r="JA89" s="162"/>
      <c r="JB89" s="162"/>
      <c r="JC89" s="162"/>
      <c r="JD89" s="162"/>
      <c r="JE89" s="162"/>
      <c r="JF89" s="162"/>
      <c r="JG89" s="162"/>
      <c r="JH89" s="162"/>
      <c r="JI89" s="162"/>
      <c r="JJ89" s="162"/>
      <c r="JK89" s="162"/>
      <c r="JL89" s="162"/>
      <c r="JM89" s="162"/>
      <c r="JN89" s="162"/>
      <c r="JO89" s="162"/>
      <c r="JP89" s="162"/>
      <c r="JQ89" s="162"/>
      <c r="JR89" s="162"/>
      <c r="JS89" s="162"/>
      <c r="JT89" s="162"/>
      <c r="JU89" s="162"/>
      <c r="JV89" s="162"/>
      <c r="JW89" s="162"/>
      <c r="JX89" s="162"/>
      <c r="JY89" s="162"/>
      <c r="JZ89" s="162"/>
      <c r="KA89" s="162"/>
      <c r="KB89" s="162"/>
      <c r="KC89" s="162"/>
      <c r="KD89" s="162"/>
      <c r="KE89" s="162"/>
      <c r="KF89" s="162"/>
      <c r="KG89" s="162"/>
      <c r="KH89" s="162"/>
      <c r="KY89" s="162"/>
      <c r="KZ89" s="162"/>
      <c r="LA89" s="162"/>
      <c r="LB89" s="162"/>
      <c r="LC89" s="162"/>
      <c r="LD89" s="162"/>
      <c r="LE89" s="162"/>
      <c r="LF89" s="162"/>
      <c r="LG89" s="162"/>
      <c r="LH89" s="162"/>
      <c r="LI89" s="162"/>
      <c r="LJ89" s="162"/>
      <c r="LK89" s="162"/>
      <c r="LL89" s="162"/>
      <c r="LM89" s="162"/>
      <c r="LN89" s="162"/>
      <c r="LO89" s="162"/>
      <c r="LP89" s="162"/>
      <c r="LQ89" s="162"/>
      <c r="LR89" s="162"/>
      <c r="LS89" s="162"/>
      <c r="LT89" s="162"/>
      <c r="LU89" s="162"/>
      <c r="LV89" s="162"/>
      <c r="LW89" s="162"/>
      <c r="LX89" s="162"/>
      <c r="LY89" s="162"/>
      <c r="LZ89" s="162"/>
      <c r="MA89" s="162"/>
      <c r="MB89" s="162"/>
      <c r="MC89" s="162"/>
      <c r="MD89" s="162"/>
      <c r="ME89" s="162"/>
      <c r="MF89" s="162"/>
      <c r="MG89" s="162"/>
      <c r="MH89" s="162"/>
      <c r="MI89" s="162"/>
      <c r="MJ89" s="162"/>
      <c r="MK89" s="162"/>
      <c r="ML89" s="162"/>
      <c r="MM89" s="162"/>
      <c r="MN89" s="162"/>
      <c r="MO89" s="162"/>
      <c r="MP89" s="162"/>
      <c r="MQ89" s="162"/>
      <c r="MS89" s="162"/>
      <c r="MT89" s="162"/>
      <c r="MU89" s="162"/>
      <c r="MV89" s="162"/>
      <c r="MW89" s="162"/>
      <c r="MX89" s="162"/>
      <c r="MY89" s="162"/>
      <c r="MZ89" s="162"/>
      <c r="NA89" s="162"/>
      <c r="NB89" s="162"/>
      <c r="NC89" s="162"/>
      <c r="ND89" s="162"/>
      <c r="NE89" s="162"/>
      <c r="NF89" s="162"/>
      <c r="NG89" s="162"/>
      <c r="NH89" s="162"/>
      <c r="NI89" s="162"/>
      <c r="NJ89" s="162"/>
      <c r="NK89" s="162"/>
      <c r="NL89" s="162"/>
      <c r="NM89" s="162"/>
      <c r="NN89" s="162"/>
      <c r="NO89" s="162"/>
      <c r="NP89" s="162"/>
      <c r="NQ89" s="162"/>
      <c r="NR89" s="162"/>
      <c r="NS89" s="162"/>
      <c r="NT89" s="162"/>
      <c r="NU89" s="162"/>
      <c r="NV89" s="162"/>
      <c r="NW89" s="162"/>
      <c r="NX89" s="162"/>
      <c r="NY89" s="162"/>
      <c r="NZ89" s="162"/>
      <c r="OA89" s="162"/>
      <c r="OB89" s="162"/>
      <c r="OC89" s="162"/>
      <c r="OD89" s="162"/>
      <c r="OE89" s="162"/>
      <c r="OF89" s="162"/>
      <c r="OG89" s="162"/>
      <c r="OH89" s="162"/>
      <c r="OI89" s="162"/>
      <c r="OJ89" s="162"/>
      <c r="OK89" s="162"/>
      <c r="OL89" s="162"/>
      <c r="OM89" s="162"/>
      <c r="ON89" s="162"/>
      <c r="OO89" s="162"/>
      <c r="OP89" s="162"/>
      <c r="OQ89" s="162"/>
      <c r="OR89" s="162"/>
      <c r="OS89" s="162"/>
      <c r="OT89" s="162"/>
      <c r="OU89" s="162"/>
      <c r="OV89" s="162"/>
      <c r="OW89" s="162"/>
      <c r="OX89" s="162"/>
      <c r="OY89" s="162"/>
      <c r="OZ89" s="162"/>
      <c r="PA89" s="162"/>
      <c r="PB89" s="162"/>
      <c r="PC89" s="162"/>
      <c r="PD89" s="162"/>
      <c r="PE89" s="162"/>
    </row>
    <row r="90" spans="1:421" ht="18" customHeight="1" x14ac:dyDescent="0.3">
      <c r="A90" s="4"/>
      <c r="B90" s="399"/>
      <c r="C90" s="2"/>
      <c r="D90" s="98" t="s">
        <v>49</v>
      </c>
      <c r="E90" s="2">
        <v>13336</v>
      </c>
      <c r="F90" s="2"/>
      <c r="G90" s="98"/>
      <c r="H90" s="23"/>
      <c r="I90" s="2">
        <f t="shared" si="6"/>
        <v>0</v>
      </c>
      <c r="J90" s="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IS90" s="162"/>
      <c r="IT90" s="162"/>
      <c r="IU90" s="162"/>
      <c r="IV90" s="162"/>
      <c r="IW90" s="162"/>
      <c r="IX90" s="162"/>
      <c r="IY90" s="162"/>
      <c r="IZ90" s="162"/>
      <c r="JA90" s="162"/>
      <c r="JB90" s="162"/>
      <c r="JC90" s="162"/>
      <c r="JD90" s="162"/>
      <c r="JE90" s="162"/>
      <c r="JF90" s="162"/>
      <c r="JG90" s="162"/>
      <c r="JH90" s="162"/>
      <c r="JI90" s="162"/>
      <c r="JJ90" s="162"/>
      <c r="JK90" s="162"/>
      <c r="JL90" s="162"/>
      <c r="JM90" s="162"/>
      <c r="JN90" s="162"/>
      <c r="JO90" s="162"/>
      <c r="JP90" s="162"/>
      <c r="JQ90" s="162"/>
      <c r="JR90" s="162"/>
      <c r="JS90" s="162"/>
      <c r="JT90" s="162"/>
      <c r="JU90" s="162"/>
      <c r="JV90" s="162"/>
      <c r="JW90" s="162"/>
      <c r="JX90" s="162"/>
      <c r="JY90" s="162"/>
      <c r="JZ90" s="162"/>
      <c r="KA90" s="162"/>
      <c r="KB90" s="162"/>
      <c r="KC90" s="162"/>
      <c r="KD90" s="162"/>
      <c r="KE90" s="162"/>
      <c r="KF90" s="162"/>
      <c r="KG90" s="162"/>
      <c r="KH90" s="162"/>
      <c r="KY90" s="162"/>
      <c r="KZ90" s="162"/>
      <c r="LA90" s="162"/>
      <c r="LB90" s="162"/>
      <c r="LC90" s="162"/>
      <c r="LD90" s="162"/>
      <c r="LE90" s="162"/>
      <c r="LF90" s="162"/>
      <c r="LG90" s="162"/>
      <c r="LH90" s="162"/>
      <c r="LI90" s="162"/>
      <c r="LJ90" s="162"/>
      <c r="LK90" s="162"/>
      <c r="LL90" s="162"/>
      <c r="LM90" s="162"/>
      <c r="LN90" s="162"/>
      <c r="LO90" s="162"/>
      <c r="LP90" s="162"/>
      <c r="LQ90" s="162"/>
      <c r="LR90" s="162"/>
      <c r="LS90" s="162"/>
      <c r="LT90" s="162"/>
      <c r="LU90" s="162"/>
      <c r="LV90" s="162"/>
      <c r="LW90" s="162"/>
      <c r="LX90" s="162"/>
      <c r="LY90" s="162"/>
      <c r="LZ90" s="162"/>
      <c r="MA90" s="162"/>
      <c r="MB90" s="162"/>
      <c r="MC90" s="162"/>
      <c r="MD90" s="162"/>
      <c r="ME90" s="162"/>
      <c r="MF90" s="162"/>
      <c r="MG90" s="162"/>
      <c r="MH90" s="162"/>
      <c r="MI90" s="162"/>
      <c r="MJ90" s="162"/>
      <c r="MK90" s="162"/>
      <c r="ML90" s="162"/>
      <c r="MM90" s="162"/>
      <c r="MN90" s="162"/>
      <c r="MO90" s="162"/>
      <c r="MP90" s="162"/>
      <c r="MQ90" s="162"/>
      <c r="MS90" s="162"/>
      <c r="MT90" s="162"/>
      <c r="MU90" s="162"/>
      <c r="MV90" s="162"/>
      <c r="MW90" s="162"/>
      <c r="MX90" s="162"/>
      <c r="MY90" s="162"/>
      <c r="MZ90" s="162"/>
      <c r="NA90" s="162"/>
      <c r="NB90" s="162"/>
      <c r="NC90" s="162"/>
      <c r="ND90" s="162"/>
      <c r="NE90" s="162"/>
      <c r="NF90" s="162"/>
      <c r="NG90" s="162"/>
      <c r="NH90" s="162"/>
      <c r="NI90" s="162"/>
      <c r="NJ90" s="162"/>
      <c r="NK90" s="162"/>
      <c r="NL90" s="162"/>
      <c r="NM90" s="162"/>
      <c r="NN90" s="162"/>
      <c r="NO90" s="162"/>
      <c r="NP90" s="162"/>
      <c r="NQ90" s="162"/>
      <c r="NR90" s="162"/>
      <c r="NS90" s="162"/>
      <c r="NT90" s="162"/>
      <c r="NU90" s="162"/>
      <c r="NV90" s="162"/>
      <c r="NW90" s="162"/>
      <c r="NX90" s="162"/>
      <c r="NY90" s="162"/>
      <c r="NZ90" s="162"/>
      <c r="OA90" s="162"/>
      <c r="OB90" s="162"/>
      <c r="OC90" s="162"/>
      <c r="OD90" s="162"/>
      <c r="OE90" s="162"/>
      <c r="OF90" s="162"/>
      <c r="OG90" s="162"/>
      <c r="OH90" s="162"/>
      <c r="OI90" s="162"/>
      <c r="OJ90" s="162"/>
      <c r="OK90" s="162"/>
      <c r="OL90" s="162"/>
      <c r="OM90" s="162"/>
      <c r="ON90" s="162"/>
      <c r="OO90" s="162"/>
      <c r="OP90" s="162"/>
      <c r="OQ90" s="162"/>
      <c r="OR90" s="162"/>
      <c r="OS90" s="162"/>
      <c r="OT90" s="162"/>
      <c r="OU90" s="162"/>
      <c r="OV90" s="162"/>
      <c r="OW90" s="162"/>
      <c r="OX90" s="162"/>
      <c r="OY90" s="162"/>
      <c r="OZ90" s="162"/>
      <c r="PA90" s="162"/>
      <c r="PB90" s="162"/>
      <c r="PC90" s="162"/>
      <c r="PD90" s="162"/>
      <c r="PE90" s="162"/>
    </row>
    <row r="91" spans="1:421" ht="18" customHeight="1" x14ac:dyDescent="0.3">
      <c r="A91" s="4"/>
      <c r="B91" s="400" t="s">
        <v>89</v>
      </c>
      <c r="C91" s="2">
        <v>6972</v>
      </c>
      <c r="D91" s="23" t="s">
        <v>90</v>
      </c>
      <c r="E91" s="2"/>
      <c r="F91" s="2">
        <v>2018</v>
      </c>
      <c r="G91" s="23"/>
      <c r="H91" s="23"/>
      <c r="I91" s="2">
        <f t="shared" si="6"/>
        <v>0</v>
      </c>
      <c r="J91" s="4">
        <f>Seniori!$I91</f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IS91" s="162"/>
      <c r="IT91" s="162"/>
      <c r="IU91" s="162"/>
      <c r="IV91" s="162"/>
      <c r="IW91" s="162"/>
      <c r="IX91" s="162"/>
      <c r="IY91" s="162"/>
      <c r="IZ91" s="162"/>
      <c r="JA91" s="162"/>
      <c r="JB91" s="162"/>
      <c r="JC91" s="162"/>
      <c r="JD91" s="162"/>
      <c r="JE91" s="162"/>
      <c r="JF91" s="162"/>
      <c r="JG91" s="162"/>
      <c r="JH91" s="162"/>
      <c r="JI91" s="162"/>
      <c r="JJ91" s="162"/>
      <c r="JK91" s="162"/>
      <c r="JL91" s="162"/>
      <c r="JM91" s="162"/>
      <c r="JN91" s="162"/>
      <c r="JO91" s="162"/>
      <c r="JP91" s="162"/>
      <c r="JQ91" s="162"/>
      <c r="JR91" s="162"/>
      <c r="JS91" s="162"/>
      <c r="JT91" s="162"/>
      <c r="JU91" s="162"/>
      <c r="JV91" s="162"/>
      <c r="JW91" s="162"/>
      <c r="JX91" s="162"/>
      <c r="JY91" s="162"/>
      <c r="JZ91" s="162"/>
      <c r="KA91" s="162"/>
      <c r="KB91" s="162"/>
      <c r="KC91" s="162"/>
      <c r="KD91" s="162"/>
      <c r="KE91" s="162"/>
      <c r="KF91" s="162"/>
      <c r="KG91" s="162"/>
      <c r="KH91" s="162"/>
      <c r="KY91" s="162"/>
      <c r="KZ91" s="162"/>
      <c r="LA91" s="162"/>
      <c r="LB91" s="162"/>
      <c r="LC91" s="162"/>
      <c r="LD91" s="162"/>
      <c r="LE91" s="162"/>
      <c r="LF91" s="162"/>
      <c r="LG91" s="162"/>
      <c r="LH91" s="162"/>
      <c r="LI91" s="162"/>
      <c r="LJ91" s="162"/>
      <c r="LK91" s="162"/>
      <c r="LL91" s="162"/>
      <c r="LM91" s="162"/>
      <c r="LN91" s="162"/>
      <c r="LO91" s="162"/>
      <c r="LP91" s="162"/>
      <c r="LQ91" s="162"/>
      <c r="LR91" s="162"/>
      <c r="LS91" s="162"/>
      <c r="LT91" s="162"/>
      <c r="LU91" s="162"/>
      <c r="LV91" s="162"/>
      <c r="LW91" s="162"/>
      <c r="LX91" s="162"/>
      <c r="LY91" s="162"/>
      <c r="LZ91" s="162"/>
      <c r="MA91" s="162"/>
      <c r="MB91" s="162"/>
      <c r="MC91" s="162"/>
      <c r="MD91" s="162"/>
      <c r="ME91" s="162"/>
      <c r="MF91" s="162"/>
      <c r="MG91" s="162"/>
      <c r="MH91" s="162"/>
      <c r="MI91" s="162"/>
      <c r="MJ91" s="162"/>
      <c r="MK91" s="162"/>
      <c r="ML91" s="162"/>
      <c r="MM91" s="162"/>
      <c r="MN91" s="162"/>
      <c r="MO91" s="162"/>
      <c r="MP91" s="162"/>
      <c r="MQ91" s="162"/>
      <c r="MS91" s="162"/>
      <c r="MT91" s="162"/>
      <c r="MU91" s="162"/>
      <c r="MV91" s="162"/>
      <c r="MW91" s="162"/>
      <c r="MX91" s="162"/>
      <c r="MY91" s="162"/>
      <c r="MZ91" s="162"/>
      <c r="NA91" s="162"/>
      <c r="NB91" s="162"/>
      <c r="NC91" s="162"/>
      <c r="ND91" s="162"/>
      <c r="NE91" s="162"/>
      <c r="NF91" s="162"/>
      <c r="NG91" s="162"/>
      <c r="NH91" s="162"/>
      <c r="NI91" s="162"/>
      <c r="NJ91" s="162"/>
      <c r="NK91" s="162"/>
      <c r="NL91" s="162"/>
      <c r="NM91" s="162"/>
      <c r="NN91" s="162"/>
      <c r="NO91" s="162"/>
      <c r="NP91" s="162"/>
      <c r="NQ91" s="162"/>
      <c r="NR91" s="162"/>
      <c r="NS91" s="162"/>
      <c r="NT91" s="162"/>
      <c r="NU91" s="162"/>
      <c r="NV91" s="162"/>
      <c r="NW91" s="162"/>
      <c r="NX91" s="162"/>
      <c r="NY91" s="162"/>
      <c r="NZ91" s="162"/>
      <c r="OA91" s="162"/>
      <c r="OB91" s="162"/>
      <c r="OC91" s="162"/>
      <c r="OD91" s="162"/>
      <c r="OE91" s="162"/>
      <c r="OF91" s="162"/>
      <c r="OG91" s="162"/>
      <c r="OH91" s="162"/>
      <c r="OI91" s="162"/>
      <c r="OJ91" s="162"/>
      <c r="OK91" s="162"/>
      <c r="OL91" s="162"/>
      <c r="OM91" s="162"/>
      <c r="ON91" s="162"/>
      <c r="OO91" s="162"/>
      <c r="OP91" s="162"/>
      <c r="OQ91" s="162"/>
      <c r="OR91" s="162"/>
      <c r="OS91" s="162"/>
      <c r="OT91" s="162"/>
      <c r="OU91" s="162"/>
      <c r="OV91" s="162"/>
      <c r="OW91" s="162"/>
      <c r="OX91" s="162"/>
      <c r="OY91" s="162"/>
      <c r="OZ91" s="162"/>
      <c r="PA91" s="162"/>
      <c r="PB91" s="162"/>
      <c r="PC91" s="162"/>
      <c r="PD91" s="162"/>
      <c r="PE91" s="162"/>
    </row>
    <row r="92" spans="1:421" ht="18" customHeight="1" x14ac:dyDescent="0.3">
      <c r="A92" s="4"/>
      <c r="B92" s="400" t="s">
        <v>91</v>
      </c>
      <c r="C92" s="2">
        <v>4112</v>
      </c>
      <c r="D92" s="23" t="s">
        <v>92</v>
      </c>
      <c r="E92" s="2">
        <v>9461</v>
      </c>
      <c r="F92" s="2">
        <v>2012</v>
      </c>
      <c r="G92" s="23" t="s">
        <v>84</v>
      </c>
      <c r="H92" s="23"/>
      <c r="I92" s="2">
        <f t="shared" si="6"/>
        <v>0</v>
      </c>
      <c r="J92" s="4">
        <f>Seniori!$I92</f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IS92" s="162"/>
      <c r="IT92" s="162"/>
      <c r="IU92" s="162"/>
      <c r="IV92" s="162"/>
      <c r="IW92" s="162"/>
      <c r="IX92" s="162"/>
      <c r="IY92" s="162"/>
      <c r="IZ92" s="162"/>
      <c r="JA92" s="162"/>
      <c r="JB92" s="162"/>
      <c r="JC92" s="162"/>
      <c r="JD92" s="162"/>
      <c r="JE92" s="162"/>
      <c r="JF92" s="162"/>
      <c r="JG92" s="162"/>
      <c r="JH92" s="162"/>
      <c r="JI92" s="162"/>
      <c r="JJ92" s="162"/>
      <c r="JK92" s="162"/>
      <c r="JL92" s="162"/>
      <c r="JM92" s="162"/>
      <c r="JN92" s="162"/>
      <c r="JO92" s="162"/>
      <c r="JP92" s="162"/>
      <c r="JQ92" s="162"/>
      <c r="JR92" s="162"/>
      <c r="JS92" s="162"/>
      <c r="JT92" s="162"/>
      <c r="JU92" s="162"/>
      <c r="JV92" s="162"/>
      <c r="JW92" s="162"/>
      <c r="JX92" s="162"/>
      <c r="JY92" s="162"/>
      <c r="JZ92" s="162"/>
      <c r="KA92" s="162"/>
      <c r="KB92" s="162"/>
      <c r="KC92" s="162"/>
      <c r="KD92" s="162"/>
      <c r="KE92" s="162"/>
      <c r="KF92" s="162"/>
      <c r="KG92" s="162"/>
      <c r="KH92" s="162"/>
      <c r="KY92" s="162"/>
      <c r="KZ92" s="162"/>
      <c r="LA92" s="162"/>
      <c r="LB92" s="162"/>
      <c r="LC92" s="162"/>
      <c r="LD92" s="162"/>
      <c r="LE92" s="162"/>
      <c r="LF92" s="162"/>
      <c r="LG92" s="162"/>
      <c r="LH92" s="162"/>
      <c r="LI92" s="162"/>
      <c r="LJ92" s="162"/>
      <c r="LK92" s="162"/>
      <c r="LL92" s="162"/>
      <c r="LM92" s="162"/>
      <c r="LN92" s="162"/>
      <c r="LO92" s="154" t="s">
        <v>495</v>
      </c>
      <c r="LP92" s="154" t="s">
        <v>495</v>
      </c>
      <c r="LQ92" s="162"/>
      <c r="LR92" s="162"/>
      <c r="LS92" s="162"/>
      <c r="LT92" s="162"/>
      <c r="LU92" s="162"/>
      <c r="LV92" s="162"/>
      <c r="LW92" s="162"/>
      <c r="LX92" s="162"/>
      <c r="LY92" s="162"/>
      <c r="LZ92" s="162"/>
      <c r="MA92" s="162"/>
      <c r="MB92" s="162"/>
      <c r="MC92" s="162"/>
      <c r="MD92" s="162"/>
      <c r="ME92" s="162"/>
      <c r="MF92" s="162"/>
      <c r="MG92" s="162"/>
      <c r="MH92" s="162"/>
      <c r="MI92" s="162"/>
      <c r="MJ92" s="162"/>
      <c r="MK92" s="162"/>
      <c r="ML92" s="162"/>
      <c r="MM92" s="162"/>
      <c r="MN92" s="162"/>
      <c r="MO92" s="162"/>
      <c r="MP92" s="162"/>
      <c r="MQ92" s="162"/>
      <c r="MS92" s="162"/>
      <c r="MT92" s="162"/>
      <c r="MU92" s="162"/>
      <c r="MV92" s="162"/>
      <c r="MW92" s="162"/>
      <c r="MX92" s="162"/>
      <c r="MY92" s="162"/>
      <c r="MZ92" s="162"/>
      <c r="NA92" s="162"/>
      <c r="NB92" s="162"/>
      <c r="NC92" s="162"/>
      <c r="ND92" s="162"/>
      <c r="NE92" s="162"/>
      <c r="NF92" s="162"/>
      <c r="NG92" s="162"/>
      <c r="NH92" s="162"/>
      <c r="NI92" s="162"/>
      <c r="NJ92" s="162"/>
      <c r="NK92" s="162"/>
      <c r="NL92" s="162"/>
      <c r="NM92" s="162"/>
      <c r="NN92" s="162"/>
      <c r="NO92" s="162"/>
      <c r="NP92" s="162"/>
      <c r="NQ92" s="162"/>
      <c r="NR92" s="162"/>
      <c r="NS92" s="162"/>
      <c r="NT92" s="162"/>
      <c r="NU92" s="162"/>
      <c r="NV92" s="162"/>
      <c r="NW92" s="162"/>
      <c r="NX92" s="162"/>
      <c r="NY92" s="162"/>
      <c r="NZ92" s="162"/>
      <c r="OA92" s="162"/>
      <c r="OB92" s="162"/>
      <c r="OC92" s="162"/>
      <c r="OD92" s="162"/>
      <c r="OE92" s="162"/>
      <c r="OF92" s="162"/>
      <c r="OG92" s="162"/>
      <c r="OH92" s="162"/>
      <c r="OI92" s="162"/>
      <c r="OJ92" s="162"/>
      <c r="OK92" s="162"/>
      <c r="OL92" s="162"/>
      <c r="OM92" s="162"/>
      <c r="ON92" s="162"/>
      <c r="OO92" s="162"/>
      <c r="OP92" s="162"/>
      <c r="OQ92" s="162"/>
      <c r="OR92" s="162"/>
      <c r="OS92" s="162"/>
      <c r="OT92" s="162"/>
      <c r="OU92" s="162"/>
      <c r="OV92" s="162"/>
      <c r="OW92" s="162"/>
      <c r="OX92" s="162"/>
      <c r="OY92" s="162"/>
      <c r="OZ92" s="162"/>
      <c r="PA92" s="162"/>
      <c r="PB92" s="162"/>
      <c r="PC92" s="162"/>
      <c r="PD92" s="162"/>
      <c r="PE92" s="162"/>
    </row>
    <row r="93" spans="1:421" ht="18" customHeight="1" x14ac:dyDescent="0.3">
      <c r="A93" s="4"/>
      <c r="B93" s="400" t="s">
        <v>93</v>
      </c>
      <c r="C93" s="2">
        <v>7998</v>
      </c>
      <c r="D93" s="22" t="s">
        <v>94</v>
      </c>
      <c r="E93" s="2">
        <v>12296</v>
      </c>
      <c r="F93" s="2">
        <v>2019</v>
      </c>
      <c r="G93" s="22"/>
      <c r="H93" s="23"/>
      <c r="I93" s="2">
        <f t="shared" si="6"/>
        <v>0</v>
      </c>
      <c r="J93" s="4">
        <f>I93</f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IS93" s="162"/>
      <c r="IT93" s="162"/>
      <c r="IU93" s="162"/>
      <c r="IV93" s="162"/>
      <c r="IW93" s="162"/>
      <c r="IX93" s="162"/>
      <c r="IY93" s="162"/>
      <c r="IZ93" s="162"/>
      <c r="JA93" s="162"/>
      <c r="JB93" s="162"/>
      <c r="JC93" s="162"/>
      <c r="JD93" s="162"/>
      <c r="JE93" s="162"/>
      <c r="JF93" s="162"/>
      <c r="JG93" s="162"/>
      <c r="JH93" s="162"/>
      <c r="JI93" s="162"/>
      <c r="JJ93" s="162"/>
      <c r="JK93" s="162"/>
      <c r="JL93" s="162"/>
      <c r="JM93" s="162"/>
      <c r="JN93" s="162"/>
      <c r="JO93" s="162"/>
      <c r="JP93" s="162"/>
      <c r="JQ93" s="162"/>
      <c r="JR93" s="162"/>
      <c r="JS93" s="162"/>
      <c r="JT93" s="162"/>
      <c r="JU93" s="162"/>
      <c r="JV93" s="162"/>
      <c r="JW93" s="162"/>
      <c r="JX93" s="162"/>
      <c r="JY93" s="162"/>
      <c r="JZ93" s="162"/>
      <c r="KA93" s="162"/>
      <c r="KB93" s="162"/>
      <c r="KC93" s="162"/>
      <c r="KD93" s="162"/>
      <c r="KE93" s="162"/>
      <c r="KF93" s="162"/>
      <c r="KG93" s="162"/>
      <c r="KH93" s="162"/>
      <c r="KY93" s="162"/>
      <c r="KZ93" s="162"/>
      <c r="LA93" s="162"/>
      <c r="LB93" s="162"/>
      <c r="LC93" s="162"/>
      <c r="LD93" s="162"/>
      <c r="LE93" s="162"/>
      <c r="LF93" s="162"/>
      <c r="LG93" s="162"/>
      <c r="LH93" s="162"/>
      <c r="LI93" s="162"/>
      <c r="LJ93" s="162"/>
      <c r="LK93" s="162"/>
      <c r="LL93" s="162"/>
      <c r="LM93" s="162"/>
      <c r="LN93" s="162"/>
      <c r="LO93" s="162"/>
      <c r="LP93" s="162"/>
      <c r="LQ93" s="162"/>
      <c r="LR93" s="162"/>
      <c r="LS93" s="162"/>
      <c r="LT93" s="162"/>
      <c r="LU93" s="162"/>
      <c r="LV93" s="162"/>
      <c r="LW93" s="162"/>
      <c r="LX93" s="162"/>
      <c r="LY93" s="162"/>
      <c r="LZ93" s="162"/>
      <c r="MA93" s="162"/>
      <c r="MB93" s="162"/>
      <c r="MC93" s="162"/>
      <c r="MD93" s="162"/>
      <c r="ME93" s="162"/>
      <c r="MF93" s="162"/>
      <c r="MG93" s="162"/>
      <c r="MH93" s="162"/>
      <c r="MI93" s="162"/>
      <c r="MJ93" s="162"/>
      <c r="MK93" s="162"/>
      <c r="ML93" s="162"/>
      <c r="MM93" s="162"/>
      <c r="MN93" s="162"/>
      <c r="MO93" s="162"/>
      <c r="MP93" s="162"/>
      <c r="MQ93" s="162"/>
      <c r="MS93" s="162"/>
      <c r="MT93" s="162"/>
      <c r="MU93" s="162"/>
      <c r="MV93" s="162"/>
      <c r="MW93" s="162"/>
      <c r="MX93" s="162"/>
      <c r="MY93" s="162"/>
      <c r="MZ93" s="162"/>
      <c r="NA93" s="162"/>
      <c r="NB93" s="162"/>
      <c r="NC93" s="162"/>
      <c r="ND93" s="162"/>
      <c r="NE93" s="162"/>
      <c r="NF93" s="162"/>
      <c r="NG93" s="162"/>
      <c r="NH93" s="162"/>
      <c r="NI93" s="162"/>
      <c r="NJ93" s="162"/>
      <c r="NK93" s="162"/>
      <c r="NL93" s="162"/>
      <c r="NM93" s="162"/>
      <c r="NN93" s="162"/>
      <c r="NO93" s="162"/>
      <c r="NP93" s="162"/>
      <c r="NQ93" s="162"/>
      <c r="NR93" s="162"/>
      <c r="NS93" s="162"/>
      <c r="NT93" s="162"/>
      <c r="NU93" s="162"/>
      <c r="NV93" s="162"/>
      <c r="NW93" s="162"/>
      <c r="NX93" s="162"/>
      <c r="NY93" s="162"/>
      <c r="NZ93" s="162"/>
      <c r="OA93" s="162"/>
      <c r="OB93" s="162"/>
      <c r="OC93" s="162"/>
      <c r="OD93" s="162"/>
      <c r="OE93" s="162"/>
      <c r="OF93" s="162"/>
      <c r="OG93" s="162"/>
      <c r="OH93" s="162"/>
      <c r="OI93" s="162"/>
      <c r="OJ93" s="162"/>
      <c r="OK93" s="162"/>
      <c r="OL93" s="162"/>
      <c r="OM93" s="162"/>
      <c r="ON93" s="162"/>
      <c r="OO93" s="162"/>
      <c r="OP93" s="162"/>
      <c r="OQ93" s="162"/>
      <c r="OR93" s="162"/>
      <c r="OS93" s="162"/>
      <c r="OT93" s="162"/>
      <c r="OU93" s="162"/>
      <c r="OV93" s="162"/>
      <c r="OW93" s="162"/>
      <c r="OX93" s="162"/>
      <c r="OY93" s="162"/>
      <c r="OZ93" s="162"/>
      <c r="PA93" s="162"/>
      <c r="PB93" s="162"/>
      <c r="PC93" s="162"/>
      <c r="PD93" s="162"/>
      <c r="PE93" s="162"/>
    </row>
    <row r="94" spans="1:421" ht="18" customHeight="1" x14ac:dyDescent="0.3">
      <c r="A94" s="4"/>
      <c r="B94" s="400" t="s">
        <v>95</v>
      </c>
      <c r="C94" s="2">
        <v>2208</v>
      </c>
      <c r="D94" s="22" t="s">
        <v>96</v>
      </c>
      <c r="E94" s="2">
        <v>12252</v>
      </c>
      <c r="F94" s="2"/>
      <c r="G94" s="23" t="s">
        <v>97</v>
      </c>
      <c r="H94" s="23"/>
      <c r="I94" s="2">
        <f t="shared" si="6"/>
        <v>0</v>
      </c>
      <c r="J94" s="4">
        <f>Seniori!$I94</f>
        <v>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IS94" s="162"/>
      <c r="IT94" s="162"/>
      <c r="IU94" s="162"/>
      <c r="IV94" s="162"/>
      <c r="IW94" s="162"/>
      <c r="IX94" s="162"/>
      <c r="IY94" s="162"/>
      <c r="IZ94" s="162"/>
      <c r="JA94" s="162"/>
      <c r="JB94" s="162"/>
      <c r="JC94" s="162"/>
      <c r="JD94" s="162"/>
      <c r="JE94" s="162"/>
      <c r="JF94" s="162"/>
      <c r="JG94" s="162"/>
      <c r="JH94" s="162"/>
      <c r="JI94" s="162"/>
      <c r="JJ94" s="162"/>
      <c r="JK94" s="162"/>
      <c r="JL94" s="162"/>
      <c r="JM94" s="162"/>
      <c r="JN94" s="162"/>
      <c r="JO94" s="162"/>
      <c r="JP94" s="162"/>
      <c r="JQ94" s="162"/>
      <c r="JR94" s="162"/>
      <c r="JS94" s="162"/>
      <c r="JT94" s="162"/>
      <c r="JU94" s="162"/>
      <c r="JV94" s="162"/>
      <c r="JW94" s="162"/>
      <c r="JX94" s="162"/>
      <c r="JY94" s="162"/>
      <c r="JZ94" s="162"/>
      <c r="KA94" s="162"/>
      <c r="KB94" s="162"/>
      <c r="KC94" s="162"/>
      <c r="KD94" s="162"/>
      <c r="KE94" s="162"/>
      <c r="KF94" s="162"/>
      <c r="KG94" s="162"/>
      <c r="KH94" s="162"/>
      <c r="KY94" s="162"/>
      <c r="KZ94" s="162"/>
      <c r="LA94" s="162"/>
      <c r="LB94" s="162"/>
      <c r="LC94" s="162"/>
      <c r="LD94" s="162"/>
      <c r="LE94" s="162"/>
      <c r="LF94" s="162"/>
      <c r="LG94" s="162"/>
      <c r="LH94" s="162"/>
      <c r="LI94" s="162"/>
      <c r="LJ94" s="162"/>
      <c r="LK94" s="162"/>
      <c r="LL94" s="162"/>
      <c r="LM94" s="162"/>
      <c r="LN94" s="162"/>
      <c r="LO94" s="162"/>
      <c r="LP94" s="162"/>
      <c r="LQ94" s="162"/>
      <c r="LR94" s="162"/>
      <c r="LS94" s="162"/>
      <c r="LT94" s="162"/>
      <c r="LU94" s="162"/>
      <c r="LV94" s="162"/>
      <c r="LW94" s="162"/>
      <c r="LX94" s="162"/>
      <c r="LY94" s="162"/>
      <c r="LZ94" s="162"/>
      <c r="MA94" s="162"/>
      <c r="MB94" s="162"/>
      <c r="MC94" s="162"/>
      <c r="MD94" s="162"/>
      <c r="ME94" s="162"/>
      <c r="MF94" s="162"/>
      <c r="MG94" s="162"/>
      <c r="MH94" s="162"/>
      <c r="MI94" s="162"/>
      <c r="MJ94" s="162"/>
      <c r="MK94" s="162"/>
      <c r="ML94" s="162"/>
      <c r="MM94" s="162"/>
      <c r="MN94" s="162"/>
      <c r="MO94" s="162"/>
      <c r="MP94" s="162"/>
      <c r="MQ94" s="162"/>
      <c r="MS94" s="162"/>
      <c r="MT94" s="162"/>
      <c r="MU94" s="162"/>
      <c r="MV94" s="162"/>
      <c r="MW94" s="162"/>
      <c r="MX94" s="162"/>
      <c r="MY94" s="162"/>
      <c r="MZ94" s="162"/>
      <c r="NA94" s="162"/>
      <c r="NB94" s="162"/>
      <c r="NC94" s="162"/>
      <c r="ND94" s="162"/>
      <c r="NE94" s="162"/>
      <c r="NF94" s="162"/>
      <c r="NG94" s="162"/>
      <c r="NH94" s="162"/>
      <c r="NI94" s="162"/>
      <c r="NJ94" s="162"/>
      <c r="NK94" s="162"/>
      <c r="NL94" s="162"/>
      <c r="NM94" s="162"/>
      <c r="NN94" s="162"/>
      <c r="NO94" s="162"/>
      <c r="NP94" s="162"/>
      <c r="NQ94" s="162"/>
      <c r="NR94" s="162"/>
      <c r="NS94" s="162"/>
      <c r="NT94" s="162"/>
      <c r="NU94" s="162"/>
      <c r="NV94" s="162"/>
      <c r="NW94" s="162"/>
      <c r="NX94" s="162"/>
      <c r="NY94" s="162"/>
      <c r="NZ94" s="162"/>
      <c r="OA94" s="162"/>
      <c r="OB94" s="162"/>
      <c r="OC94" s="162"/>
      <c r="OD94" s="162"/>
      <c r="OE94" s="162"/>
      <c r="OF94" s="162"/>
      <c r="OG94" s="162"/>
      <c r="OH94" s="162"/>
      <c r="OI94" s="162"/>
      <c r="OJ94" s="162"/>
      <c r="OK94" s="162"/>
      <c r="OL94" s="162"/>
      <c r="OM94" s="162"/>
      <c r="ON94" s="162"/>
      <c r="OO94" s="162"/>
      <c r="OP94" s="162"/>
      <c r="OQ94" s="162"/>
      <c r="OR94" s="162"/>
      <c r="OS94" s="162"/>
      <c r="OT94" s="162"/>
      <c r="OU94" s="162"/>
      <c r="OV94" s="162"/>
      <c r="OW94" s="162"/>
      <c r="OX94" s="162"/>
      <c r="OY94" s="162"/>
      <c r="OZ94" s="162"/>
      <c r="PA94" s="162"/>
      <c r="PB94" s="162"/>
      <c r="PC94" s="162"/>
      <c r="PD94" s="162"/>
      <c r="PE94" s="162"/>
    </row>
    <row r="95" spans="1:421" ht="18" customHeight="1" x14ac:dyDescent="0.3">
      <c r="A95" s="4">
        <v>45</v>
      </c>
      <c r="B95" s="400" t="s">
        <v>98</v>
      </c>
      <c r="C95" s="2">
        <v>2964</v>
      </c>
      <c r="D95" s="22" t="s">
        <v>99</v>
      </c>
      <c r="E95" s="2">
        <v>11786</v>
      </c>
      <c r="F95" s="2">
        <v>2014</v>
      </c>
      <c r="G95" s="23" t="s">
        <v>100</v>
      </c>
      <c r="H95" s="23"/>
      <c r="I95" s="2">
        <f t="shared" si="6"/>
        <v>0</v>
      </c>
      <c r="J95" s="4">
        <f>Seniori!$I95</f>
        <v>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IS95" s="162"/>
      <c r="IT95" s="162"/>
      <c r="IU95" s="162"/>
      <c r="IV95" s="162"/>
      <c r="IW95" s="162"/>
      <c r="IX95" s="162"/>
      <c r="IY95" s="162"/>
      <c r="IZ95" s="162"/>
      <c r="JA95" s="162"/>
      <c r="JB95" s="162"/>
      <c r="JC95" s="162"/>
      <c r="JD95" s="162"/>
      <c r="JE95" s="162"/>
      <c r="JF95" s="162"/>
      <c r="JG95" s="162"/>
      <c r="JH95" s="162"/>
      <c r="JI95" s="162"/>
      <c r="JJ95" s="162"/>
      <c r="JK95" s="162"/>
      <c r="JL95" s="162"/>
      <c r="JM95" s="162"/>
      <c r="JN95" s="162"/>
      <c r="JO95" s="162"/>
      <c r="JP95" s="162"/>
      <c r="JQ95" s="162"/>
      <c r="JR95" s="162"/>
      <c r="JS95" s="162"/>
      <c r="JT95" s="162"/>
      <c r="JU95" s="162"/>
      <c r="JV95" s="162"/>
      <c r="JW95" s="162"/>
      <c r="JX95" s="162"/>
      <c r="JY95" s="162"/>
      <c r="JZ95" s="162"/>
      <c r="KA95" s="162"/>
      <c r="KB95" s="162"/>
      <c r="KC95" s="162"/>
      <c r="KD95" s="162"/>
      <c r="KE95" s="162"/>
      <c r="KF95" s="162"/>
      <c r="KG95" s="162"/>
      <c r="KH95" s="162"/>
      <c r="KY95" s="162"/>
      <c r="KZ95" s="162"/>
      <c r="LA95" s="162"/>
      <c r="LB95" s="162"/>
      <c r="LC95" s="162"/>
      <c r="LD95" s="162"/>
      <c r="LE95" s="162"/>
      <c r="LF95" s="162"/>
      <c r="LG95" s="162"/>
      <c r="LH95" s="162"/>
      <c r="LI95" s="162"/>
      <c r="LJ95" s="162"/>
      <c r="LK95" s="162"/>
      <c r="LL95" s="162"/>
      <c r="LM95" s="162"/>
      <c r="LN95" s="162"/>
      <c r="LO95" s="162"/>
      <c r="LP95" s="162"/>
      <c r="LQ95" s="162"/>
      <c r="LR95" s="162"/>
      <c r="LS95" s="162"/>
      <c r="LT95" s="162"/>
      <c r="LU95" s="162"/>
      <c r="LV95" s="162"/>
      <c r="LW95" s="162"/>
      <c r="LX95" s="162"/>
      <c r="LY95" s="162"/>
      <c r="LZ95" s="162"/>
      <c r="MA95" s="162"/>
      <c r="MB95" s="162"/>
      <c r="MC95" s="162"/>
      <c r="MD95" s="162"/>
      <c r="ME95" s="162"/>
      <c r="MF95" s="162"/>
      <c r="MG95" s="162"/>
      <c r="MH95" s="162"/>
      <c r="MI95" s="162"/>
      <c r="MJ95" s="162"/>
      <c r="MK95" s="162"/>
      <c r="ML95" s="162"/>
      <c r="MM95" s="162"/>
      <c r="MN95" s="162"/>
      <c r="MO95" s="162"/>
      <c r="MP95" s="162"/>
      <c r="MQ95" s="162"/>
      <c r="MS95" s="162"/>
      <c r="MT95" s="162"/>
      <c r="MU95" s="162"/>
      <c r="MV95" s="162"/>
      <c r="MW95" s="162"/>
      <c r="MX95" s="162"/>
      <c r="MY95" s="162"/>
      <c r="MZ95" s="162"/>
      <c r="NA95" s="162"/>
      <c r="NB95" s="162"/>
      <c r="NC95" s="162"/>
      <c r="ND95" s="162"/>
      <c r="NE95" s="162"/>
      <c r="NF95" s="162"/>
      <c r="NG95" s="162"/>
      <c r="NH95" s="162"/>
      <c r="NI95" s="162"/>
      <c r="NJ95" s="162"/>
      <c r="NK95" s="162"/>
      <c r="NL95" s="162"/>
      <c r="NM95" s="162"/>
      <c r="NN95" s="162"/>
      <c r="NO95" s="162"/>
      <c r="NP95" s="162"/>
      <c r="NQ95" s="162"/>
      <c r="NR95" s="162"/>
      <c r="NS95" s="162"/>
      <c r="NT95" s="162"/>
      <c r="NU95" s="162"/>
      <c r="NV95" s="162"/>
      <c r="NW95" s="162"/>
      <c r="NX95" s="162"/>
      <c r="NY95" s="162"/>
      <c r="NZ95" s="162"/>
      <c r="OA95" s="162"/>
      <c r="OB95" s="162"/>
      <c r="OC95" s="162"/>
      <c r="OD95" s="162"/>
      <c r="OE95" s="162"/>
      <c r="OF95" s="162"/>
      <c r="OG95" s="162"/>
      <c r="OH95" s="162"/>
      <c r="OI95" s="162"/>
      <c r="OJ95" s="162"/>
      <c r="OK95" s="162"/>
      <c r="OL95" s="162"/>
      <c r="OM95" s="162"/>
      <c r="ON95" s="162"/>
      <c r="OO95" s="162"/>
      <c r="OP95" s="162"/>
      <c r="OQ95" s="162"/>
      <c r="OR95" s="162"/>
      <c r="OS95" s="162"/>
      <c r="OT95" s="162"/>
      <c r="OU95" s="162"/>
      <c r="OV95" s="162"/>
      <c r="OW95" s="162"/>
      <c r="OX95" s="162"/>
      <c r="OY95" s="162"/>
      <c r="OZ95" s="162"/>
      <c r="PA95" s="162"/>
      <c r="PB95" s="162"/>
      <c r="PC95" s="162"/>
      <c r="PD95" s="162"/>
      <c r="PE95" s="162"/>
    </row>
    <row r="96" spans="1:421" ht="18" customHeight="1" x14ac:dyDescent="0.3">
      <c r="A96" s="4"/>
      <c r="B96" s="400" t="s">
        <v>225</v>
      </c>
      <c r="C96" s="2">
        <v>10274</v>
      </c>
      <c r="D96" s="22" t="s">
        <v>226</v>
      </c>
      <c r="E96" s="2">
        <v>8781</v>
      </c>
      <c r="F96" s="2"/>
      <c r="G96" s="22" t="s">
        <v>212</v>
      </c>
      <c r="H96" s="23"/>
      <c r="I96" s="2">
        <f t="shared" si="6"/>
        <v>0</v>
      </c>
      <c r="J96" s="4">
        <f>Seniori!$I96+I97</f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IS96" s="162"/>
      <c r="IT96" s="162"/>
      <c r="IU96" s="162"/>
      <c r="IV96" s="162"/>
      <c r="IW96" s="162"/>
      <c r="IX96" s="162"/>
      <c r="IY96" s="162"/>
      <c r="IZ96" s="162"/>
      <c r="JA96" s="162"/>
      <c r="JB96" s="162"/>
      <c r="JC96" s="162"/>
      <c r="JD96" s="162"/>
      <c r="JE96" s="162"/>
      <c r="JF96" s="162"/>
      <c r="JG96" s="162"/>
      <c r="JH96" s="162"/>
      <c r="JI96" s="162"/>
      <c r="JJ96" s="162"/>
      <c r="JK96" s="162"/>
      <c r="JL96" s="162"/>
      <c r="JM96" s="162"/>
      <c r="JN96" s="162"/>
      <c r="JO96" s="162"/>
      <c r="JP96" s="162"/>
      <c r="JQ96" s="162"/>
      <c r="JR96" s="162"/>
      <c r="JS96" s="154" t="s">
        <v>495</v>
      </c>
      <c r="JT96" s="162"/>
      <c r="JU96" s="162"/>
      <c r="JV96" s="162"/>
      <c r="JW96" s="162"/>
      <c r="JX96" s="162"/>
      <c r="JY96" s="162"/>
      <c r="JZ96" s="162"/>
      <c r="KA96" s="154" t="s">
        <v>495</v>
      </c>
      <c r="KB96" s="162"/>
      <c r="KC96" s="162"/>
      <c r="KD96" s="162"/>
      <c r="KE96" s="162"/>
      <c r="KF96" s="162"/>
      <c r="KG96" s="162"/>
      <c r="KH96" s="162"/>
      <c r="KY96" s="162"/>
      <c r="KZ96" s="162"/>
      <c r="LA96" s="162"/>
      <c r="LB96" s="162"/>
      <c r="LC96" s="162"/>
      <c r="LD96" s="162"/>
      <c r="LE96" s="162"/>
      <c r="LF96" s="162"/>
      <c r="LG96" s="162"/>
      <c r="LH96" s="162"/>
      <c r="LI96" s="162"/>
      <c r="LJ96" s="162"/>
      <c r="LK96" s="162"/>
      <c r="LL96" s="162"/>
      <c r="LM96" s="154" t="s">
        <v>495</v>
      </c>
      <c r="LN96" s="162"/>
      <c r="LO96" s="162"/>
      <c r="LP96" s="162"/>
      <c r="LQ96" s="154" t="s">
        <v>495</v>
      </c>
      <c r="LR96" s="162"/>
      <c r="LS96" s="162"/>
      <c r="LT96" s="154" t="s">
        <v>495</v>
      </c>
      <c r="LU96" s="162"/>
      <c r="LV96" s="162"/>
      <c r="LW96" s="162"/>
      <c r="LX96" s="162"/>
      <c r="LY96" s="162"/>
      <c r="LZ96" s="162"/>
      <c r="MA96" s="162"/>
      <c r="MB96" s="162"/>
      <c r="MC96" s="162"/>
      <c r="MD96" s="162"/>
      <c r="ME96" s="162"/>
      <c r="MF96" s="162"/>
      <c r="MG96" s="162"/>
      <c r="MH96" s="162"/>
      <c r="MI96" s="162"/>
      <c r="MJ96" s="162"/>
      <c r="MK96" s="162"/>
      <c r="ML96" s="162"/>
      <c r="MM96" s="162"/>
      <c r="MN96" s="162"/>
      <c r="MO96" s="162"/>
      <c r="MP96" s="162"/>
      <c r="MQ96" s="162"/>
      <c r="MS96" s="162"/>
      <c r="MT96" s="162"/>
      <c r="MU96" s="162"/>
      <c r="MV96" s="162"/>
      <c r="MW96" s="162"/>
      <c r="MX96" s="162"/>
      <c r="MY96" s="162"/>
      <c r="MZ96" s="162"/>
      <c r="NA96" s="162"/>
      <c r="NB96" s="162"/>
      <c r="NC96" s="162"/>
      <c r="ND96" s="162"/>
      <c r="NE96" s="162"/>
      <c r="NF96" s="162"/>
      <c r="NG96" s="162"/>
      <c r="NH96" s="162"/>
      <c r="NI96" s="162"/>
      <c r="NJ96" s="162"/>
      <c r="NK96" s="162"/>
      <c r="NL96" s="162"/>
      <c r="NM96" s="162"/>
      <c r="NN96" s="162"/>
      <c r="NO96" s="162"/>
      <c r="NP96" s="162"/>
      <c r="NQ96" s="162"/>
      <c r="NR96" s="162"/>
      <c r="NS96" s="162"/>
      <c r="NT96" s="162"/>
      <c r="NU96" s="162"/>
      <c r="NV96" s="162"/>
      <c r="NW96" s="162"/>
      <c r="NX96" s="162"/>
      <c r="NY96" s="162"/>
      <c r="NZ96" s="162"/>
      <c r="OA96" s="162"/>
      <c r="OB96" s="162"/>
      <c r="OC96" s="162"/>
      <c r="OD96" s="162"/>
      <c r="OE96" s="162"/>
      <c r="OF96" s="162"/>
      <c r="OG96" s="162"/>
      <c r="OH96" s="162"/>
      <c r="OI96" s="162"/>
      <c r="OJ96" s="162"/>
      <c r="OK96" s="162"/>
      <c r="OL96" s="162"/>
      <c r="OM96" s="162"/>
      <c r="ON96" s="162"/>
      <c r="OO96" s="162"/>
      <c r="OP96" s="162"/>
      <c r="OQ96" s="162"/>
      <c r="OR96" s="162"/>
      <c r="OS96" s="162"/>
      <c r="OT96" s="162"/>
      <c r="OU96" s="162"/>
      <c r="OV96" s="162"/>
      <c r="OW96" s="162"/>
      <c r="OX96" s="162"/>
      <c r="OY96" s="162"/>
      <c r="OZ96" s="162"/>
      <c r="PA96" s="162"/>
      <c r="PB96" s="162"/>
      <c r="PC96" s="162"/>
      <c r="PD96" s="162"/>
      <c r="PE96" s="162"/>
    </row>
    <row r="97" spans="1:421" ht="18" customHeight="1" x14ac:dyDescent="0.3">
      <c r="A97" s="4"/>
      <c r="B97" s="399"/>
      <c r="C97" s="2"/>
      <c r="D97" s="22" t="s">
        <v>227</v>
      </c>
      <c r="E97" s="2">
        <v>10195</v>
      </c>
      <c r="F97" s="2"/>
      <c r="G97" s="22"/>
      <c r="H97" s="23"/>
      <c r="I97" s="2">
        <f t="shared" si="6"/>
        <v>0</v>
      </c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IS97" s="162"/>
      <c r="IT97" s="162"/>
      <c r="IU97" s="162"/>
      <c r="IV97" s="162"/>
      <c r="IW97" s="162"/>
      <c r="IX97" s="162"/>
      <c r="IY97" s="162"/>
      <c r="IZ97" s="162"/>
      <c r="JA97" s="162"/>
      <c r="JB97" s="162"/>
      <c r="JC97" s="162"/>
      <c r="JD97" s="162"/>
      <c r="JE97" s="162"/>
      <c r="JF97" s="162"/>
      <c r="JG97" s="162"/>
      <c r="JH97" s="162"/>
      <c r="JI97" s="162"/>
      <c r="JJ97" s="162"/>
      <c r="JK97" s="162"/>
      <c r="JL97" s="162"/>
      <c r="JM97" s="162"/>
      <c r="JN97" s="162"/>
      <c r="JO97" s="162"/>
      <c r="JP97" s="162"/>
      <c r="JQ97" s="162"/>
      <c r="JR97" s="162"/>
      <c r="JS97" s="162"/>
      <c r="JT97" s="162"/>
      <c r="JU97" s="162"/>
      <c r="JV97" s="162"/>
      <c r="JW97" s="162"/>
      <c r="JX97" s="162"/>
      <c r="JY97" s="162"/>
      <c r="JZ97" s="162"/>
      <c r="KA97" s="162"/>
      <c r="KB97" s="162"/>
      <c r="KC97" s="162"/>
      <c r="KD97" s="162"/>
      <c r="KE97" s="162"/>
      <c r="KF97" s="162"/>
      <c r="KG97" s="162"/>
      <c r="KH97" s="162"/>
      <c r="KY97" s="162"/>
      <c r="KZ97" s="162"/>
      <c r="LA97" s="162"/>
      <c r="LB97" s="162"/>
      <c r="LC97" s="162"/>
      <c r="LD97" s="162"/>
      <c r="LE97" s="162"/>
      <c r="LF97" s="162"/>
      <c r="LG97" s="162"/>
      <c r="LH97" s="162"/>
      <c r="LI97" s="162"/>
      <c r="LJ97" s="162"/>
      <c r="LK97" s="162"/>
      <c r="LL97" s="162"/>
      <c r="LM97" s="162"/>
      <c r="LN97" s="162"/>
      <c r="LO97" s="162"/>
      <c r="LP97" s="162"/>
      <c r="LQ97" s="162"/>
      <c r="LR97" s="162"/>
      <c r="LS97" s="162"/>
      <c r="LT97" s="162"/>
      <c r="LU97" s="162"/>
      <c r="LV97" s="162"/>
      <c r="LW97" s="162"/>
      <c r="LX97" s="162"/>
      <c r="LY97" s="162"/>
      <c r="LZ97" s="162"/>
      <c r="MA97" s="162"/>
      <c r="MB97" s="162"/>
      <c r="MC97" s="162"/>
      <c r="MD97" s="162"/>
      <c r="ME97" s="162"/>
      <c r="MF97" s="162"/>
      <c r="MG97" s="162"/>
      <c r="MH97" s="162"/>
      <c r="MI97" s="162"/>
      <c r="MJ97" s="162"/>
      <c r="MK97" s="162"/>
      <c r="ML97" s="162"/>
      <c r="MM97" s="162"/>
      <c r="MN97" s="162"/>
      <c r="MO97" s="162"/>
      <c r="MP97" s="162"/>
      <c r="MQ97" s="162"/>
      <c r="MS97" s="162"/>
      <c r="MT97" s="162"/>
      <c r="MU97" s="162"/>
      <c r="MV97" s="162"/>
      <c r="MW97" s="162"/>
      <c r="MX97" s="162"/>
      <c r="MY97" s="162"/>
      <c r="MZ97" s="162"/>
      <c r="NA97" s="162"/>
      <c r="NB97" s="162"/>
      <c r="NC97" s="162"/>
      <c r="ND97" s="162"/>
      <c r="NE97" s="162"/>
      <c r="NF97" s="162"/>
      <c r="NG97" s="162"/>
      <c r="NH97" s="162"/>
      <c r="NI97" s="162"/>
      <c r="NJ97" s="162"/>
      <c r="NK97" s="162"/>
      <c r="NL97" s="162"/>
      <c r="NM97" s="162"/>
      <c r="NN97" s="162"/>
      <c r="NO97" s="162"/>
      <c r="NP97" s="162"/>
      <c r="NQ97" s="162"/>
      <c r="NR97" s="162"/>
      <c r="NS97" s="162"/>
      <c r="NT97" s="162"/>
      <c r="NU97" s="162"/>
      <c r="NV97" s="162"/>
      <c r="NW97" s="162"/>
      <c r="NX97" s="162"/>
      <c r="NY97" s="162"/>
      <c r="NZ97" s="162"/>
      <c r="OA97" s="162"/>
      <c r="OB97" s="162"/>
      <c r="OC97" s="162"/>
      <c r="OD97" s="162"/>
      <c r="OE97" s="162"/>
      <c r="OF97" s="162"/>
      <c r="OG97" s="162"/>
      <c r="OH97" s="162"/>
      <c r="OI97" s="162"/>
      <c r="OJ97" s="162"/>
      <c r="OK97" s="162"/>
      <c r="OL97" s="162"/>
      <c r="OM97" s="162"/>
      <c r="ON97" s="162"/>
      <c r="OO97" s="162"/>
      <c r="OP97" s="162"/>
      <c r="OQ97" s="162"/>
      <c r="OR97" s="162"/>
      <c r="OS97" s="162"/>
      <c r="OT97" s="162"/>
      <c r="OU97" s="162"/>
      <c r="OV97" s="162"/>
      <c r="OW97" s="162"/>
      <c r="OX97" s="162"/>
      <c r="OY97" s="162"/>
      <c r="OZ97" s="162"/>
      <c r="PA97" s="162"/>
      <c r="PB97" s="162"/>
      <c r="PC97" s="162"/>
      <c r="PD97" s="162"/>
      <c r="PE97" s="162"/>
    </row>
    <row r="98" spans="1:421" ht="18" customHeight="1" x14ac:dyDescent="0.3">
      <c r="A98" s="4"/>
      <c r="B98" s="400" t="s">
        <v>101</v>
      </c>
      <c r="C98" s="2">
        <v>4969</v>
      </c>
      <c r="D98" s="22" t="s">
        <v>102</v>
      </c>
      <c r="E98" s="2"/>
      <c r="F98" s="2">
        <v>2021</v>
      </c>
      <c r="G98" s="22"/>
      <c r="H98" s="22"/>
      <c r="I98" s="2">
        <f t="shared" si="6"/>
        <v>0</v>
      </c>
      <c r="J98" s="4">
        <f>Seniori!$I98</f>
        <v>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IS98" s="162"/>
      <c r="IT98" s="162"/>
      <c r="IU98" s="162"/>
      <c r="IV98" s="162"/>
      <c r="IW98" s="162"/>
      <c r="IX98" s="162"/>
      <c r="IY98" s="162"/>
      <c r="IZ98" s="162"/>
      <c r="JA98" s="162"/>
      <c r="JB98" s="162"/>
      <c r="JC98" s="162"/>
      <c r="JD98" s="162"/>
      <c r="JE98" s="162"/>
      <c r="JF98" s="162"/>
      <c r="JG98" s="162"/>
      <c r="JH98" s="162"/>
      <c r="JI98" s="162"/>
      <c r="JJ98" s="162"/>
      <c r="JK98" s="162"/>
      <c r="JL98" s="162"/>
      <c r="JM98" s="162"/>
      <c r="JN98" s="162"/>
      <c r="JO98" s="162"/>
      <c r="JP98" s="162"/>
      <c r="JQ98" s="162"/>
      <c r="JR98" s="162"/>
      <c r="JS98" s="162"/>
      <c r="JT98" s="162"/>
      <c r="JU98" s="162"/>
      <c r="JV98" s="162"/>
      <c r="JW98" s="162"/>
      <c r="JX98" s="162"/>
      <c r="JY98" s="162"/>
      <c r="JZ98" s="162"/>
      <c r="KA98" s="162"/>
      <c r="KB98" s="162"/>
      <c r="KC98" s="162"/>
      <c r="KD98" s="162"/>
      <c r="KE98" s="162"/>
      <c r="KF98" s="162"/>
      <c r="KG98" s="162"/>
      <c r="KH98" s="162"/>
      <c r="KY98" s="162"/>
      <c r="KZ98" s="162"/>
      <c r="LA98" s="162"/>
      <c r="LB98" s="162"/>
      <c r="LC98" s="162"/>
      <c r="LD98" s="162"/>
      <c r="LE98" s="162"/>
      <c r="LF98" s="162"/>
      <c r="LG98" s="162"/>
      <c r="LH98" s="162"/>
      <c r="LI98" s="162"/>
      <c r="LJ98" s="162"/>
      <c r="LK98" s="162"/>
      <c r="LL98" s="162"/>
      <c r="LM98" s="162"/>
      <c r="LN98" s="162"/>
      <c r="LO98" s="162"/>
      <c r="LP98" s="162"/>
      <c r="LQ98" s="162"/>
      <c r="LR98" s="162"/>
      <c r="LS98" s="162"/>
      <c r="LT98" s="162"/>
      <c r="LU98" s="162"/>
      <c r="LV98" s="162"/>
      <c r="LW98" s="162"/>
      <c r="LX98" s="162"/>
      <c r="LY98" s="162"/>
      <c r="LZ98" s="162"/>
      <c r="MA98" s="162"/>
      <c r="MB98" s="162"/>
      <c r="MC98" s="162"/>
      <c r="MD98" s="162"/>
      <c r="ME98" s="162"/>
      <c r="MF98" s="162"/>
      <c r="MG98" s="162"/>
      <c r="MH98" s="162"/>
      <c r="MI98" s="162"/>
      <c r="MJ98" s="162"/>
      <c r="MK98" s="162"/>
      <c r="ML98" s="162"/>
      <c r="MM98" s="162"/>
      <c r="MN98" s="162"/>
      <c r="MO98" s="162"/>
      <c r="MP98" s="162"/>
      <c r="MQ98" s="162"/>
      <c r="MS98" s="162"/>
      <c r="MT98" s="162"/>
      <c r="MU98" s="162"/>
      <c r="MV98" s="162"/>
      <c r="MW98" s="162"/>
      <c r="MX98" s="162"/>
      <c r="MY98" s="162"/>
      <c r="MZ98" s="162"/>
      <c r="NA98" s="162"/>
      <c r="NB98" s="162"/>
      <c r="NC98" s="162"/>
      <c r="ND98" s="162"/>
      <c r="NE98" s="162"/>
      <c r="NF98" s="162"/>
      <c r="NG98" s="162"/>
      <c r="NH98" s="162"/>
      <c r="NI98" s="162"/>
      <c r="NJ98" s="162"/>
      <c r="NK98" s="162"/>
      <c r="NL98" s="162"/>
      <c r="NM98" s="162"/>
      <c r="NN98" s="162"/>
      <c r="NO98" s="162"/>
      <c r="NP98" s="162"/>
      <c r="NQ98" s="162"/>
      <c r="NR98" s="162"/>
      <c r="NS98" s="162"/>
      <c r="NT98" s="162"/>
      <c r="NU98" s="162"/>
      <c r="NV98" s="162"/>
      <c r="NW98" s="162"/>
      <c r="NX98" s="162"/>
      <c r="NY98" s="162"/>
      <c r="NZ98" s="162"/>
      <c r="OA98" s="162"/>
      <c r="OB98" s="162"/>
      <c r="OC98" s="162"/>
      <c r="OD98" s="162"/>
      <c r="OE98" s="162"/>
      <c r="OF98" s="162"/>
      <c r="OG98" s="162"/>
      <c r="OH98" s="162"/>
      <c r="OI98" s="162"/>
      <c r="OJ98" s="162"/>
      <c r="OK98" s="162"/>
      <c r="OL98" s="162"/>
      <c r="OM98" s="162"/>
      <c r="ON98" s="162"/>
      <c r="OO98" s="162"/>
      <c r="OP98" s="162"/>
      <c r="OQ98" s="162"/>
      <c r="OR98" s="162"/>
      <c r="OS98" s="162"/>
      <c r="OT98" s="162"/>
      <c r="OU98" s="162"/>
      <c r="OV98" s="162"/>
      <c r="OW98" s="162"/>
      <c r="OX98" s="162"/>
      <c r="OY98" s="162"/>
      <c r="OZ98" s="162"/>
      <c r="PA98" s="162"/>
      <c r="PB98" s="162"/>
      <c r="PC98" s="162"/>
      <c r="PD98" s="162"/>
      <c r="PE98" s="162"/>
    </row>
    <row r="99" spans="1:421" ht="18" customHeight="1" x14ac:dyDescent="0.3">
      <c r="A99" s="4"/>
      <c r="B99" s="400" t="s">
        <v>106</v>
      </c>
      <c r="C99" s="2">
        <v>7127</v>
      </c>
      <c r="D99" s="23" t="s">
        <v>107</v>
      </c>
      <c r="E99" s="2">
        <v>13318</v>
      </c>
      <c r="F99" s="2"/>
      <c r="G99" s="23" t="s">
        <v>108</v>
      </c>
      <c r="H99" s="23"/>
      <c r="I99" s="2">
        <f t="shared" si="6"/>
        <v>0</v>
      </c>
      <c r="J99" s="4">
        <f>Seniori!$I99</f>
        <v>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IS99" s="162"/>
      <c r="IT99" s="162"/>
      <c r="IU99" s="162"/>
      <c r="IV99" s="162"/>
      <c r="IW99" s="162"/>
      <c r="IX99" s="162"/>
      <c r="IY99" s="162"/>
      <c r="IZ99" s="162"/>
      <c r="JA99" s="162"/>
      <c r="JB99" s="162"/>
      <c r="JC99" s="162"/>
      <c r="JD99" s="162"/>
      <c r="JE99" s="162"/>
      <c r="JF99" s="162"/>
      <c r="JG99" s="162"/>
      <c r="JH99" s="162"/>
      <c r="JI99" s="162"/>
      <c r="JJ99" s="162"/>
      <c r="JK99" s="162"/>
      <c r="JL99" s="162"/>
      <c r="JM99" s="162"/>
      <c r="JN99" s="162"/>
      <c r="JO99" s="162"/>
      <c r="JP99" s="162"/>
      <c r="JQ99" s="162"/>
      <c r="JR99" s="162"/>
      <c r="JS99" s="162"/>
      <c r="JT99" s="162"/>
      <c r="JU99" s="162"/>
      <c r="JV99" s="162"/>
      <c r="JW99" s="162"/>
      <c r="JX99" s="162"/>
      <c r="JY99" s="162"/>
      <c r="JZ99" s="162"/>
      <c r="KA99" s="162"/>
      <c r="KB99" s="162"/>
      <c r="KC99" s="162"/>
      <c r="KD99" s="162"/>
      <c r="KE99" s="162"/>
      <c r="KF99" s="162"/>
      <c r="KG99" s="162"/>
      <c r="KH99" s="162"/>
      <c r="KY99" s="162"/>
      <c r="KZ99" s="162"/>
      <c r="LA99" s="162"/>
      <c r="LB99" s="162"/>
      <c r="LC99" s="162"/>
      <c r="LD99" s="162"/>
      <c r="LE99" s="162"/>
      <c r="LF99" s="162"/>
      <c r="LG99" s="162"/>
      <c r="LH99" s="162"/>
      <c r="LI99" s="162"/>
      <c r="LJ99" s="162"/>
      <c r="LK99" s="162"/>
      <c r="LL99" s="162"/>
      <c r="LM99" s="162"/>
      <c r="LN99" s="162"/>
      <c r="LO99" s="162"/>
      <c r="LP99" s="162"/>
      <c r="LQ99" s="162"/>
      <c r="LR99" s="162"/>
      <c r="LS99" s="162"/>
      <c r="LT99" s="162"/>
      <c r="LU99" s="162"/>
      <c r="LV99" s="162"/>
      <c r="LW99" s="162"/>
      <c r="LX99" s="162"/>
      <c r="LY99" s="162"/>
      <c r="LZ99" s="162"/>
      <c r="MA99" s="162"/>
      <c r="MB99" s="162"/>
      <c r="MC99" s="162"/>
      <c r="MD99" s="162"/>
      <c r="ME99" s="162"/>
      <c r="MF99" s="162"/>
      <c r="MG99" s="162"/>
      <c r="MH99" s="162"/>
      <c r="MI99" s="162"/>
      <c r="MJ99" s="162"/>
      <c r="MK99" s="162"/>
      <c r="ML99" s="162"/>
      <c r="MM99" s="162"/>
      <c r="MN99" s="162"/>
      <c r="MO99" s="162"/>
      <c r="MP99" s="162"/>
      <c r="MQ99" s="162"/>
      <c r="MS99" s="162"/>
      <c r="MT99" s="162"/>
      <c r="MU99" s="162"/>
      <c r="MV99" s="162"/>
      <c r="MW99" s="162"/>
      <c r="MX99" s="162"/>
      <c r="MY99" s="162"/>
      <c r="MZ99" s="162"/>
      <c r="NA99" s="162"/>
      <c r="NB99" s="162"/>
      <c r="NC99" s="162"/>
      <c r="ND99" s="162"/>
      <c r="NE99" s="162"/>
      <c r="NF99" s="162"/>
      <c r="NG99" s="162"/>
      <c r="NH99" s="162"/>
      <c r="NI99" s="162"/>
      <c r="NJ99" s="162"/>
      <c r="NK99" s="162"/>
      <c r="NL99" s="162"/>
      <c r="NM99" s="162"/>
      <c r="NN99" s="162"/>
      <c r="NO99" s="162"/>
      <c r="NP99" s="162"/>
      <c r="NQ99" s="162"/>
      <c r="NR99" s="162"/>
      <c r="NS99" s="162"/>
      <c r="NT99" s="162"/>
      <c r="NU99" s="162"/>
      <c r="NV99" s="162"/>
      <c r="NW99" s="162"/>
      <c r="NX99" s="162"/>
      <c r="NY99" s="162"/>
      <c r="NZ99" s="162"/>
      <c r="OA99" s="162"/>
      <c r="OB99" s="162"/>
      <c r="OC99" s="162"/>
      <c r="OD99" s="162"/>
      <c r="OE99" s="162"/>
      <c r="OF99" s="162"/>
      <c r="OG99" s="162"/>
      <c r="OH99" s="162"/>
      <c r="OI99" s="162"/>
      <c r="OJ99" s="162"/>
      <c r="OK99" s="162"/>
      <c r="OL99" s="162"/>
      <c r="OM99" s="162"/>
      <c r="ON99" s="162"/>
      <c r="OO99" s="162"/>
      <c r="OP99" s="162"/>
      <c r="OQ99" s="162"/>
      <c r="OR99" s="162"/>
      <c r="OS99" s="162"/>
      <c r="OT99" s="162"/>
      <c r="OU99" s="162"/>
      <c r="OV99" s="162"/>
      <c r="OW99" s="162"/>
      <c r="OX99" s="162"/>
      <c r="OY99" s="162"/>
      <c r="OZ99" s="162"/>
      <c r="PA99" s="162"/>
      <c r="PB99" s="162"/>
      <c r="PC99" s="162"/>
      <c r="PD99" s="162"/>
      <c r="PE99" s="162"/>
    </row>
    <row r="100" spans="1:421" ht="18" customHeight="1" x14ac:dyDescent="0.3">
      <c r="A100" s="4"/>
      <c r="B100" s="400" t="s">
        <v>111</v>
      </c>
      <c r="C100" s="2">
        <v>9226</v>
      </c>
      <c r="D100" s="23" t="s">
        <v>112</v>
      </c>
      <c r="E100" s="2">
        <v>9994</v>
      </c>
      <c r="F100" s="2"/>
      <c r="G100" s="23" t="s">
        <v>100</v>
      </c>
      <c r="H100" s="23"/>
      <c r="I100" s="2">
        <f t="shared" si="6"/>
        <v>0</v>
      </c>
      <c r="J100" s="4">
        <f>Seniori!$I100</f>
        <v>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IS100" s="162"/>
      <c r="IT100" s="162"/>
      <c r="IU100" s="162"/>
      <c r="IV100" s="162"/>
      <c r="IW100" s="162"/>
      <c r="IX100" s="162"/>
      <c r="IY100" s="162"/>
      <c r="IZ100" s="162"/>
      <c r="JA100" s="162"/>
      <c r="JB100" s="162"/>
      <c r="JC100" s="162"/>
      <c r="JD100" s="162"/>
      <c r="JE100" s="162"/>
      <c r="JF100" s="162"/>
      <c r="JG100" s="162"/>
      <c r="JH100" s="162"/>
      <c r="JI100" s="162"/>
      <c r="JJ100" s="162"/>
      <c r="JK100" s="162"/>
      <c r="JL100" s="162"/>
      <c r="JM100" s="162"/>
      <c r="JN100" s="162"/>
      <c r="JO100" s="162"/>
      <c r="JP100" s="162"/>
      <c r="JQ100" s="162"/>
      <c r="JR100" s="162"/>
      <c r="JS100" s="162"/>
      <c r="JT100" s="162"/>
      <c r="JU100" s="162"/>
      <c r="JV100" s="162"/>
      <c r="JW100" s="162"/>
      <c r="JX100" s="162"/>
      <c r="JY100" s="162"/>
      <c r="JZ100" s="162"/>
      <c r="KA100" s="162"/>
      <c r="KB100" s="162"/>
      <c r="KC100" s="162"/>
      <c r="KD100" s="162"/>
      <c r="KE100" s="162"/>
      <c r="KF100" s="162"/>
      <c r="KG100" s="162"/>
      <c r="KH100" s="162"/>
      <c r="KY100" s="162"/>
      <c r="KZ100" s="162"/>
      <c r="LA100" s="162"/>
      <c r="LB100" s="162"/>
      <c r="LC100" s="162"/>
      <c r="LD100" s="162"/>
      <c r="LE100" s="162"/>
      <c r="LF100" s="162"/>
      <c r="LG100" s="162"/>
      <c r="LH100" s="162"/>
      <c r="LI100" s="162"/>
      <c r="LJ100" s="162"/>
      <c r="LK100" s="162"/>
      <c r="LL100" s="162"/>
      <c r="LM100" s="162"/>
      <c r="LN100" s="162"/>
      <c r="LO100" s="162"/>
      <c r="LP100" s="162"/>
      <c r="LQ100" s="162"/>
      <c r="LR100" s="162"/>
      <c r="LS100" s="162"/>
      <c r="LT100" s="162"/>
      <c r="LU100" s="162"/>
      <c r="LV100" s="162"/>
      <c r="LW100" s="162"/>
      <c r="LX100" s="162"/>
      <c r="LY100" s="162"/>
      <c r="LZ100" s="162"/>
      <c r="MA100" s="162"/>
      <c r="MB100" s="162"/>
      <c r="MC100" s="162"/>
      <c r="MD100" s="162"/>
      <c r="ME100" s="162"/>
      <c r="MF100" s="162"/>
      <c r="MG100" s="162"/>
      <c r="MH100" s="162"/>
      <c r="MI100" s="162"/>
      <c r="MJ100" s="162"/>
      <c r="MK100" s="162"/>
      <c r="ML100" s="162"/>
      <c r="MM100" s="162"/>
      <c r="MN100" s="162"/>
      <c r="MO100" s="162"/>
      <c r="MP100" s="162"/>
      <c r="MQ100" s="162"/>
      <c r="MS100" s="162"/>
      <c r="MT100" s="162"/>
      <c r="MU100" s="162"/>
      <c r="MV100" s="162"/>
      <c r="MW100" s="162"/>
      <c r="MX100" s="162"/>
      <c r="MY100" s="162"/>
      <c r="MZ100" s="162"/>
      <c r="NA100" s="162"/>
      <c r="NB100" s="162"/>
      <c r="NC100" s="162"/>
      <c r="ND100" s="162"/>
      <c r="NE100" s="162"/>
      <c r="NF100" s="162"/>
      <c r="NG100" s="162"/>
      <c r="NH100" s="162"/>
      <c r="NI100" s="162"/>
      <c r="NJ100" s="162"/>
      <c r="NK100" s="162"/>
      <c r="NL100" s="162"/>
      <c r="NM100" s="162"/>
      <c r="NN100" s="162"/>
      <c r="NO100" s="162"/>
      <c r="NP100" s="162"/>
      <c r="NQ100" s="162"/>
      <c r="NR100" s="162"/>
      <c r="NS100" s="162"/>
      <c r="NT100" s="162"/>
      <c r="NU100" s="162"/>
      <c r="NV100" s="162"/>
      <c r="NW100" s="162"/>
      <c r="NX100" s="162"/>
      <c r="NY100" s="162"/>
      <c r="NZ100" s="162"/>
      <c r="OA100" s="162"/>
      <c r="OB100" s="162"/>
      <c r="OC100" s="162"/>
      <c r="OD100" s="162"/>
      <c r="OE100" s="162"/>
      <c r="OF100" s="162"/>
      <c r="OG100" s="162"/>
      <c r="OH100" s="162"/>
      <c r="OI100" s="162"/>
      <c r="OJ100" s="162"/>
      <c r="OK100" s="162"/>
      <c r="OL100" s="162"/>
      <c r="OM100" s="162"/>
      <c r="ON100" s="162"/>
      <c r="OO100" s="162"/>
      <c r="OP100" s="162"/>
      <c r="OQ100" s="162"/>
      <c r="OR100" s="162"/>
      <c r="OS100" s="162"/>
      <c r="OT100" s="162"/>
      <c r="OU100" s="162"/>
      <c r="OV100" s="162"/>
      <c r="OW100" s="162"/>
      <c r="OX100" s="162"/>
      <c r="OY100" s="162"/>
      <c r="OZ100" s="162"/>
      <c r="PA100" s="162"/>
      <c r="PB100" s="162"/>
      <c r="PC100" s="162"/>
      <c r="PD100" s="162"/>
      <c r="PE100" s="162"/>
    </row>
    <row r="101" spans="1:421" ht="18" customHeight="1" x14ac:dyDescent="0.3">
      <c r="A101" s="4">
        <v>50</v>
      </c>
      <c r="B101" s="400" t="s">
        <v>122</v>
      </c>
      <c r="C101" s="2">
        <v>1329</v>
      </c>
      <c r="D101" s="98" t="s">
        <v>123</v>
      </c>
      <c r="E101" s="99">
        <v>10998</v>
      </c>
      <c r="F101" s="99">
        <v>2013</v>
      </c>
      <c r="G101" s="108" t="s">
        <v>124</v>
      </c>
      <c r="H101" s="23"/>
      <c r="I101" s="2">
        <f t="shared" si="6"/>
        <v>0</v>
      </c>
      <c r="J101" s="4">
        <f>Seniori!$I101</f>
        <v>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IS101" s="162"/>
      <c r="IT101" s="162"/>
      <c r="IU101" s="162"/>
      <c r="IV101" s="162"/>
      <c r="IW101" s="162"/>
      <c r="IX101" s="162"/>
      <c r="IY101" s="162"/>
      <c r="IZ101" s="162"/>
      <c r="JA101" s="162"/>
      <c r="JB101" s="162"/>
      <c r="JC101" s="162"/>
      <c r="JD101" s="162"/>
      <c r="JE101" s="162"/>
      <c r="JF101" s="162"/>
      <c r="JG101" s="162"/>
      <c r="JH101" s="162"/>
      <c r="JI101" s="162"/>
      <c r="JJ101" s="162"/>
      <c r="JK101" s="162"/>
      <c r="JL101" s="162"/>
      <c r="JM101" s="162"/>
      <c r="JN101" s="162"/>
      <c r="JO101" s="162"/>
      <c r="JP101" s="162"/>
      <c r="JQ101" s="162"/>
      <c r="JR101" s="162"/>
      <c r="JS101" s="162"/>
      <c r="JT101" s="162"/>
      <c r="JU101" s="162"/>
      <c r="JV101" s="162"/>
      <c r="JW101" s="162"/>
      <c r="JX101" s="162"/>
      <c r="JY101" s="162"/>
      <c r="JZ101" s="162"/>
      <c r="KA101" s="162"/>
      <c r="KB101" s="162"/>
      <c r="KC101" s="162"/>
      <c r="KD101" s="162"/>
      <c r="KE101" s="162"/>
      <c r="KF101" s="162"/>
      <c r="KG101" s="162"/>
      <c r="KH101" s="162"/>
      <c r="KY101" s="162"/>
      <c r="KZ101" s="162"/>
      <c r="LA101" s="162"/>
      <c r="LB101" s="162"/>
      <c r="LC101" s="162"/>
      <c r="LD101" s="162"/>
      <c r="LE101" s="162"/>
      <c r="LF101" s="162"/>
      <c r="LG101" s="162"/>
      <c r="LH101" s="162"/>
      <c r="LI101" s="162"/>
      <c r="LJ101" s="162"/>
      <c r="LK101" s="162"/>
      <c r="LL101" s="162"/>
      <c r="LM101" s="162"/>
      <c r="LN101" s="162"/>
      <c r="LO101" s="162"/>
      <c r="LP101" s="162"/>
      <c r="LQ101" s="162"/>
      <c r="LR101" s="162"/>
      <c r="LS101" s="162"/>
      <c r="LT101" s="162"/>
      <c r="LU101" s="162"/>
      <c r="LV101" s="162"/>
      <c r="LW101" s="162"/>
      <c r="LX101" s="162"/>
      <c r="LY101" s="162"/>
      <c r="LZ101" s="162"/>
      <c r="MA101" s="162"/>
      <c r="MB101" s="162"/>
      <c r="MC101" s="162"/>
      <c r="MD101" s="162"/>
      <c r="ME101" s="162"/>
      <c r="MF101" s="162"/>
      <c r="MG101" s="162"/>
      <c r="MH101" s="162"/>
      <c r="MI101" s="162"/>
      <c r="MJ101" s="162"/>
      <c r="MK101" s="162"/>
      <c r="ML101" s="162"/>
      <c r="MM101" s="162"/>
      <c r="MN101" s="162"/>
      <c r="MO101" s="162"/>
      <c r="MP101" s="162"/>
      <c r="MQ101" s="162"/>
      <c r="MS101" s="162"/>
      <c r="MT101" s="162"/>
      <c r="MU101" s="162"/>
      <c r="MV101" s="162"/>
      <c r="MW101" s="162"/>
      <c r="MX101" s="162"/>
      <c r="MY101" s="162"/>
      <c r="MZ101" s="162"/>
      <c r="NA101" s="162"/>
      <c r="NB101" s="162"/>
      <c r="NC101" s="162"/>
      <c r="ND101" s="162"/>
      <c r="NE101" s="162"/>
      <c r="NF101" s="162"/>
      <c r="NG101" s="162"/>
      <c r="NH101" s="162"/>
      <c r="NI101" s="162"/>
      <c r="NJ101" s="162"/>
      <c r="NK101" s="162"/>
      <c r="NL101" s="162"/>
      <c r="NM101" s="162"/>
      <c r="NN101" s="162"/>
      <c r="NO101" s="162"/>
      <c r="NP101" s="162"/>
      <c r="NQ101" s="162"/>
      <c r="NR101" s="162"/>
      <c r="NS101" s="162"/>
      <c r="NT101" s="162"/>
      <c r="NU101" s="162"/>
      <c r="NV101" s="162"/>
      <c r="NW101" s="162"/>
      <c r="NX101" s="162"/>
      <c r="NY101" s="162"/>
      <c r="NZ101" s="162"/>
      <c r="OA101" s="162"/>
      <c r="OB101" s="162"/>
      <c r="OC101" s="162"/>
      <c r="OD101" s="162"/>
      <c r="OE101" s="162"/>
      <c r="OF101" s="162"/>
      <c r="OG101" s="162"/>
      <c r="OH101" s="162"/>
      <c r="OI101" s="162"/>
      <c r="OJ101" s="162"/>
      <c r="OK101" s="162"/>
      <c r="OL101" s="162"/>
      <c r="OM101" s="162"/>
      <c r="ON101" s="162"/>
      <c r="OO101" s="162"/>
      <c r="OP101" s="162"/>
      <c r="OQ101" s="162"/>
      <c r="OR101" s="162"/>
      <c r="OS101" s="162"/>
      <c r="OT101" s="162"/>
      <c r="OU101" s="162"/>
      <c r="OV101" s="162"/>
      <c r="OW101" s="162"/>
      <c r="OX101" s="162"/>
      <c r="OY101" s="162"/>
      <c r="OZ101" s="162"/>
      <c r="PA101" s="162"/>
      <c r="PB101" s="162"/>
      <c r="PC101" s="162"/>
      <c r="PD101" s="162"/>
      <c r="PE101" s="162"/>
    </row>
    <row r="102" spans="1:421" ht="18" customHeight="1" x14ac:dyDescent="0.3">
      <c r="A102" s="4"/>
      <c r="B102" s="400" t="s">
        <v>228</v>
      </c>
      <c r="C102" s="2">
        <v>8305</v>
      </c>
      <c r="D102" s="98" t="s">
        <v>229</v>
      </c>
      <c r="E102" s="99">
        <v>13314</v>
      </c>
      <c r="F102" s="99"/>
      <c r="G102" s="22" t="s">
        <v>183</v>
      </c>
      <c r="H102" s="23"/>
      <c r="I102" s="2">
        <f t="shared" si="6"/>
        <v>0</v>
      </c>
      <c r="J102" s="4">
        <f>Seniori!$I102</f>
        <v>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IS102" s="162"/>
      <c r="IT102" s="162"/>
      <c r="IU102" s="162"/>
      <c r="IV102" s="162"/>
      <c r="IW102" s="162"/>
      <c r="IX102" s="162"/>
      <c r="IY102" s="162"/>
      <c r="IZ102" s="162"/>
      <c r="JA102" s="162"/>
      <c r="JB102" s="162"/>
      <c r="JC102" s="162"/>
      <c r="JD102" s="162"/>
      <c r="JE102" s="162"/>
      <c r="JF102" s="162"/>
      <c r="JG102" s="162"/>
      <c r="JH102" s="162"/>
      <c r="JI102" s="162"/>
      <c r="JJ102" s="162"/>
      <c r="JK102" s="162"/>
      <c r="JL102" s="162"/>
      <c r="JM102" s="162"/>
      <c r="JN102" s="162"/>
      <c r="JO102" s="162"/>
      <c r="JP102" s="162"/>
      <c r="JQ102" s="162"/>
      <c r="JR102" s="162"/>
      <c r="JS102" s="162"/>
      <c r="JT102" s="162"/>
      <c r="JU102" s="162"/>
      <c r="JV102" s="162"/>
      <c r="JW102" s="162"/>
      <c r="JX102" s="162"/>
      <c r="JY102" s="162"/>
      <c r="JZ102" s="162"/>
      <c r="KA102" s="162"/>
      <c r="KB102" s="162"/>
      <c r="KC102" s="162"/>
      <c r="KD102" s="162"/>
      <c r="KE102" s="162"/>
      <c r="KF102" s="162"/>
      <c r="KG102" s="162"/>
      <c r="KH102" s="162"/>
      <c r="KY102" s="162"/>
      <c r="KZ102" s="162"/>
      <c r="LA102" s="162"/>
      <c r="LB102" s="162"/>
      <c r="LC102" s="162"/>
      <c r="LD102" s="162"/>
      <c r="LE102" s="162"/>
      <c r="LF102" s="162"/>
      <c r="LG102" s="162"/>
      <c r="LH102" s="162"/>
      <c r="LI102" s="162"/>
      <c r="LJ102" s="162"/>
      <c r="LK102" s="162"/>
      <c r="LL102" s="162"/>
      <c r="LM102" s="162"/>
      <c r="LN102" s="162"/>
      <c r="LO102" s="162"/>
      <c r="LP102" s="162"/>
      <c r="LQ102" s="162"/>
      <c r="LR102" s="162"/>
      <c r="LS102" s="162"/>
      <c r="LT102" s="162"/>
      <c r="LU102" s="162"/>
      <c r="LV102" s="162"/>
      <c r="LW102" s="162"/>
      <c r="LX102" s="162"/>
      <c r="LY102" s="162"/>
      <c r="LZ102" s="162"/>
      <c r="MA102" s="162"/>
      <c r="MB102" s="162"/>
      <c r="MC102" s="162"/>
      <c r="MD102" s="162"/>
      <c r="ME102" s="162"/>
      <c r="MF102" s="162"/>
      <c r="MG102" s="162"/>
      <c r="MH102" s="162"/>
      <c r="MI102" s="162"/>
      <c r="MJ102" s="162"/>
      <c r="MK102" s="162"/>
      <c r="ML102" s="162"/>
      <c r="MM102" s="162"/>
      <c r="MN102" s="162"/>
      <c r="MO102" s="162"/>
      <c r="MP102" s="162"/>
      <c r="MQ102" s="162"/>
      <c r="MS102" s="162"/>
      <c r="MT102" s="162"/>
      <c r="MU102" s="162"/>
      <c r="MV102" s="162"/>
      <c r="MW102" s="162"/>
      <c r="MX102" s="162"/>
      <c r="MY102" s="162"/>
      <c r="MZ102" s="162"/>
      <c r="NA102" s="162"/>
      <c r="NB102" s="162"/>
      <c r="NC102" s="162"/>
      <c r="ND102" s="162"/>
      <c r="NE102" s="162"/>
      <c r="NF102" s="162"/>
      <c r="NG102" s="162"/>
      <c r="NH102" s="162"/>
      <c r="NI102" s="162"/>
      <c r="NJ102" s="162"/>
      <c r="NK102" s="162"/>
      <c r="NL102" s="162"/>
      <c r="NM102" s="162"/>
      <c r="NN102" s="162"/>
      <c r="NO102" s="162"/>
      <c r="NP102" s="162"/>
      <c r="NQ102" s="162"/>
      <c r="NR102" s="162"/>
      <c r="NS102" s="154" t="s">
        <v>495</v>
      </c>
      <c r="NT102" s="162"/>
      <c r="NU102" s="162"/>
      <c r="NV102" s="162"/>
      <c r="NW102" s="162"/>
      <c r="NX102" s="162"/>
      <c r="NY102" s="162"/>
      <c r="NZ102" s="162"/>
      <c r="OA102" s="162"/>
      <c r="OB102" s="162"/>
      <c r="OC102" s="162"/>
      <c r="OD102" s="162"/>
      <c r="OE102" s="162"/>
      <c r="OF102" s="162"/>
      <c r="OG102" s="162"/>
      <c r="OH102" s="162"/>
      <c r="OI102" s="162"/>
      <c r="OJ102" s="162"/>
      <c r="OK102" s="162"/>
      <c r="OL102" s="162"/>
      <c r="OM102" s="162"/>
      <c r="ON102" s="162"/>
      <c r="OO102" s="162"/>
      <c r="OP102" s="162"/>
      <c r="OQ102" s="162"/>
      <c r="OR102" s="162"/>
      <c r="OS102" s="162"/>
      <c r="OT102" s="162"/>
      <c r="OU102" s="162"/>
      <c r="OV102" s="162"/>
      <c r="OW102" s="162"/>
      <c r="OX102" s="162"/>
      <c r="OY102" s="162"/>
      <c r="OZ102" s="162"/>
      <c r="PA102" s="162"/>
      <c r="PB102" s="162"/>
      <c r="PC102" s="162"/>
      <c r="PD102" s="162"/>
      <c r="PE102" s="162"/>
    </row>
    <row r="103" spans="1:421" ht="18" customHeight="1" x14ac:dyDescent="0.3">
      <c r="A103" s="4"/>
      <c r="B103" s="400" t="s">
        <v>230</v>
      </c>
      <c r="C103" s="2"/>
      <c r="D103" s="98" t="s">
        <v>231</v>
      </c>
      <c r="E103" s="99">
        <v>13100</v>
      </c>
      <c r="F103" s="99">
        <v>2021</v>
      </c>
      <c r="G103" s="98" t="s">
        <v>82</v>
      </c>
      <c r="H103" s="23"/>
      <c r="I103" s="2">
        <f t="shared" si="6"/>
        <v>0</v>
      </c>
      <c r="J103" s="4">
        <f>Seniori!$I103</f>
        <v>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IS103" s="162"/>
      <c r="IT103" s="162"/>
      <c r="IU103" s="162"/>
      <c r="IV103" s="162"/>
      <c r="IW103" s="162"/>
      <c r="IX103" s="162"/>
      <c r="IY103" s="162"/>
      <c r="IZ103" s="162"/>
      <c r="JA103" s="162"/>
      <c r="JB103" s="162"/>
      <c r="JC103" s="162"/>
      <c r="JD103" s="162"/>
      <c r="JE103" s="162"/>
      <c r="JF103" s="162"/>
      <c r="JG103" s="162"/>
      <c r="JH103" s="162"/>
      <c r="JI103" s="162"/>
      <c r="JJ103" s="162"/>
      <c r="JK103" s="162"/>
      <c r="JL103" s="162"/>
      <c r="JM103" s="162"/>
      <c r="JN103" s="162"/>
      <c r="JO103" s="162"/>
      <c r="JP103" s="162"/>
      <c r="JQ103" s="162"/>
      <c r="JR103" s="162"/>
      <c r="JS103" s="162"/>
      <c r="JT103" s="162"/>
      <c r="JU103" s="162"/>
      <c r="JV103" s="162"/>
      <c r="JW103" s="162"/>
      <c r="JX103" s="162"/>
      <c r="JY103" s="162"/>
      <c r="JZ103" s="162"/>
      <c r="KA103" s="162"/>
      <c r="KB103" s="162"/>
      <c r="KC103" s="162"/>
      <c r="KD103" s="162"/>
      <c r="KE103" s="162"/>
      <c r="KF103" s="162"/>
      <c r="KG103" s="162"/>
      <c r="KH103" s="162"/>
      <c r="KY103" s="162"/>
      <c r="KZ103" s="162"/>
      <c r="LA103" s="162"/>
      <c r="LB103" s="162"/>
      <c r="LC103" s="162"/>
      <c r="LD103" s="162"/>
      <c r="LE103" s="162"/>
      <c r="LF103" s="162"/>
      <c r="LG103" s="162"/>
      <c r="LH103" s="162"/>
      <c r="LI103" s="162"/>
      <c r="LJ103" s="162"/>
      <c r="LK103" s="162"/>
      <c r="LL103" s="162"/>
      <c r="LM103" s="162"/>
      <c r="LN103" s="162"/>
      <c r="LO103" s="162"/>
      <c r="LP103" s="162"/>
      <c r="LQ103" s="162"/>
      <c r="LR103" s="162"/>
      <c r="LS103" s="162"/>
      <c r="LT103" s="162"/>
      <c r="LU103" s="162"/>
      <c r="LV103" s="162"/>
      <c r="LW103" s="162"/>
      <c r="LX103" s="162"/>
      <c r="LY103" s="162"/>
      <c r="LZ103" s="162"/>
      <c r="MA103" s="162"/>
      <c r="MB103" s="162"/>
      <c r="MC103" s="162"/>
      <c r="MD103" s="162"/>
      <c r="ME103" s="162"/>
      <c r="MF103" s="162"/>
      <c r="MG103" s="162"/>
      <c r="MH103" s="162"/>
      <c r="MI103" s="162"/>
      <c r="MJ103" s="162"/>
      <c r="MK103" s="162"/>
      <c r="ML103" s="162"/>
      <c r="MM103" s="162"/>
      <c r="MN103" s="162"/>
      <c r="MO103" s="162"/>
      <c r="MP103" s="162"/>
      <c r="MQ103" s="162"/>
      <c r="MS103" s="162"/>
      <c r="MT103" s="162"/>
      <c r="MU103" s="162"/>
      <c r="MV103" s="162"/>
      <c r="MW103" s="162"/>
      <c r="MX103" s="162"/>
      <c r="MY103" s="162"/>
      <c r="MZ103" s="162"/>
      <c r="NA103" s="162"/>
      <c r="NB103" s="162"/>
      <c r="NC103" s="162"/>
      <c r="ND103" s="162"/>
      <c r="NE103" s="162"/>
      <c r="NF103" s="162"/>
      <c r="NG103" s="162"/>
      <c r="NH103" s="162"/>
      <c r="NI103" s="162"/>
      <c r="NJ103" s="162"/>
      <c r="NK103" s="162"/>
      <c r="NL103" s="162"/>
      <c r="NM103" s="162"/>
      <c r="NN103" s="162"/>
      <c r="NO103" s="162"/>
      <c r="NP103" s="162"/>
      <c r="NQ103" s="162"/>
      <c r="NR103" s="162"/>
      <c r="NS103" s="162"/>
      <c r="NT103" s="162"/>
      <c r="NU103" s="162"/>
      <c r="NV103" s="162"/>
      <c r="NW103" s="162"/>
      <c r="NX103" s="162"/>
      <c r="NY103" s="162"/>
      <c r="NZ103" s="162"/>
      <c r="OA103" s="162"/>
      <c r="OB103" s="162"/>
      <c r="OC103" s="162"/>
      <c r="OD103" s="162"/>
      <c r="OE103" s="162"/>
      <c r="OF103" s="162"/>
      <c r="OG103" s="162"/>
      <c r="OH103" s="162"/>
      <c r="OI103" s="162"/>
      <c r="OJ103" s="162"/>
      <c r="OK103" s="162"/>
      <c r="OL103" s="162"/>
      <c r="OM103" s="162"/>
      <c r="ON103" s="162"/>
      <c r="OO103" s="162"/>
      <c r="OP103" s="162"/>
      <c r="OQ103" s="162"/>
      <c r="OR103" s="162"/>
      <c r="OS103" s="162"/>
      <c r="OT103" s="162"/>
      <c r="OU103" s="162"/>
      <c r="OV103" s="162"/>
      <c r="OW103" s="162"/>
      <c r="OX103" s="162"/>
      <c r="OY103" s="162"/>
      <c r="OZ103" s="162"/>
      <c r="PA103" s="162"/>
      <c r="PB103" s="162"/>
      <c r="PC103" s="162"/>
      <c r="PD103" s="162"/>
      <c r="PE103" s="162"/>
    </row>
    <row r="104" spans="1:421" ht="18" customHeight="1" x14ac:dyDescent="0.3">
      <c r="A104" s="4"/>
      <c r="B104" s="400" t="s">
        <v>129</v>
      </c>
      <c r="C104" s="2">
        <v>265</v>
      </c>
      <c r="D104" s="98" t="s">
        <v>130</v>
      </c>
      <c r="E104" s="99">
        <v>9403</v>
      </c>
      <c r="F104" s="99">
        <v>2011</v>
      </c>
      <c r="G104" s="98" t="s">
        <v>131</v>
      </c>
      <c r="H104" s="23"/>
      <c r="I104" s="2">
        <f t="shared" si="6"/>
        <v>0</v>
      </c>
      <c r="J104" s="4">
        <f>Seniori!$I104</f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IS104" s="162"/>
      <c r="IT104" s="162"/>
      <c r="IU104" s="162"/>
      <c r="IV104" s="162"/>
      <c r="IW104" s="162"/>
      <c r="IX104" s="162"/>
      <c r="IY104" s="162"/>
      <c r="IZ104" s="162"/>
      <c r="JA104" s="162"/>
      <c r="JB104" s="162"/>
      <c r="JC104" s="162"/>
      <c r="JD104" s="162"/>
      <c r="JE104" s="162"/>
      <c r="JF104" s="162"/>
      <c r="JG104" s="162"/>
      <c r="JH104" s="162"/>
      <c r="JI104" s="162"/>
      <c r="JJ104" s="162"/>
      <c r="JK104" s="162"/>
      <c r="JL104" s="162"/>
      <c r="JM104" s="162"/>
      <c r="JN104" s="162"/>
      <c r="JO104" s="162"/>
      <c r="JP104" s="162"/>
      <c r="JQ104" s="162"/>
      <c r="JR104" s="162"/>
      <c r="JS104" s="162"/>
      <c r="JT104" s="162"/>
      <c r="JU104" s="162"/>
      <c r="JV104" s="162"/>
      <c r="JW104" s="162"/>
      <c r="JX104" s="162"/>
      <c r="JY104" s="162"/>
      <c r="JZ104" s="162"/>
      <c r="KA104" s="162"/>
      <c r="KB104" s="162"/>
      <c r="KC104" s="162"/>
      <c r="KD104" s="162"/>
      <c r="KE104" s="162"/>
      <c r="KF104" s="162"/>
      <c r="KG104" s="162"/>
      <c r="KH104" s="162"/>
      <c r="KY104" s="162"/>
      <c r="KZ104" s="162"/>
      <c r="LA104" s="162"/>
      <c r="LB104" s="162"/>
      <c r="LC104" s="162"/>
      <c r="LD104" s="162"/>
      <c r="LE104" s="162"/>
      <c r="LF104" s="162"/>
      <c r="LG104" s="162"/>
      <c r="LH104" s="162"/>
      <c r="LI104" s="162"/>
      <c r="LJ104" s="162"/>
      <c r="LK104" s="162"/>
      <c r="LL104" s="162"/>
      <c r="LM104" s="162"/>
      <c r="LN104" s="162"/>
      <c r="LO104" s="162"/>
      <c r="LP104" s="162"/>
      <c r="LQ104" s="162"/>
      <c r="LR104" s="162"/>
      <c r="LS104" s="162"/>
      <c r="LT104" s="162"/>
      <c r="LU104" s="162"/>
      <c r="LV104" s="162"/>
      <c r="LW104" s="162"/>
      <c r="LX104" s="162"/>
      <c r="LY104" s="162"/>
      <c r="LZ104" s="162"/>
      <c r="MA104" s="162"/>
      <c r="MB104" s="162"/>
      <c r="MC104" s="162"/>
      <c r="MD104" s="162"/>
      <c r="ME104" s="162"/>
      <c r="MF104" s="162"/>
      <c r="MG104" s="162"/>
      <c r="MH104" s="162"/>
      <c r="MI104" s="162"/>
      <c r="MJ104" s="162"/>
      <c r="MK104" s="162"/>
      <c r="ML104" s="162"/>
      <c r="MM104" s="162"/>
      <c r="MN104" s="162"/>
      <c r="MO104" s="162"/>
      <c r="MP104" s="162"/>
      <c r="MQ104" s="162"/>
      <c r="MS104" s="162"/>
      <c r="MT104" s="162"/>
      <c r="MU104" s="162"/>
      <c r="MV104" s="162"/>
      <c r="MW104" s="162"/>
      <c r="MX104" s="162"/>
      <c r="MY104" s="162"/>
      <c r="MZ104" s="162"/>
      <c r="NA104" s="162"/>
      <c r="NB104" s="162"/>
      <c r="NC104" s="162"/>
      <c r="ND104" s="162"/>
      <c r="NE104" s="162"/>
      <c r="NF104" s="162"/>
      <c r="NG104" s="162"/>
      <c r="NH104" s="162"/>
      <c r="NI104" s="162"/>
      <c r="NJ104" s="162"/>
      <c r="NK104" s="162"/>
      <c r="NL104" s="162"/>
      <c r="NM104" s="162"/>
      <c r="NN104" s="162"/>
      <c r="NO104" s="162"/>
      <c r="NP104" s="162"/>
      <c r="NQ104" s="162"/>
      <c r="NR104" s="162"/>
      <c r="NS104" s="162"/>
      <c r="NT104" s="162"/>
      <c r="NU104" s="162"/>
      <c r="NV104" s="162"/>
      <c r="NW104" s="162"/>
      <c r="NX104" s="162"/>
      <c r="NY104" s="162"/>
      <c r="NZ104" s="162"/>
      <c r="OA104" s="162"/>
      <c r="OB104" s="162"/>
      <c r="OC104" s="162"/>
      <c r="OD104" s="162"/>
      <c r="OE104" s="162"/>
      <c r="OF104" s="162"/>
      <c r="OG104" s="162"/>
      <c r="OH104" s="162"/>
      <c r="OI104" s="162"/>
      <c r="OJ104" s="162"/>
      <c r="OK104" s="162"/>
      <c r="OL104" s="162"/>
      <c r="OM104" s="162"/>
      <c r="ON104" s="162"/>
      <c r="OO104" s="162"/>
      <c r="OP104" s="162"/>
      <c r="OQ104" s="162"/>
      <c r="OR104" s="162"/>
      <c r="OS104" s="162"/>
      <c r="OT104" s="162"/>
      <c r="OU104" s="162"/>
      <c r="OV104" s="162"/>
      <c r="OW104" s="162"/>
      <c r="OX104" s="162"/>
      <c r="OY104" s="162"/>
      <c r="OZ104" s="162"/>
      <c r="PA104" s="162"/>
      <c r="PB104" s="162"/>
      <c r="PC104" s="162"/>
      <c r="PD104" s="162"/>
      <c r="PE104" s="162"/>
    </row>
    <row r="105" spans="1:421" ht="18" customHeight="1" x14ac:dyDescent="0.3">
      <c r="A105" s="4"/>
      <c r="B105" s="400" t="s">
        <v>136</v>
      </c>
      <c r="C105" s="2">
        <v>6605</v>
      </c>
      <c r="D105" s="108" t="s">
        <v>137</v>
      </c>
      <c r="E105" s="99">
        <v>10079</v>
      </c>
      <c r="F105" s="99"/>
      <c r="G105" s="108" t="s">
        <v>138</v>
      </c>
      <c r="H105" s="23"/>
      <c r="I105" s="2">
        <f t="shared" si="6"/>
        <v>0</v>
      </c>
      <c r="J105" s="4">
        <f>Seniori!$I105</f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IS105" s="162"/>
      <c r="IT105" s="162"/>
      <c r="IU105" s="162"/>
      <c r="IV105" s="162"/>
      <c r="IW105" s="162"/>
      <c r="IX105" s="162"/>
      <c r="IY105" s="162"/>
      <c r="IZ105" s="162"/>
      <c r="JA105" s="162"/>
      <c r="JB105" s="162"/>
      <c r="JC105" s="162"/>
      <c r="JD105" s="162"/>
      <c r="JE105" s="162"/>
      <c r="JF105" s="162"/>
      <c r="JG105" s="162"/>
      <c r="JH105" s="162"/>
      <c r="JI105" s="162"/>
      <c r="JJ105" s="162"/>
      <c r="JK105" s="162"/>
      <c r="JL105" s="162"/>
      <c r="JM105" s="162"/>
      <c r="JN105" s="162"/>
      <c r="JO105" s="162"/>
      <c r="JP105" s="162"/>
      <c r="JQ105" s="162"/>
      <c r="JR105" s="162"/>
      <c r="JS105" s="162"/>
      <c r="JT105" s="162"/>
      <c r="JU105" s="162"/>
      <c r="JV105" s="162"/>
      <c r="JW105" s="162"/>
      <c r="JX105" s="162"/>
      <c r="JY105" s="162"/>
      <c r="JZ105" s="162"/>
      <c r="KA105" s="162"/>
      <c r="KB105" s="162"/>
      <c r="KC105" s="162"/>
      <c r="KD105" s="162"/>
      <c r="KE105" s="162"/>
      <c r="KF105" s="162"/>
      <c r="KG105" s="162"/>
      <c r="KH105" s="162"/>
      <c r="KY105" s="162"/>
      <c r="KZ105" s="162"/>
      <c r="LA105" s="162"/>
      <c r="LB105" s="162"/>
      <c r="LC105" s="162"/>
      <c r="LD105" s="162"/>
      <c r="LE105" s="162"/>
      <c r="LF105" s="162"/>
      <c r="LG105" s="162"/>
      <c r="LH105" s="162"/>
      <c r="LI105" s="162"/>
      <c r="LJ105" s="162"/>
      <c r="LK105" s="162"/>
      <c r="LL105" s="162"/>
      <c r="LM105" s="162"/>
      <c r="LN105" s="162"/>
      <c r="LO105" s="162"/>
      <c r="LP105" s="162"/>
      <c r="LQ105" s="162"/>
      <c r="LR105" s="162"/>
      <c r="LS105" s="162"/>
      <c r="LT105" s="162"/>
      <c r="LU105" s="162"/>
      <c r="LV105" s="162"/>
      <c r="LW105" s="162"/>
      <c r="LX105" s="162"/>
      <c r="LY105" s="162"/>
      <c r="LZ105" s="162"/>
      <c r="MA105" s="162"/>
      <c r="MB105" s="162"/>
      <c r="MC105" s="162"/>
      <c r="MD105" s="162"/>
      <c r="ME105" s="162"/>
      <c r="MF105" s="162"/>
      <c r="MG105" s="162"/>
      <c r="MH105" s="162"/>
      <c r="MI105" s="162"/>
      <c r="MJ105" s="162"/>
      <c r="MK105" s="162"/>
      <c r="ML105" s="162"/>
      <c r="MM105" s="162"/>
      <c r="MN105" s="162"/>
      <c r="MO105" s="162"/>
      <c r="MP105" s="162"/>
      <c r="MQ105" s="162"/>
      <c r="MS105" s="162"/>
      <c r="MT105" s="162"/>
      <c r="MU105" s="162"/>
      <c r="MV105" s="162"/>
      <c r="MW105" s="162"/>
      <c r="MX105" s="162"/>
      <c r="MY105" s="162"/>
      <c r="MZ105" s="162"/>
      <c r="NA105" s="162"/>
      <c r="NB105" s="162"/>
      <c r="NC105" s="162"/>
      <c r="ND105" s="162"/>
      <c r="NE105" s="162"/>
      <c r="NF105" s="162"/>
      <c r="NG105" s="162"/>
      <c r="NH105" s="162"/>
      <c r="NI105" s="162"/>
      <c r="NJ105" s="162"/>
      <c r="NK105" s="162"/>
      <c r="NL105" s="162"/>
      <c r="NM105" s="162"/>
      <c r="NN105" s="162"/>
      <c r="NO105" s="162"/>
      <c r="NP105" s="162"/>
      <c r="NQ105" s="162"/>
      <c r="NR105" s="162"/>
      <c r="NS105" s="162"/>
      <c r="NT105" s="162"/>
      <c r="NU105" s="162"/>
      <c r="NV105" s="162"/>
      <c r="NW105" s="162"/>
      <c r="NX105" s="162"/>
      <c r="NY105" s="162"/>
      <c r="NZ105" s="162"/>
      <c r="OA105" s="162"/>
      <c r="OB105" s="162"/>
      <c r="OC105" s="162"/>
      <c r="OD105" s="162"/>
      <c r="OE105" s="162"/>
      <c r="OF105" s="162"/>
      <c r="OG105" s="162"/>
      <c r="OH105" s="162"/>
      <c r="OI105" s="162"/>
      <c r="OJ105" s="162"/>
      <c r="OK105" s="162"/>
      <c r="OL105" s="162"/>
      <c r="OM105" s="162"/>
      <c r="ON105" s="162"/>
      <c r="OO105" s="162"/>
      <c r="OP105" s="162"/>
      <c r="OQ105" s="162"/>
      <c r="OR105" s="162"/>
      <c r="OS105" s="162"/>
      <c r="OT105" s="162"/>
      <c r="OU105" s="162"/>
      <c r="OV105" s="162"/>
      <c r="OW105" s="162"/>
      <c r="OX105" s="162"/>
      <c r="OY105" s="162"/>
      <c r="OZ105" s="162"/>
      <c r="PA105" s="162"/>
      <c r="PB105" s="162"/>
      <c r="PC105" s="162"/>
      <c r="PD105" s="162"/>
      <c r="PE105" s="162"/>
    </row>
    <row r="106" spans="1:421" ht="18" customHeight="1" x14ac:dyDescent="0.3">
      <c r="A106" s="4"/>
      <c r="B106" s="400" t="s">
        <v>141</v>
      </c>
      <c r="C106" s="2">
        <v>4911</v>
      </c>
      <c r="D106" s="108" t="s">
        <v>142</v>
      </c>
      <c r="E106" s="99">
        <v>11112</v>
      </c>
      <c r="F106" s="99"/>
      <c r="G106" s="108" t="s">
        <v>105</v>
      </c>
      <c r="H106" s="23"/>
      <c r="I106" s="2">
        <f t="shared" si="6"/>
        <v>0</v>
      </c>
      <c r="J106" s="4">
        <f>Seniori!$I106</f>
        <v>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IS106" s="162"/>
      <c r="IT106" s="162"/>
      <c r="IU106" s="162"/>
      <c r="IV106" s="162"/>
      <c r="IW106" s="162"/>
      <c r="IX106" s="162"/>
      <c r="IY106" s="162"/>
      <c r="IZ106" s="162"/>
      <c r="JA106" s="162"/>
      <c r="JB106" s="162"/>
      <c r="JC106" s="162"/>
      <c r="JD106" s="162"/>
      <c r="JE106" s="162"/>
      <c r="JF106" s="162"/>
      <c r="JG106" s="162"/>
      <c r="JH106" s="162"/>
      <c r="JI106" s="162"/>
      <c r="JJ106" s="162"/>
      <c r="JK106" s="162"/>
      <c r="JL106" s="162"/>
      <c r="JM106" s="162"/>
      <c r="JN106" s="162"/>
      <c r="JO106" s="162"/>
      <c r="JP106" s="162"/>
      <c r="JQ106" s="162"/>
      <c r="JR106" s="162"/>
      <c r="JS106" s="162"/>
      <c r="JT106" s="162"/>
      <c r="JU106" s="162"/>
      <c r="JV106" s="162"/>
      <c r="JW106" s="162"/>
      <c r="JX106" s="162"/>
      <c r="JY106" s="162"/>
      <c r="JZ106" s="162"/>
      <c r="KA106" s="162"/>
      <c r="KB106" s="162"/>
      <c r="KC106" s="162"/>
      <c r="KD106" s="162"/>
      <c r="KE106" s="162"/>
      <c r="KF106" s="162"/>
      <c r="KG106" s="162"/>
      <c r="KH106" s="162"/>
      <c r="KY106" s="162"/>
      <c r="KZ106" s="162"/>
      <c r="LA106" s="162"/>
      <c r="LB106" s="162"/>
      <c r="LC106" s="162"/>
      <c r="LD106" s="162"/>
      <c r="LE106" s="162"/>
      <c r="LF106" s="162"/>
      <c r="LG106" s="162"/>
      <c r="LH106" s="162"/>
      <c r="LI106" s="162"/>
      <c r="LJ106" s="162"/>
      <c r="LK106" s="162"/>
      <c r="LL106" s="162"/>
      <c r="LM106" s="162"/>
      <c r="LN106" s="162"/>
      <c r="LO106" s="162"/>
      <c r="LP106" s="162"/>
      <c r="LQ106" s="162"/>
      <c r="LR106" s="162"/>
      <c r="LS106" s="162"/>
      <c r="LT106" s="162"/>
      <c r="LU106" s="162"/>
      <c r="LV106" s="162"/>
      <c r="LW106" s="162"/>
      <c r="LX106" s="162"/>
      <c r="LY106" s="162"/>
      <c r="LZ106" s="162"/>
      <c r="MA106" s="162"/>
      <c r="MB106" s="162"/>
      <c r="MC106" s="162"/>
      <c r="MD106" s="162"/>
      <c r="ME106" s="162"/>
      <c r="MF106" s="162"/>
      <c r="MG106" s="162"/>
      <c r="MH106" s="162"/>
      <c r="MI106" s="162"/>
      <c r="MJ106" s="162"/>
      <c r="MK106" s="162"/>
      <c r="ML106" s="162"/>
      <c r="MM106" s="162"/>
      <c r="MN106" s="162"/>
      <c r="MO106" s="162"/>
      <c r="MP106" s="162"/>
      <c r="MQ106" s="162"/>
      <c r="MS106" s="162"/>
      <c r="MT106" s="162"/>
      <c r="MU106" s="162"/>
      <c r="MV106" s="162"/>
      <c r="MW106" s="162"/>
      <c r="MX106" s="162"/>
      <c r="MY106" s="162"/>
      <c r="MZ106" s="162"/>
      <c r="NA106" s="162"/>
      <c r="NB106" s="162"/>
      <c r="NC106" s="162"/>
      <c r="ND106" s="162"/>
      <c r="NE106" s="162"/>
      <c r="NF106" s="162"/>
      <c r="NG106" s="162"/>
      <c r="NH106" s="162"/>
      <c r="NI106" s="162"/>
      <c r="NJ106" s="162"/>
      <c r="NK106" s="162"/>
      <c r="NL106" s="162"/>
      <c r="NM106" s="162"/>
      <c r="NN106" s="162"/>
      <c r="NO106" s="162"/>
      <c r="NP106" s="162"/>
      <c r="NQ106" s="162"/>
      <c r="NR106" s="162"/>
      <c r="NS106" s="162"/>
      <c r="NT106" s="162"/>
      <c r="NU106" s="162"/>
      <c r="NV106" s="162"/>
      <c r="NW106" s="162"/>
      <c r="NX106" s="162"/>
      <c r="NY106" s="162"/>
      <c r="NZ106" s="162"/>
      <c r="OA106" s="162"/>
      <c r="OB106" s="162"/>
      <c r="OC106" s="162"/>
      <c r="OD106" s="162"/>
      <c r="OE106" s="162"/>
      <c r="OF106" s="162"/>
      <c r="OG106" s="162"/>
      <c r="OH106" s="162"/>
      <c r="OI106" s="162"/>
      <c r="OJ106" s="162"/>
      <c r="OK106" s="162"/>
      <c r="OL106" s="162"/>
      <c r="OM106" s="162"/>
      <c r="ON106" s="162"/>
      <c r="OO106" s="162"/>
      <c r="OP106" s="162"/>
      <c r="OQ106" s="162"/>
      <c r="OR106" s="162"/>
      <c r="OS106" s="162"/>
      <c r="OT106" s="162"/>
      <c r="OU106" s="162"/>
      <c r="OV106" s="162"/>
      <c r="OW106" s="162"/>
      <c r="OX106" s="162"/>
      <c r="OY106" s="162"/>
      <c r="OZ106" s="162"/>
      <c r="PA106" s="162"/>
      <c r="PB106" s="162"/>
      <c r="PC106" s="162"/>
      <c r="PD106" s="162"/>
      <c r="PE106" s="162"/>
    </row>
    <row r="107" spans="1:421" ht="18" customHeight="1" x14ac:dyDescent="0.3">
      <c r="A107" s="4"/>
      <c r="B107" s="400" t="s">
        <v>143</v>
      </c>
      <c r="C107" s="2" t="s">
        <v>144</v>
      </c>
      <c r="D107" s="22" t="s">
        <v>119</v>
      </c>
      <c r="E107" s="2">
        <v>13181</v>
      </c>
      <c r="F107" s="2">
        <v>2021</v>
      </c>
      <c r="G107" s="22" t="s">
        <v>88</v>
      </c>
      <c r="H107" s="23"/>
      <c r="I107" s="2">
        <f t="shared" si="6"/>
        <v>0</v>
      </c>
      <c r="J107" s="4">
        <f>Seniori!$I107</f>
        <v>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IS107" s="162"/>
      <c r="IT107" s="162"/>
      <c r="IU107" s="162"/>
      <c r="IV107" s="162"/>
      <c r="IW107" s="162"/>
      <c r="IX107" s="162"/>
      <c r="IY107" s="162"/>
      <c r="IZ107" s="162"/>
      <c r="JA107" s="162"/>
      <c r="JB107" s="162"/>
      <c r="JC107" s="162"/>
      <c r="JD107" s="162"/>
      <c r="JE107" s="162"/>
      <c r="JF107" s="162"/>
      <c r="JG107" s="162"/>
      <c r="JH107" s="162"/>
      <c r="JI107" s="162"/>
      <c r="JJ107" s="162"/>
      <c r="JK107" s="162"/>
      <c r="JL107" s="162"/>
      <c r="JM107" s="162"/>
      <c r="JN107" s="162"/>
      <c r="JO107" s="162"/>
      <c r="JP107" s="162"/>
      <c r="JQ107" s="162"/>
      <c r="JR107" s="162"/>
      <c r="JS107" s="162"/>
      <c r="JT107" s="162"/>
      <c r="JU107" s="162"/>
      <c r="JV107" s="162"/>
      <c r="JW107" s="162"/>
      <c r="JX107" s="162"/>
      <c r="JY107" s="162"/>
      <c r="JZ107" s="162"/>
      <c r="KA107" s="162"/>
      <c r="KB107" s="162"/>
      <c r="KC107" s="162"/>
      <c r="KD107" s="162"/>
      <c r="KE107" s="162"/>
      <c r="KF107" s="162"/>
      <c r="KG107" s="162"/>
      <c r="KH107" s="162"/>
      <c r="KY107" s="162"/>
      <c r="KZ107" s="162"/>
      <c r="LA107" s="162"/>
      <c r="LB107" s="162"/>
      <c r="LC107" s="162"/>
      <c r="LD107" s="162"/>
      <c r="LE107" s="162"/>
      <c r="LF107" s="162"/>
      <c r="LG107" s="162"/>
      <c r="LH107" s="162"/>
      <c r="LI107" s="162"/>
      <c r="LJ107" s="162"/>
      <c r="LK107" s="162"/>
      <c r="LL107" s="162"/>
      <c r="LM107" s="162"/>
      <c r="LN107" s="162"/>
      <c r="LO107" s="162"/>
      <c r="LP107" s="162"/>
      <c r="LQ107" s="162"/>
      <c r="LR107" s="162"/>
      <c r="LS107" s="162"/>
      <c r="LT107" s="162"/>
      <c r="LU107" s="162"/>
      <c r="LV107" s="162"/>
      <c r="LW107" s="162"/>
      <c r="LX107" s="162"/>
      <c r="LY107" s="162"/>
      <c r="LZ107" s="162"/>
      <c r="MA107" s="162"/>
      <c r="MB107" s="162"/>
      <c r="MC107" s="162"/>
      <c r="MD107" s="162"/>
      <c r="ME107" s="162"/>
      <c r="MF107" s="162"/>
      <c r="MG107" s="162"/>
      <c r="MH107" s="162"/>
      <c r="MI107" s="162"/>
      <c r="MJ107" s="162"/>
      <c r="MK107" s="162"/>
      <c r="ML107" s="162"/>
      <c r="MM107" s="162"/>
      <c r="MN107" s="162"/>
      <c r="MO107" s="162"/>
      <c r="MP107" s="162"/>
      <c r="MQ107" s="162"/>
      <c r="MS107" s="162"/>
      <c r="MT107" s="162"/>
      <c r="MU107" s="162"/>
      <c r="MV107" s="162"/>
      <c r="MW107" s="162"/>
      <c r="MX107" s="162"/>
      <c r="MY107" s="162"/>
      <c r="MZ107" s="162"/>
      <c r="NA107" s="162"/>
      <c r="NB107" s="162"/>
      <c r="NC107" s="162"/>
      <c r="ND107" s="162"/>
      <c r="NE107" s="162"/>
      <c r="NF107" s="162"/>
      <c r="NG107" s="162"/>
      <c r="NH107" s="162"/>
      <c r="NI107" s="162"/>
      <c r="NJ107" s="162"/>
      <c r="NK107" s="162"/>
      <c r="NL107" s="162"/>
      <c r="NM107" s="162"/>
      <c r="NN107" s="162"/>
      <c r="NO107" s="162"/>
      <c r="NP107" s="162"/>
      <c r="NQ107" s="162"/>
      <c r="NR107" s="162"/>
      <c r="NS107" s="162"/>
      <c r="NT107" s="162"/>
      <c r="NU107" s="162"/>
      <c r="NV107" s="162"/>
      <c r="NW107" s="162"/>
      <c r="NX107" s="162"/>
      <c r="NY107" s="162"/>
      <c r="NZ107" s="162"/>
      <c r="OA107" s="162"/>
      <c r="OB107" s="162"/>
      <c r="OC107" s="162"/>
      <c r="OD107" s="162"/>
      <c r="OE107" s="162"/>
      <c r="OF107" s="162"/>
      <c r="OG107" s="162"/>
      <c r="OH107" s="162"/>
      <c r="OI107" s="162"/>
      <c r="OJ107" s="162"/>
      <c r="OK107" s="162"/>
      <c r="OL107" s="162"/>
      <c r="OM107" s="162"/>
      <c r="ON107" s="162"/>
      <c r="OO107" s="162"/>
      <c r="OP107" s="162"/>
      <c r="OQ107" s="162"/>
      <c r="OR107" s="162"/>
      <c r="OS107" s="162"/>
      <c r="OT107" s="162"/>
      <c r="OU107" s="162"/>
      <c r="OV107" s="162"/>
      <c r="OW107" s="162"/>
      <c r="OX107" s="162"/>
      <c r="OY107" s="162"/>
      <c r="OZ107" s="162"/>
      <c r="PA107" s="162"/>
      <c r="PB107" s="162"/>
      <c r="PC107" s="162"/>
      <c r="PD107" s="162"/>
      <c r="PE107" s="162"/>
    </row>
    <row r="108" spans="1:421" ht="18" customHeight="1" x14ac:dyDescent="0.3">
      <c r="A108" s="4"/>
      <c r="B108" s="400" t="s">
        <v>145</v>
      </c>
      <c r="C108" s="2">
        <v>441</v>
      </c>
      <c r="D108" s="22" t="s">
        <v>146</v>
      </c>
      <c r="E108" s="2">
        <v>12171</v>
      </c>
      <c r="F108" s="2"/>
      <c r="G108" s="22" t="s">
        <v>108</v>
      </c>
      <c r="H108" s="22"/>
      <c r="I108" s="2">
        <f t="shared" si="6"/>
        <v>0</v>
      </c>
      <c r="J108" s="4">
        <f>Seniori!$I108</f>
        <v>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IS108" s="162"/>
      <c r="IT108" s="162"/>
      <c r="IU108" s="162"/>
      <c r="IV108" s="162"/>
      <c r="IW108" s="162"/>
      <c r="IX108" s="162"/>
      <c r="IY108" s="162"/>
      <c r="IZ108" s="162"/>
      <c r="JA108" s="162"/>
      <c r="JB108" s="162"/>
      <c r="JC108" s="162"/>
      <c r="JD108" s="162"/>
      <c r="JE108" s="162"/>
      <c r="JF108" s="162"/>
      <c r="JG108" s="162"/>
      <c r="JH108" s="162"/>
      <c r="JI108" s="162"/>
      <c r="JJ108" s="162"/>
      <c r="JK108" s="162"/>
      <c r="JL108" s="162"/>
      <c r="JM108" s="162"/>
      <c r="JN108" s="162"/>
      <c r="JO108" s="162"/>
      <c r="JP108" s="162"/>
      <c r="JQ108" s="162"/>
      <c r="JR108" s="162"/>
      <c r="JS108" s="162"/>
      <c r="JT108" s="162"/>
      <c r="JU108" s="162"/>
      <c r="JV108" s="162"/>
      <c r="JW108" s="162"/>
      <c r="JX108" s="162"/>
      <c r="JY108" s="162"/>
      <c r="JZ108" s="162"/>
      <c r="KA108" s="162"/>
      <c r="KB108" s="162"/>
      <c r="KC108" s="162"/>
      <c r="KD108" s="162"/>
      <c r="KE108" s="162"/>
      <c r="KF108" s="162"/>
      <c r="KG108" s="162"/>
      <c r="KH108" s="162"/>
      <c r="KY108" s="162"/>
      <c r="KZ108" s="162"/>
      <c r="LA108" s="162"/>
      <c r="LB108" s="162"/>
      <c r="LC108" s="162"/>
      <c r="LD108" s="162"/>
      <c r="LE108" s="162"/>
      <c r="LF108" s="162"/>
      <c r="LG108" s="162"/>
      <c r="LH108" s="162"/>
      <c r="LI108" s="162"/>
      <c r="LJ108" s="162"/>
      <c r="LK108" s="162"/>
      <c r="LL108" s="162"/>
      <c r="LM108" s="162"/>
      <c r="LN108" s="162"/>
      <c r="LO108" s="162"/>
      <c r="LP108" s="162"/>
      <c r="LQ108" s="162"/>
      <c r="LR108" s="162"/>
      <c r="LS108" s="162"/>
      <c r="LT108" s="162"/>
      <c r="LU108" s="162"/>
      <c r="LV108" s="162"/>
      <c r="LW108" s="162"/>
      <c r="LX108" s="162"/>
      <c r="LY108" s="162"/>
      <c r="LZ108" s="162"/>
      <c r="MA108" s="162"/>
      <c r="MB108" s="162"/>
      <c r="MC108" s="162"/>
      <c r="MD108" s="162"/>
      <c r="ME108" s="162"/>
      <c r="MF108" s="162"/>
      <c r="MG108" s="162"/>
      <c r="MH108" s="162"/>
      <c r="MI108" s="162"/>
      <c r="MJ108" s="162"/>
      <c r="MK108" s="162"/>
      <c r="ML108" s="162"/>
      <c r="MM108" s="162"/>
      <c r="MN108" s="162"/>
      <c r="MO108" s="162"/>
      <c r="MP108" s="162"/>
      <c r="MQ108" s="162"/>
      <c r="MS108" s="162"/>
      <c r="MT108" s="162"/>
      <c r="MU108" s="162"/>
      <c r="MV108" s="162"/>
      <c r="MW108" s="162"/>
      <c r="MX108" s="162"/>
      <c r="MY108" s="162"/>
      <c r="MZ108" s="162"/>
      <c r="NA108" s="162"/>
      <c r="NB108" s="162"/>
      <c r="NC108" s="162"/>
      <c r="ND108" s="162"/>
      <c r="NE108" s="162"/>
      <c r="NF108" s="162"/>
      <c r="NG108" s="162"/>
      <c r="NH108" s="162"/>
      <c r="NI108" s="162"/>
      <c r="NJ108" s="162"/>
      <c r="NK108" s="162"/>
      <c r="NL108" s="162"/>
      <c r="NM108" s="162"/>
      <c r="NN108" s="162"/>
      <c r="NO108" s="162"/>
      <c r="NP108" s="162"/>
      <c r="NQ108" s="162"/>
      <c r="NR108" s="162"/>
      <c r="NS108" s="162"/>
      <c r="NT108" s="162"/>
      <c r="NU108" s="162"/>
      <c r="NV108" s="162"/>
      <c r="NW108" s="162"/>
      <c r="NX108" s="162"/>
      <c r="NY108" s="162"/>
      <c r="NZ108" s="162"/>
      <c r="OA108" s="162"/>
      <c r="OB108" s="162"/>
      <c r="OC108" s="162"/>
      <c r="OD108" s="162"/>
      <c r="OE108" s="162"/>
      <c r="OF108" s="162"/>
      <c r="OG108" s="162"/>
      <c r="OH108" s="162"/>
      <c r="OI108" s="162"/>
      <c r="OJ108" s="162"/>
      <c r="OK108" s="162"/>
      <c r="OL108" s="162"/>
      <c r="OM108" s="162"/>
      <c r="ON108" s="162"/>
      <c r="OO108" s="162"/>
      <c r="OP108" s="162"/>
      <c r="OQ108" s="162"/>
      <c r="OR108" s="162"/>
      <c r="OS108" s="162"/>
      <c r="OT108" s="162"/>
      <c r="OU108" s="162"/>
      <c r="OV108" s="162"/>
      <c r="OW108" s="162"/>
      <c r="OX108" s="162"/>
      <c r="OY108" s="162"/>
      <c r="OZ108" s="162"/>
      <c r="PA108" s="162"/>
      <c r="PB108" s="162"/>
      <c r="PC108" s="162"/>
      <c r="PD108" s="162"/>
      <c r="PE108" s="162"/>
    </row>
    <row r="109" spans="1:421" ht="18" customHeight="1" x14ac:dyDescent="0.3">
      <c r="A109" s="4"/>
      <c r="B109" s="400" t="s">
        <v>147</v>
      </c>
      <c r="C109" s="2">
        <v>10592</v>
      </c>
      <c r="D109" s="22" t="s">
        <v>148</v>
      </c>
      <c r="E109" s="2">
        <v>13410</v>
      </c>
      <c r="F109" s="2">
        <v>2012</v>
      </c>
      <c r="G109" s="22" t="s">
        <v>88</v>
      </c>
      <c r="H109" s="22"/>
      <c r="I109" s="2">
        <f t="shared" si="6"/>
        <v>0</v>
      </c>
      <c r="J109" s="4">
        <f>Seniori!$I109</f>
        <v>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IS109" s="162"/>
      <c r="IT109" s="162"/>
      <c r="IU109" s="162"/>
      <c r="IV109" s="162"/>
      <c r="IW109" s="162"/>
      <c r="IX109" s="162"/>
      <c r="IY109" s="162"/>
      <c r="IZ109" s="162"/>
      <c r="JA109" s="162"/>
      <c r="JB109" s="162"/>
      <c r="JC109" s="162"/>
      <c r="JD109" s="162"/>
      <c r="JE109" s="162"/>
      <c r="JF109" s="162"/>
      <c r="JG109" s="162"/>
      <c r="JH109" s="162"/>
      <c r="JI109" s="162"/>
      <c r="JJ109" s="162"/>
      <c r="JK109" s="162"/>
      <c r="JL109" s="162"/>
      <c r="JM109" s="162"/>
      <c r="JN109" s="162"/>
      <c r="JO109" s="162"/>
      <c r="JP109" s="162"/>
      <c r="JQ109" s="162"/>
      <c r="JR109" s="162"/>
      <c r="JS109" s="162"/>
      <c r="JT109" s="162"/>
      <c r="JU109" s="162"/>
      <c r="JV109" s="162"/>
      <c r="JW109" s="162"/>
      <c r="JX109" s="162"/>
      <c r="JY109" s="162"/>
      <c r="JZ109" s="162"/>
      <c r="KA109" s="162"/>
      <c r="KB109" s="162"/>
      <c r="KC109" s="162"/>
      <c r="KD109" s="162"/>
      <c r="KE109" s="162"/>
      <c r="KF109" s="162"/>
      <c r="KG109" s="162"/>
      <c r="KH109" s="162"/>
      <c r="KY109" s="162"/>
      <c r="KZ109" s="162"/>
      <c r="LA109" s="162"/>
      <c r="LB109" s="162"/>
      <c r="LC109" s="162"/>
      <c r="LD109" s="162"/>
      <c r="LE109" s="162"/>
      <c r="LF109" s="162"/>
      <c r="LG109" s="162"/>
      <c r="LH109" s="162"/>
      <c r="LI109" s="162"/>
      <c r="LJ109" s="162"/>
      <c r="LK109" s="162"/>
      <c r="LL109" s="162"/>
      <c r="LM109" s="162"/>
      <c r="LN109" s="162"/>
      <c r="LO109" s="162"/>
      <c r="LP109" s="162"/>
      <c r="LQ109" s="162"/>
      <c r="LR109" s="162"/>
      <c r="LS109" s="162"/>
      <c r="LT109" s="162"/>
      <c r="LU109" s="162"/>
      <c r="LV109" s="162"/>
      <c r="LW109" s="162"/>
      <c r="LX109" s="162"/>
      <c r="LY109" s="162"/>
      <c r="LZ109" s="162"/>
      <c r="MA109" s="162"/>
      <c r="MB109" s="162"/>
      <c r="MC109" s="162"/>
      <c r="MD109" s="162"/>
      <c r="ME109" s="162"/>
      <c r="MF109" s="162"/>
      <c r="MG109" s="162"/>
      <c r="MH109" s="162"/>
      <c r="MI109" s="162"/>
      <c r="MJ109" s="162"/>
      <c r="MK109" s="162"/>
      <c r="ML109" s="162"/>
      <c r="MM109" s="162"/>
      <c r="MN109" s="162"/>
      <c r="MO109" s="162"/>
      <c r="MP109" s="162"/>
      <c r="MQ109" s="162"/>
      <c r="MS109" s="162"/>
      <c r="MT109" s="162"/>
      <c r="MU109" s="162"/>
      <c r="MV109" s="162"/>
      <c r="MW109" s="162"/>
      <c r="MX109" s="162"/>
      <c r="MY109" s="162"/>
      <c r="MZ109" s="162"/>
      <c r="NA109" s="162"/>
      <c r="NB109" s="162"/>
      <c r="NC109" s="162"/>
      <c r="ND109" s="162"/>
      <c r="NE109" s="162"/>
      <c r="NF109" s="162"/>
      <c r="NG109" s="162"/>
      <c r="NH109" s="162"/>
      <c r="NI109" s="162"/>
      <c r="NJ109" s="162"/>
      <c r="NK109" s="162"/>
      <c r="NL109" s="162"/>
      <c r="NM109" s="162"/>
      <c r="NN109" s="162"/>
      <c r="NO109" s="162"/>
      <c r="NP109" s="162"/>
      <c r="NQ109" s="162"/>
      <c r="NR109" s="162"/>
      <c r="NS109" s="162"/>
      <c r="NT109" s="162"/>
      <c r="NU109" s="162"/>
      <c r="NV109" s="162"/>
      <c r="NW109" s="162"/>
      <c r="NX109" s="162"/>
      <c r="NY109" s="162"/>
      <c r="NZ109" s="162"/>
      <c r="OA109" s="162"/>
      <c r="OB109" s="162"/>
      <c r="OC109" s="162"/>
      <c r="OD109" s="162"/>
      <c r="OE109" s="162"/>
      <c r="OF109" s="162"/>
      <c r="OG109" s="162"/>
      <c r="OH109" s="162"/>
      <c r="OI109" s="162"/>
      <c r="OJ109" s="162"/>
      <c r="OK109" s="162"/>
      <c r="OL109" s="162"/>
      <c r="OM109" s="162"/>
      <c r="ON109" s="162"/>
      <c r="OO109" s="162"/>
      <c r="OP109" s="162"/>
      <c r="OQ109" s="162"/>
      <c r="OR109" s="162"/>
      <c r="OS109" s="162"/>
      <c r="OT109" s="162"/>
      <c r="OU109" s="162"/>
      <c r="OV109" s="162"/>
      <c r="OW109" s="162"/>
      <c r="OX109" s="162"/>
      <c r="OY109" s="162"/>
      <c r="OZ109" s="162"/>
      <c r="PA109" s="162"/>
      <c r="PB109" s="162"/>
      <c r="PC109" s="162"/>
      <c r="PD109" s="162"/>
      <c r="PE109" s="162"/>
    </row>
    <row r="110" spans="1:421" ht="18" customHeight="1" x14ac:dyDescent="0.3">
      <c r="A110" s="4"/>
      <c r="B110" s="400" t="s">
        <v>149</v>
      </c>
      <c r="C110" s="2">
        <v>9701</v>
      </c>
      <c r="D110" s="23" t="s">
        <v>150</v>
      </c>
      <c r="E110" s="2">
        <v>11468</v>
      </c>
      <c r="F110" s="2"/>
      <c r="G110" s="23" t="s">
        <v>151</v>
      </c>
      <c r="H110" s="23"/>
      <c r="I110" s="2">
        <f t="shared" si="6"/>
        <v>0</v>
      </c>
      <c r="J110" s="4">
        <f>Seniori!$I110</f>
        <v>0</v>
      </c>
      <c r="K110" s="2"/>
      <c r="L110" s="2"/>
      <c r="M110" s="2"/>
      <c r="N110" s="6"/>
      <c r="O110" s="22"/>
      <c r="P110" s="2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IS110" s="162"/>
      <c r="IT110" s="162"/>
      <c r="IU110" s="162"/>
      <c r="IV110" s="162"/>
      <c r="IW110" s="162"/>
      <c r="IX110" s="162"/>
      <c r="IY110" s="162"/>
      <c r="IZ110" s="162"/>
      <c r="JA110" s="162"/>
      <c r="JB110" s="162"/>
      <c r="JC110" s="162"/>
      <c r="JD110" s="162"/>
      <c r="JE110" s="162"/>
      <c r="JF110" s="162"/>
      <c r="JG110" s="162"/>
      <c r="JH110" s="162"/>
      <c r="JI110" s="162"/>
      <c r="JJ110" s="162"/>
      <c r="JK110" s="162"/>
      <c r="JL110" s="162"/>
      <c r="JM110" s="162"/>
      <c r="JN110" s="162"/>
      <c r="JO110" s="162"/>
      <c r="JP110" s="162"/>
      <c r="JQ110" s="162"/>
      <c r="JR110" s="162"/>
      <c r="JS110" s="162"/>
      <c r="JT110" s="162"/>
      <c r="JU110" s="162"/>
      <c r="JV110" s="162"/>
      <c r="JW110" s="162"/>
      <c r="JX110" s="162"/>
      <c r="JY110" s="162"/>
      <c r="JZ110" s="162"/>
      <c r="KA110" s="162"/>
      <c r="KB110" s="162"/>
      <c r="KC110" s="162"/>
      <c r="KD110" s="162"/>
      <c r="KE110" s="162"/>
      <c r="KF110" s="162"/>
      <c r="KG110" s="162"/>
      <c r="KH110" s="162"/>
      <c r="KY110" s="162"/>
      <c r="KZ110" s="162"/>
      <c r="LA110" s="162"/>
      <c r="LB110" s="162"/>
      <c r="LC110" s="162"/>
      <c r="LD110" s="162"/>
      <c r="LE110" s="162"/>
      <c r="LF110" s="162"/>
      <c r="LG110" s="162"/>
      <c r="LH110" s="162"/>
      <c r="LI110" s="162"/>
      <c r="LJ110" s="162"/>
      <c r="LK110" s="162"/>
      <c r="LL110" s="162"/>
      <c r="LM110" s="162"/>
      <c r="LN110" s="162"/>
      <c r="LO110" s="162"/>
      <c r="LP110" s="162"/>
      <c r="LQ110" s="162"/>
      <c r="LR110" s="162"/>
      <c r="LS110" s="162"/>
      <c r="LT110" s="162"/>
      <c r="LU110" s="162"/>
      <c r="LV110" s="162"/>
      <c r="LW110" s="162"/>
      <c r="LX110" s="162"/>
      <c r="LY110" s="162"/>
      <c r="LZ110" s="162"/>
      <c r="MA110" s="162"/>
      <c r="MB110" s="162"/>
      <c r="MC110" s="162"/>
      <c r="MD110" s="162"/>
      <c r="ME110" s="162"/>
      <c r="MF110" s="162"/>
      <c r="MG110" s="162"/>
      <c r="MH110" s="162"/>
      <c r="MI110" s="162"/>
      <c r="MJ110" s="162"/>
      <c r="MK110" s="162"/>
      <c r="ML110" s="162"/>
      <c r="MM110" s="162"/>
      <c r="MN110" s="162"/>
      <c r="MO110" s="162"/>
      <c r="MP110" s="162"/>
      <c r="MQ110" s="162"/>
      <c r="MS110" s="162"/>
      <c r="MT110" s="162"/>
      <c r="MU110" s="162"/>
      <c r="MV110" s="162"/>
      <c r="MW110" s="162"/>
      <c r="MX110" s="162"/>
      <c r="MY110" s="162"/>
      <c r="MZ110" s="162"/>
      <c r="NA110" s="162"/>
      <c r="NB110" s="162"/>
      <c r="NC110" s="162"/>
      <c r="ND110" s="162"/>
      <c r="NE110" s="162"/>
      <c r="NF110" s="162"/>
      <c r="NG110" s="162"/>
      <c r="NH110" s="162"/>
      <c r="NI110" s="162"/>
      <c r="NJ110" s="162"/>
      <c r="NK110" s="162"/>
      <c r="NL110" s="162"/>
      <c r="NM110" s="162"/>
      <c r="NN110" s="162"/>
      <c r="NO110" s="162"/>
      <c r="NP110" s="162"/>
      <c r="NQ110" s="162"/>
      <c r="NR110" s="162"/>
      <c r="NS110" s="162"/>
      <c r="NT110" s="162"/>
      <c r="NU110" s="162"/>
      <c r="NV110" s="162"/>
      <c r="NW110" s="162"/>
      <c r="NX110" s="162"/>
      <c r="NY110" s="162"/>
      <c r="NZ110" s="162"/>
      <c r="OA110" s="162"/>
      <c r="OB110" s="162"/>
      <c r="OC110" s="162"/>
      <c r="OD110" s="162"/>
      <c r="OE110" s="162"/>
      <c r="OF110" s="162"/>
      <c r="OG110" s="162"/>
      <c r="OH110" s="162"/>
      <c r="OI110" s="162"/>
      <c r="OJ110" s="162"/>
      <c r="OK110" s="162"/>
      <c r="OL110" s="162"/>
      <c r="OM110" s="162"/>
      <c r="ON110" s="162"/>
      <c r="OO110" s="162"/>
      <c r="OP110" s="162"/>
      <c r="OQ110" s="162"/>
      <c r="OR110" s="162"/>
      <c r="OS110" s="162"/>
      <c r="OT110" s="162"/>
      <c r="OU110" s="162"/>
      <c r="OV110" s="162"/>
      <c r="OW110" s="162"/>
      <c r="OX110" s="162"/>
      <c r="OY110" s="162"/>
      <c r="OZ110" s="162"/>
      <c r="PA110" s="162"/>
      <c r="PB110" s="162"/>
      <c r="PC110" s="162"/>
      <c r="PD110" s="162"/>
      <c r="PE110" s="162"/>
    </row>
    <row r="111" spans="1:421" ht="18" customHeight="1" x14ac:dyDescent="0.3">
      <c r="A111" s="4">
        <v>60</v>
      </c>
      <c r="B111" s="400" t="s">
        <v>257</v>
      </c>
      <c r="C111" s="2">
        <v>9237</v>
      </c>
      <c r="D111" s="22" t="s">
        <v>258</v>
      </c>
      <c r="E111" s="2">
        <v>11810</v>
      </c>
      <c r="F111" s="2">
        <v>2016</v>
      </c>
      <c r="G111" s="22" t="s">
        <v>259</v>
      </c>
      <c r="H111" s="23"/>
      <c r="I111" s="2">
        <f t="shared" si="6"/>
        <v>0</v>
      </c>
      <c r="J111" s="4">
        <f>Seniori!$I111</f>
        <v>0</v>
      </c>
      <c r="K111" s="2"/>
      <c r="L111" s="2"/>
      <c r="M111" s="2"/>
      <c r="N111" s="6"/>
      <c r="O111" s="22"/>
      <c r="P111" s="2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IS111" s="162"/>
      <c r="IT111" s="162"/>
      <c r="IU111" s="162"/>
      <c r="IV111" s="162"/>
      <c r="IW111" s="162"/>
      <c r="IX111" s="162"/>
      <c r="IY111" s="162"/>
      <c r="IZ111" s="162"/>
      <c r="JA111" s="162"/>
      <c r="JB111" s="162"/>
      <c r="JC111" s="162"/>
      <c r="JD111" s="162"/>
      <c r="JE111" s="162"/>
      <c r="JF111" s="162"/>
      <c r="JG111" s="162"/>
      <c r="JH111" s="162"/>
      <c r="JI111" s="162"/>
      <c r="JJ111" s="162"/>
      <c r="JK111" s="162"/>
      <c r="JL111" s="162"/>
      <c r="JM111" s="162"/>
      <c r="JN111" s="162"/>
      <c r="JO111" s="162"/>
      <c r="JP111" s="162"/>
      <c r="JQ111" s="162"/>
      <c r="JR111" s="162"/>
      <c r="JS111" s="162"/>
      <c r="JT111" s="162"/>
      <c r="JU111" s="162"/>
      <c r="JV111" s="162"/>
      <c r="JW111" s="162"/>
      <c r="JX111" s="162"/>
      <c r="JY111" s="162"/>
      <c r="JZ111" s="162"/>
      <c r="KA111" s="162"/>
      <c r="KB111" s="162"/>
      <c r="KC111" s="162"/>
      <c r="KD111" s="162"/>
      <c r="KE111" s="162"/>
      <c r="KF111" s="162"/>
      <c r="KG111" s="162"/>
      <c r="KH111" s="162"/>
      <c r="KY111" s="162"/>
      <c r="KZ111" s="162"/>
      <c r="LA111" s="162"/>
      <c r="LB111" s="162"/>
      <c r="LC111" s="162"/>
      <c r="LD111" s="162"/>
      <c r="LE111" s="162"/>
      <c r="LF111" s="162"/>
      <c r="LG111" s="162"/>
      <c r="LH111" s="162"/>
      <c r="LI111" s="162"/>
      <c r="LJ111" s="162"/>
      <c r="LK111" s="162"/>
      <c r="LL111" s="162"/>
      <c r="LM111" s="162"/>
      <c r="LN111" s="162"/>
      <c r="LO111" s="162"/>
      <c r="LP111" s="162"/>
      <c r="LQ111" s="162"/>
      <c r="LR111" s="162"/>
      <c r="LS111" s="162"/>
      <c r="LT111" s="162"/>
      <c r="LU111" s="162"/>
      <c r="LV111" s="162"/>
      <c r="LW111" s="162"/>
      <c r="LX111" s="162"/>
      <c r="LY111" s="162"/>
      <c r="LZ111" s="162"/>
      <c r="MA111" s="162"/>
      <c r="MB111" s="162"/>
      <c r="MC111" s="162"/>
      <c r="MD111" s="162"/>
      <c r="ME111" s="162"/>
      <c r="MF111" s="162"/>
      <c r="MG111" s="162"/>
      <c r="MH111" s="162"/>
      <c r="MI111" s="162"/>
      <c r="MJ111" s="162"/>
      <c r="MK111" s="162"/>
      <c r="ML111" s="162"/>
      <c r="MM111" s="162"/>
      <c r="MN111" s="162"/>
      <c r="MO111" s="162"/>
      <c r="MP111" s="162"/>
      <c r="MQ111" s="162"/>
      <c r="MS111" s="162"/>
      <c r="MT111" s="162"/>
      <c r="MU111" s="162"/>
      <c r="MV111" s="162"/>
      <c r="MW111" s="162"/>
      <c r="MX111" s="162"/>
      <c r="MY111" s="162"/>
      <c r="MZ111" s="162"/>
      <c r="NA111" s="162"/>
      <c r="NB111" s="162"/>
      <c r="NC111" s="162"/>
      <c r="ND111" s="162"/>
      <c r="NE111" s="162"/>
      <c r="NF111" s="162"/>
      <c r="NG111" s="162"/>
      <c r="NH111" s="162"/>
      <c r="NI111" s="162"/>
      <c r="NJ111" s="162"/>
      <c r="NK111" s="162"/>
      <c r="NL111" s="162"/>
      <c r="NM111" s="162"/>
      <c r="NN111" s="162"/>
      <c r="NO111" s="162"/>
      <c r="NP111" s="162"/>
      <c r="NQ111" s="162"/>
      <c r="NR111" s="162"/>
      <c r="NS111" s="162"/>
      <c r="NT111" s="162"/>
      <c r="NU111" s="162"/>
      <c r="NV111" s="162"/>
      <c r="NW111" s="162"/>
      <c r="NX111" s="162"/>
      <c r="NY111" s="162"/>
      <c r="NZ111" s="162"/>
      <c r="OA111" s="162"/>
      <c r="OB111" s="162"/>
      <c r="OC111" s="162"/>
      <c r="OD111" s="162"/>
      <c r="OE111" s="162"/>
      <c r="OF111" s="162"/>
      <c r="OG111" s="162"/>
      <c r="OH111" s="162"/>
      <c r="OI111" s="162"/>
      <c r="OJ111" s="162"/>
      <c r="OK111" s="162"/>
      <c r="OL111" s="162"/>
      <c r="OM111" s="162"/>
      <c r="ON111" s="162"/>
      <c r="OO111" s="162"/>
      <c r="OP111" s="162"/>
      <c r="OQ111" s="162"/>
      <c r="OR111" s="162"/>
      <c r="OS111" s="162"/>
      <c r="OT111" s="162"/>
      <c r="OU111" s="162"/>
      <c r="OV111" s="162"/>
      <c r="OW111" s="162"/>
      <c r="OX111" s="162"/>
      <c r="OY111" s="162"/>
      <c r="OZ111" s="162"/>
      <c r="PA111" s="162"/>
      <c r="PB111" s="162"/>
      <c r="PC111" s="162"/>
      <c r="PD111" s="162"/>
      <c r="PE111" s="162"/>
    </row>
    <row r="112" spans="1:421" ht="18" customHeight="1" x14ac:dyDescent="0.3">
      <c r="A112" s="4"/>
      <c r="B112" s="400" t="s">
        <v>247</v>
      </c>
      <c r="C112" s="2">
        <v>8182</v>
      </c>
      <c r="D112" s="22" t="s">
        <v>248</v>
      </c>
      <c r="E112" s="2">
        <v>9149</v>
      </c>
      <c r="F112" s="2"/>
      <c r="G112" s="22" t="s">
        <v>249</v>
      </c>
      <c r="H112" s="23"/>
      <c r="I112" s="2">
        <f t="shared" si="6"/>
        <v>0</v>
      </c>
      <c r="J112" s="4">
        <f>Seniori!$I112</f>
        <v>0</v>
      </c>
      <c r="K112" s="2"/>
      <c r="L112" s="2"/>
      <c r="M112" s="2"/>
      <c r="N112" s="6"/>
      <c r="O112" s="22"/>
      <c r="P112" s="2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IS112" s="162"/>
      <c r="IT112" s="162"/>
      <c r="IU112" s="162"/>
      <c r="IV112" s="162"/>
      <c r="IW112" s="162"/>
      <c r="IX112" s="162"/>
      <c r="IY112" s="162"/>
      <c r="IZ112" s="162"/>
      <c r="JA112" s="162"/>
      <c r="JB112" s="162"/>
      <c r="JC112" s="162"/>
      <c r="JD112" s="162"/>
      <c r="JE112" s="162"/>
      <c r="JF112" s="162"/>
      <c r="JG112" s="162"/>
      <c r="JH112" s="162"/>
      <c r="JI112" s="162"/>
      <c r="JJ112" s="162"/>
      <c r="JK112" s="162"/>
      <c r="JL112" s="162"/>
      <c r="JM112" s="162"/>
      <c r="JN112" s="162"/>
      <c r="JO112" s="162"/>
      <c r="JP112" s="162"/>
      <c r="JQ112" s="162"/>
      <c r="JR112" s="162"/>
      <c r="JS112" s="162"/>
      <c r="JT112" s="162"/>
      <c r="JU112" s="162"/>
      <c r="JV112" s="162"/>
      <c r="JW112" s="162"/>
      <c r="JX112" s="162"/>
      <c r="JY112" s="162"/>
      <c r="JZ112" s="162"/>
      <c r="KA112" s="162"/>
      <c r="KB112" s="162"/>
      <c r="KC112" s="162"/>
      <c r="KD112" s="162"/>
      <c r="KE112" s="162"/>
      <c r="KF112" s="162"/>
      <c r="KG112" s="162"/>
      <c r="KH112" s="162"/>
      <c r="KY112" s="162"/>
      <c r="KZ112" s="162"/>
      <c r="LA112" s="162"/>
      <c r="LB112" s="162"/>
      <c r="LC112" s="162"/>
      <c r="LD112" s="162"/>
      <c r="LE112" s="162"/>
      <c r="LF112" s="162"/>
      <c r="LG112" s="162"/>
      <c r="LH112" s="162"/>
      <c r="LI112" s="162"/>
      <c r="LJ112" s="162"/>
      <c r="LK112" s="162"/>
      <c r="LL112" s="162"/>
      <c r="LM112" s="162"/>
      <c r="LN112" s="162"/>
      <c r="LO112" s="162"/>
      <c r="LP112" s="162"/>
      <c r="LQ112" s="162"/>
      <c r="LR112" s="162"/>
      <c r="LS112" s="162"/>
      <c r="LT112" s="162"/>
      <c r="LU112" s="162"/>
      <c r="LV112" s="162"/>
      <c r="LW112" s="162"/>
      <c r="LX112" s="162"/>
      <c r="LY112" s="162"/>
      <c r="LZ112" s="162"/>
      <c r="MA112" s="162"/>
      <c r="MB112" s="162"/>
      <c r="MC112" s="162"/>
      <c r="MD112" s="162"/>
      <c r="ME112" s="162"/>
      <c r="MF112" s="162"/>
      <c r="MG112" s="162"/>
      <c r="MH112" s="162"/>
      <c r="MI112" s="162"/>
      <c r="MJ112" s="162"/>
      <c r="MK112" s="162"/>
      <c r="ML112" s="162"/>
      <c r="MM112" s="162"/>
      <c r="MN112" s="162"/>
      <c r="MO112" s="162"/>
      <c r="MP112" s="162"/>
      <c r="MQ112" s="162"/>
      <c r="MS112" s="162"/>
      <c r="MT112" s="162"/>
      <c r="MU112" s="162"/>
      <c r="MV112" s="162"/>
      <c r="MW112" s="162"/>
      <c r="MX112" s="162"/>
      <c r="MY112" s="162"/>
      <c r="MZ112" s="162"/>
      <c r="NA112" s="162"/>
      <c r="NB112" s="162"/>
      <c r="NC112" s="162"/>
      <c r="ND112" s="162"/>
      <c r="NE112" s="162"/>
      <c r="NF112" s="162"/>
      <c r="NG112" s="162"/>
      <c r="NH112" s="162"/>
      <c r="NI112" s="162"/>
      <c r="NJ112" s="162"/>
      <c r="NK112" s="162"/>
      <c r="NL112" s="162"/>
      <c r="NM112" s="162"/>
      <c r="NN112" s="162"/>
      <c r="NO112" s="162"/>
      <c r="NP112" s="162"/>
      <c r="NQ112" s="162"/>
      <c r="NR112" s="162"/>
      <c r="NS112" s="162"/>
      <c r="NT112" s="162"/>
      <c r="NU112" s="162"/>
      <c r="NV112" s="162"/>
      <c r="NW112" s="162"/>
      <c r="NX112" s="162"/>
      <c r="NY112" s="162"/>
      <c r="NZ112" s="162"/>
      <c r="OA112" s="162"/>
      <c r="OB112" s="162"/>
      <c r="OC112" s="162"/>
      <c r="OD112" s="162"/>
      <c r="OE112" s="162"/>
      <c r="OF112" s="162"/>
      <c r="OG112" s="162"/>
      <c r="OH112" s="162"/>
      <c r="OI112" s="162"/>
      <c r="OJ112" s="162"/>
      <c r="OK112" s="162"/>
      <c r="OL112" s="162"/>
      <c r="OM112" s="162"/>
      <c r="ON112" s="162"/>
      <c r="OO112" s="162"/>
      <c r="OP112" s="162"/>
      <c r="OQ112" s="162"/>
      <c r="OR112" s="162"/>
      <c r="OS112" s="162"/>
      <c r="OT112" s="162"/>
      <c r="OU112" s="162"/>
      <c r="OV112" s="162"/>
      <c r="OW112" s="162"/>
      <c r="OX112" s="162"/>
      <c r="OY112" s="162"/>
      <c r="OZ112" s="162"/>
      <c r="PA112" s="162"/>
      <c r="PB112" s="162"/>
      <c r="PC112" s="162"/>
      <c r="PD112" s="162"/>
      <c r="PE112" s="162"/>
    </row>
    <row r="113" spans="1:421" ht="18" customHeight="1" x14ac:dyDescent="0.3">
      <c r="A113" s="4"/>
      <c r="B113" s="400" t="s">
        <v>232</v>
      </c>
      <c r="C113" s="2">
        <v>9514</v>
      </c>
      <c r="D113" s="22" t="s">
        <v>233</v>
      </c>
      <c r="E113" s="2">
        <v>12843</v>
      </c>
      <c r="F113" s="2">
        <v>2016</v>
      </c>
      <c r="G113" s="22" t="s">
        <v>212</v>
      </c>
      <c r="H113" s="23"/>
      <c r="I113" s="2">
        <f t="shared" si="6"/>
        <v>0</v>
      </c>
      <c r="J113" s="4">
        <f>Seniori!$I113</f>
        <v>0</v>
      </c>
      <c r="K113" s="2"/>
      <c r="L113" s="2"/>
      <c r="M113" s="2"/>
      <c r="N113" s="6"/>
      <c r="O113" s="22"/>
      <c r="P113" s="2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IS113" s="162"/>
      <c r="IT113" s="162"/>
      <c r="IU113" s="162"/>
      <c r="IV113" s="162"/>
      <c r="IW113" s="162"/>
      <c r="IX113" s="162"/>
      <c r="IY113" s="162"/>
      <c r="IZ113" s="162"/>
      <c r="JA113" s="162"/>
      <c r="JB113" s="162"/>
      <c r="JC113" s="162"/>
      <c r="JD113" s="162"/>
      <c r="JE113" s="162"/>
      <c r="JF113" s="162"/>
      <c r="JG113" s="162"/>
      <c r="JH113" s="162"/>
      <c r="JI113" s="162"/>
      <c r="JJ113" s="162"/>
      <c r="JK113" s="162"/>
      <c r="JL113" s="162"/>
      <c r="JM113" s="162"/>
      <c r="JN113" s="162"/>
      <c r="JO113" s="162"/>
      <c r="JP113" s="162"/>
      <c r="JQ113" s="162"/>
      <c r="JR113" s="162"/>
      <c r="JS113" s="162"/>
      <c r="JT113" s="162"/>
      <c r="JU113" s="162"/>
      <c r="JV113" s="162"/>
      <c r="JW113" s="162"/>
      <c r="JX113" s="162"/>
      <c r="JY113" s="162"/>
      <c r="JZ113" s="162"/>
      <c r="KA113" s="162"/>
      <c r="KB113" s="162"/>
      <c r="KC113" s="162"/>
      <c r="KD113" s="162"/>
      <c r="KE113" s="162"/>
      <c r="KF113" s="162"/>
      <c r="KG113" s="162"/>
      <c r="KH113" s="162"/>
      <c r="KY113" s="162"/>
      <c r="KZ113" s="162"/>
      <c r="LA113" s="162"/>
      <c r="LB113" s="162"/>
      <c r="LC113" s="162"/>
      <c r="LD113" s="162"/>
      <c r="LE113" s="162"/>
      <c r="LF113" s="162"/>
      <c r="LG113" s="162"/>
      <c r="LH113" s="162"/>
      <c r="LI113" s="162"/>
      <c r="LJ113" s="162"/>
      <c r="LK113" s="162"/>
      <c r="LL113" s="162"/>
      <c r="LM113" s="162"/>
      <c r="LN113" s="162"/>
      <c r="LO113" s="162"/>
      <c r="LP113" s="162"/>
      <c r="LQ113" s="162"/>
      <c r="LR113" s="162"/>
      <c r="LS113" s="162"/>
      <c r="LT113" s="162"/>
      <c r="LU113" s="162"/>
      <c r="LV113" s="162"/>
      <c r="LW113" s="162"/>
      <c r="LX113" s="162"/>
      <c r="LY113" s="162"/>
      <c r="LZ113" s="162"/>
      <c r="MA113" s="162"/>
      <c r="MB113" s="162"/>
      <c r="MC113" s="162"/>
      <c r="MD113" s="162"/>
      <c r="ME113" s="162"/>
      <c r="MF113" s="162"/>
      <c r="MG113" s="162"/>
      <c r="MH113" s="162"/>
      <c r="MI113" s="162"/>
      <c r="MJ113" s="162"/>
      <c r="MK113" s="162"/>
      <c r="ML113" s="162"/>
      <c r="MM113" s="162"/>
      <c r="MN113" s="162"/>
      <c r="MO113" s="162"/>
      <c r="MP113" s="162"/>
      <c r="MQ113" s="162"/>
      <c r="MS113" s="162"/>
      <c r="MT113" s="162"/>
      <c r="MU113" s="162"/>
      <c r="MV113" s="162"/>
      <c r="MW113" s="162"/>
      <c r="MX113" s="162"/>
      <c r="MY113" s="162"/>
      <c r="MZ113" s="162"/>
      <c r="NA113" s="162"/>
      <c r="NB113" s="162"/>
      <c r="NC113" s="162"/>
      <c r="ND113" s="162"/>
      <c r="NE113" s="162"/>
      <c r="NF113" s="162"/>
      <c r="NG113" s="162"/>
      <c r="NH113" s="162"/>
      <c r="NI113" s="162"/>
      <c r="NJ113" s="162"/>
      <c r="NK113" s="162"/>
      <c r="NL113" s="162"/>
      <c r="NM113" s="162"/>
      <c r="NN113" s="162"/>
      <c r="NO113" s="162"/>
      <c r="NP113" s="162"/>
      <c r="NQ113" s="162"/>
      <c r="NR113" s="162"/>
      <c r="NS113" s="162"/>
      <c r="NT113" s="162"/>
      <c r="NU113" s="162"/>
      <c r="NV113" s="162"/>
      <c r="NW113" s="162"/>
      <c r="NX113" s="162"/>
      <c r="NY113" s="162"/>
      <c r="NZ113" s="162"/>
      <c r="OA113" s="162"/>
      <c r="OB113" s="162"/>
      <c r="OC113" s="162"/>
      <c r="OD113" s="162"/>
      <c r="OE113" s="162"/>
      <c r="OF113" s="162"/>
      <c r="OG113" s="162"/>
      <c r="OH113" s="162"/>
      <c r="OI113" s="162"/>
      <c r="OJ113" s="162"/>
      <c r="OK113" s="162"/>
      <c r="OL113" s="162"/>
      <c r="OM113" s="162"/>
      <c r="ON113" s="162"/>
      <c r="OO113" s="162"/>
      <c r="OP113" s="162"/>
      <c r="OQ113" s="162"/>
      <c r="OR113" s="162"/>
      <c r="OS113" s="162"/>
      <c r="OT113" s="162"/>
      <c r="OU113" s="162"/>
      <c r="OV113" s="162"/>
      <c r="OW113" s="162"/>
      <c r="OX113" s="162"/>
      <c r="OY113" s="162"/>
      <c r="OZ113" s="162"/>
      <c r="PA113" s="162"/>
      <c r="PB113" s="162"/>
      <c r="PC113" s="162"/>
      <c r="PD113" s="162"/>
      <c r="PE113" s="162"/>
    </row>
    <row r="114" spans="1:421" ht="18" customHeight="1" x14ac:dyDescent="0.3">
      <c r="A114" s="4"/>
      <c r="B114" s="400" t="s">
        <v>152</v>
      </c>
      <c r="C114" s="2">
        <v>8847</v>
      </c>
      <c r="D114" s="23" t="s">
        <v>153</v>
      </c>
      <c r="E114" s="2">
        <v>11037</v>
      </c>
      <c r="F114" s="2">
        <v>2016</v>
      </c>
      <c r="G114" s="23" t="s">
        <v>154</v>
      </c>
      <c r="H114" s="23"/>
      <c r="I114" s="2">
        <f t="shared" si="6"/>
        <v>0</v>
      </c>
      <c r="J114" s="4">
        <f>Seniori!$I114</f>
        <v>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IS114" s="162"/>
      <c r="IT114" s="162"/>
      <c r="IU114" s="162"/>
      <c r="IV114" s="162"/>
      <c r="IW114" s="162"/>
      <c r="IX114" s="162"/>
      <c r="IY114" s="162"/>
      <c r="IZ114" s="162"/>
      <c r="JA114" s="162"/>
      <c r="JB114" s="162"/>
      <c r="JC114" s="162"/>
      <c r="JD114" s="162"/>
      <c r="JE114" s="162"/>
      <c r="JF114" s="162"/>
      <c r="JG114" s="162"/>
      <c r="JH114" s="162"/>
      <c r="JI114" s="162"/>
      <c r="JJ114" s="162"/>
      <c r="JK114" s="162"/>
      <c r="JL114" s="162"/>
      <c r="JM114" s="162"/>
      <c r="JN114" s="162"/>
      <c r="JO114" s="162"/>
      <c r="JP114" s="162"/>
      <c r="JQ114" s="162"/>
      <c r="JR114" s="162"/>
      <c r="JS114" s="162"/>
      <c r="JT114" s="162"/>
      <c r="JU114" s="162"/>
      <c r="JV114" s="162"/>
      <c r="JW114" s="162"/>
      <c r="JX114" s="162"/>
      <c r="JY114" s="162"/>
      <c r="JZ114" s="162"/>
      <c r="KA114" s="162"/>
      <c r="KB114" s="162"/>
      <c r="KC114" s="162"/>
      <c r="KD114" s="162"/>
      <c r="KE114" s="162"/>
      <c r="KF114" s="162"/>
      <c r="KG114" s="162"/>
      <c r="KH114" s="162"/>
      <c r="KY114" s="162"/>
      <c r="KZ114" s="162"/>
      <c r="LA114" s="162"/>
      <c r="LB114" s="162"/>
      <c r="LC114" s="162"/>
      <c r="LD114" s="162"/>
      <c r="LE114" s="162"/>
      <c r="LF114" s="162"/>
      <c r="LG114" s="162"/>
      <c r="LH114" s="162"/>
      <c r="LI114" s="162"/>
      <c r="LJ114" s="162"/>
      <c r="LK114" s="162"/>
      <c r="LL114" s="162"/>
      <c r="LM114" s="162"/>
      <c r="LN114" s="162"/>
      <c r="LO114" s="162"/>
      <c r="LP114" s="162"/>
      <c r="LQ114" s="162"/>
      <c r="LR114" s="162"/>
      <c r="LS114" s="162"/>
      <c r="LT114" s="162"/>
      <c r="LU114" s="162"/>
      <c r="LV114" s="162"/>
      <c r="LW114" s="162"/>
      <c r="LX114" s="162"/>
      <c r="LY114" s="162"/>
      <c r="LZ114" s="162"/>
      <c r="MA114" s="162"/>
      <c r="MB114" s="162"/>
      <c r="MC114" s="162"/>
      <c r="MD114" s="162"/>
      <c r="ME114" s="162"/>
      <c r="MF114" s="162"/>
      <c r="MG114" s="162"/>
      <c r="MH114" s="162"/>
      <c r="MI114" s="162"/>
      <c r="MJ114" s="162"/>
      <c r="MK114" s="162"/>
      <c r="ML114" s="162"/>
      <c r="MM114" s="162"/>
      <c r="MN114" s="162"/>
      <c r="MO114" s="162"/>
      <c r="MP114" s="162"/>
      <c r="MQ114" s="162"/>
      <c r="MS114" s="162"/>
      <c r="MT114" s="162"/>
      <c r="MU114" s="162"/>
      <c r="MV114" s="162"/>
      <c r="MW114" s="162"/>
      <c r="MX114" s="162"/>
      <c r="MY114" s="162"/>
      <c r="MZ114" s="162"/>
      <c r="NA114" s="162"/>
      <c r="NB114" s="162"/>
      <c r="NC114" s="162"/>
      <c r="ND114" s="162"/>
      <c r="NE114" s="162"/>
      <c r="NF114" s="162"/>
      <c r="NG114" s="162"/>
      <c r="NH114" s="162"/>
      <c r="NI114" s="162"/>
      <c r="NJ114" s="162"/>
      <c r="NK114" s="162"/>
      <c r="NL114" s="162"/>
      <c r="NM114" s="162"/>
      <c r="NN114" s="162"/>
      <c r="NO114" s="162"/>
      <c r="NP114" s="162"/>
      <c r="NQ114" s="162"/>
      <c r="NR114" s="162"/>
      <c r="NS114" s="162"/>
      <c r="NT114" s="162"/>
      <c r="NU114" s="162"/>
      <c r="NV114" s="162"/>
      <c r="NW114" s="162"/>
      <c r="NX114" s="162"/>
      <c r="NY114" s="162"/>
      <c r="NZ114" s="162"/>
      <c r="OA114" s="162"/>
      <c r="OB114" s="162"/>
      <c r="OC114" s="162"/>
      <c r="OD114" s="162"/>
      <c r="OE114" s="162"/>
      <c r="OF114" s="162"/>
      <c r="OG114" s="162"/>
      <c r="OH114" s="162"/>
      <c r="OI114" s="162"/>
      <c r="OJ114" s="162"/>
      <c r="OK114" s="162"/>
      <c r="OL114" s="162"/>
      <c r="OM114" s="162"/>
      <c r="ON114" s="162"/>
      <c r="OO114" s="162"/>
      <c r="OP114" s="162"/>
      <c r="OQ114" s="162"/>
      <c r="OR114" s="162"/>
      <c r="OS114" s="162"/>
      <c r="OT114" s="162"/>
      <c r="OU114" s="162"/>
      <c r="OV114" s="162"/>
      <c r="OW114" s="162"/>
      <c r="OX114" s="162"/>
      <c r="OY114" s="162"/>
      <c r="OZ114" s="162"/>
      <c r="PA114" s="162"/>
      <c r="PB114" s="162"/>
      <c r="PC114" s="162"/>
      <c r="PD114" s="162"/>
      <c r="PE114" s="162"/>
    </row>
    <row r="115" spans="1:421" ht="18" customHeight="1" x14ac:dyDescent="0.3">
      <c r="A115" s="4"/>
      <c r="B115" s="400" t="s">
        <v>155</v>
      </c>
      <c r="C115" s="2">
        <v>6175</v>
      </c>
      <c r="D115" s="22" t="s">
        <v>156</v>
      </c>
      <c r="E115" s="2">
        <v>11039</v>
      </c>
      <c r="F115" s="2">
        <v>2016</v>
      </c>
      <c r="G115" s="22" t="s">
        <v>157</v>
      </c>
      <c r="H115" s="23"/>
      <c r="I115" s="2">
        <f t="shared" si="6"/>
        <v>0</v>
      </c>
      <c r="J115" s="4">
        <f>Seniori!$I115</f>
        <v>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IS115" s="162"/>
      <c r="IT115" s="162"/>
      <c r="IU115" s="162"/>
      <c r="IV115" s="162"/>
      <c r="IW115" s="162"/>
      <c r="IX115" s="162"/>
      <c r="IY115" s="162"/>
      <c r="IZ115" s="162"/>
      <c r="JA115" s="162"/>
      <c r="JB115" s="162"/>
      <c r="JC115" s="162"/>
      <c r="JD115" s="162"/>
      <c r="JE115" s="162"/>
      <c r="JF115" s="162"/>
      <c r="JG115" s="162"/>
      <c r="JH115" s="162"/>
      <c r="JI115" s="162"/>
      <c r="JJ115" s="162"/>
      <c r="JK115" s="162"/>
      <c r="JL115" s="162"/>
      <c r="JM115" s="162"/>
      <c r="JN115" s="162"/>
      <c r="JO115" s="162"/>
      <c r="JP115" s="162"/>
      <c r="JQ115" s="162"/>
      <c r="JR115" s="162"/>
      <c r="JS115" s="162"/>
      <c r="JT115" s="162"/>
      <c r="JU115" s="162"/>
      <c r="JV115" s="162"/>
      <c r="JW115" s="162"/>
      <c r="JX115" s="162"/>
      <c r="JY115" s="162"/>
      <c r="JZ115" s="162"/>
      <c r="KA115" s="162"/>
      <c r="KB115" s="162"/>
      <c r="KC115" s="162"/>
      <c r="KD115" s="162"/>
      <c r="KE115" s="162"/>
      <c r="KF115" s="162"/>
      <c r="KG115" s="162"/>
      <c r="KH115" s="162"/>
      <c r="KY115" s="162"/>
      <c r="KZ115" s="162"/>
      <c r="LA115" s="162"/>
      <c r="LB115" s="162"/>
      <c r="LC115" s="162"/>
      <c r="LD115" s="162"/>
      <c r="LE115" s="162"/>
      <c r="LF115" s="162"/>
      <c r="LG115" s="162"/>
      <c r="LH115" s="162"/>
      <c r="LI115" s="162"/>
      <c r="LJ115" s="162"/>
      <c r="LK115" s="162"/>
      <c r="LL115" s="162"/>
      <c r="LM115" s="162"/>
      <c r="LN115" s="162"/>
      <c r="LO115" s="162"/>
      <c r="LP115" s="162"/>
      <c r="LQ115" s="162"/>
      <c r="LR115" s="162"/>
      <c r="LS115" s="162"/>
      <c r="LT115" s="162"/>
      <c r="LU115" s="162"/>
      <c r="LV115" s="162"/>
      <c r="LW115" s="162"/>
      <c r="LX115" s="162"/>
      <c r="LY115" s="162"/>
      <c r="LZ115" s="162"/>
      <c r="MA115" s="162"/>
      <c r="MB115" s="162"/>
      <c r="MC115" s="162"/>
      <c r="MD115" s="162"/>
      <c r="ME115" s="162"/>
      <c r="MF115" s="162"/>
      <c r="MG115" s="162"/>
      <c r="MH115" s="162"/>
      <c r="MI115" s="162"/>
      <c r="MJ115" s="162"/>
      <c r="MK115" s="162"/>
      <c r="ML115" s="162"/>
      <c r="MM115" s="162"/>
      <c r="MN115" s="162"/>
      <c r="MO115" s="162"/>
      <c r="MP115" s="162"/>
      <c r="MQ115" s="162"/>
      <c r="MS115" s="162"/>
      <c r="MT115" s="162"/>
      <c r="MU115" s="162"/>
      <c r="MV115" s="162"/>
      <c r="MW115" s="162"/>
      <c r="MX115" s="162"/>
      <c r="MY115" s="162"/>
      <c r="MZ115" s="162"/>
      <c r="NA115" s="162"/>
      <c r="NB115" s="162"/>
      <c r="NC115" s="162"/>
      <c r="ND115" s="162"/>
      <c r="NE115" s="162"/>
      <c r="NF115" s="162"/>
      <c r="NG115" s="162"/>
      <c r="NH115" s="162"/>
      <c r="NI115" s="162"/>
      <c r="NJ115" s="162"/>
      <c r="NK115" s="162"/>
      <c r="NL115" s="162"/>
      <c r="NM115" s="162"/>
      <c r="NN115" s="162"/>
      <c r="NO115" s="162"/>
      <c r="NP115" s="162"/>
      <c r="NQ115" s="162"/>
      <c r="NR115" s="162"/>
      <c r="NS115" s="162"/>
      <c r="NT115" s="162"/>
      <c r="NU115" s="162"/>
      <c r="NV115" s="162"/>
      <c r="NW115" s="162"/>
      <c r="NX115" s="162"/>
      <c r="NY115" s="162"/>
      <c r="NZ115" s="162"/>
      <c r="OA115" s="162"/>
      <c r="OB115" s="162"/>
      <c r="OC115" s="162"/>
      <c r="OD115" s="162"/>
      <c r="OE115" s="162"/>
      <c r="OF115" s="162"/>
      <c r="OG115" s="162"/>
      <c r="OH115" s="162"/>
      <c r="OI115" s="162"/>
      <c r="OJ115" s="162"/>
      <c r="OK115" s="162"/>
      <c r="OL115" s="162"/>
      <c r="OM115" s="162"/>
      <c r="ON115" s="162"/>
      <c r="OO115" s="162"/>
      <c r="OP115" s="162"/>
      <c r="OQ115" s="162"/>
      <c r="OR115" s="162"/>
      <c r="OS115" s="162"/>
      <c r="OT115" s="162"/>
      <c r="OU115" s="162"/>
      <c r="OV115" s="162"/>
      <c r="OW115" s="162"/>
      <c r="OX115" s="162"/>
      <c r="OY115" s="162"/>
      <c r="OZ115" s="162"/>
      <c r="PA115" s="162"/>
      <c r="PB115" s="162"/>
      <c r="PC115" s="162"/>
      <c r="PD115" s="162"/>
      <c r="PE115" s="162"/>
    </row>
    <row r="116" spans="1:421" ht="18" customHeight="1" x14ac:dyDescent="0.3">
      <c r="A116" s="4"/>
      <c r="B116" s="400" t="s">
        <v>158</v>
      </c>
      <c r="C116" s="2">
        <v>7342</v>
      </c>
      <c r="D116" s="23" t="s">
        <v>159</v>
      </c>
      <c r="E116" s="2">
        <v>12961</v>
      </c>
      <c r="F116" s="2"/>
      <c r="G116" s="23" t="s">
        <v>88</v>
      </c>
      <c r="H116" s="23"/>
      <c r="I116" s="2">
        <f t="shared" si="6"/>
        <v>0</v>
      </c>
      <c r="J116" s="4">
        <f>Seniori!$I116</f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IS116" s="162"/>
      <c r="IT116" s="162"/>
      <c r="IU116" s="162"/>
      <c r="IV116" s="162"/>
      <c r="IW116" s="162"/>
      <c r="IX116" s="162"/>
      <c r="IY116" s="162"/>
      <c r="IZ116" s="162"/>
      <c r="JA116" s="162"/>
      <c r="JB116" s="162"/>
      <c r="JC116" s="162"/>
      <c r="JD116" s="162"/>
      <c r="JE116" s="162"/>
      <c r="JF116" s="162"/>
      <c r="JG116" s="162"/>
      <c r="JH116" s="162"/>
      <c r="JI116" s="162"/>
      <c r="JJ116" s="162"/>
      <c r="JK116" s="162"/>
      <c r="JL116" s="162"/>
      <c r="JM116" s="162"/>
      <c r="JN116" s="162"/>
      <c r="JO116" s="162"/>
      <c r="JP116" s="162"/>
      <c r="JQ116" s="162"/>
      <c r="JR116" s="162"/>
      <c r="JS116" s="162"/>
      <c r="JT116" s="162"/>
      <c r="JU116" s="162"/>
      <c r="JV116" s="162"/>
      <c r="JW116" s="162"/>
      <c r="JX116" s="162"/>
      <c r="JY116" s="162"/>
      <c r="JZ116" s="162"/>
      <c r="KA116" s="162"/>
      <c r="KB116" s="162"/>
      <c r="KC116" s="162"/>
      <c r="KD116" s="162"/>
      <c r="KE116" s="162"/>
      <c r="KF116" s="162"/>
      <c r="KG116" s="162"/>
      <c r="KH116" s="162"/>
      <c r="KY116" s="162"/>
      <c r="KZ116" s="162"/>
      <c r="LA116" s="162"/>
      <c r="LB116" s="162"/>
      <c r="LC116" s="162"/>
      <c r="LD116" s="162"/>
      <c r="LE116" s="162"/>
      <c r="LF116" s="162"/>
      <c r="LG116" s="162"/>
      <c r="LH116" s="162"/>
      <c r="LI116" s="162"/>
      <c r="LJ116" s="162"/>
      <c r="LK116" s="162"/>
      <c r="LL116" s="162"/>
      <c r="LM116" s="162"/>
      <c r="LN116" s="162"/>
      <c r="LO116" s="162"/>
      <c r="LP116" s="162"/>
      <c r="LQ116" s="162"/>
      <c r="LR116" s="162"/>
      <c r="LS116" s="162"/>
      <c r="LT116" s="162"/>
      <c r="LU116" s="162"/>
      <c r="LV116" s="162"/>
      <c r="LW116" s="162"/>
      <c r="LX116" s="162"/>
      <c r="LY116" s="162"/>
      <c r="LZ116" s="162"/>
      <c r="MA116" s="162"/>
      <c r="MB116" s="162"/>
      <c r="MC116" s="162"/>
      <c r="MD116" s="162"/>
      <c r="ME116" s="162"/>
      <c r="MF116" s="162"/>
      <c r="MG116" s="162"/>
      <c r="MH116" s="162"/>
      <c r="MI116" s="162"/>
      <c r="MJ116" s="162"/>
      <c r="MK116" s="162"/>
      <c r="ML116" s="162"/>
      <c r="MM116" s="162"/>
      <c r="MN116" s="162"/>
      <c r="MO116" s="162"/>
      <c r="MP116" s="162"/>
      <c r="MQ116" s="162"/>
      <c r="MS116" s="162"/>
      <c r="MT116" s="162"/>
      <c r="MU116" s="162"/>
      <c r="MV116" s="162"/>
      <c r="MW116" s="162"/>
      <c r="MX116" s="162"/>
      <c r="MY116" s="162"/>
      <c r="MZ116" s="162"/>
      <c r="NA116" s="162"/>
      <c r="NB116" s="162"/>
      <c r="NC116" s="162"/>
      <c r="ND116" s="162"/>
      <c r="NE116" s="162"/>
      <c r="NF116" s="162"/>
      <c r="NG116" s="162"/>
      <c r="NH116" s="162"/>
      <c r="NI116" s="162"/>
      <c r="NJ116" s="162"/>
      <c r="NK116" s="162"/>
      <c r="NL116" s="162"/>
      <c r="NM116" s="162"/>
      <c r="NN116" s="162"/>
      <c r="NO116" s="162"/>
      <c r="NP116" s="162"/>
      <c r="NQ116" s="162"/>
      <c r="NR116" s="162"/>
      <c r="NS116" s="162"/>
      <c r="NT116" s="162"/>
      <c r="NU116" s="162"/>
      <c r="NV116" s="162"/>
      <c r="NW116" s="162"/>
      <c r="NX116" s="162"/>
      <c r="NY116" s="162"/>
      <c r="NZ116" s="162"/>
      <c r="OA116" s="162"/>
      <c r="OB116" s="162"/>
      <c r="OC116" s="162"/>
      <c r="OD116" s="162"/>
      <c r="OE116" s="162"/>
      <c r="OF116" s="162"/>
      <c r="OG116" s="162"/>
      <c r="OH116" s="162"/>
      <c r="OI116" s="162"/>
      <c r="OJ116" s="162"/>
      <c r="OK116" s="162"/>
      <c r="OL116" s="162"/>
      <c r="OM116" s="162"/>
      <c r="ON116" s="162"/>
      <c r="OO116" s="162"/>
      <c r="OP116" s="162"/>
      <c r="OQ116" s="162"/>
      <c r="OR116" s="162"/>
      <c r="OS116" s="162"/>
      <c r="OT116" s="162"/>
      <c r="OU116" s="162"/>
      <c r="OV116" s="162"/>
      <c r="OW116" s="162"/>
      <c r="OX116" s="162"/>
      <c r="OY116" s="162"/>
      <c r="OZ116" s="162"/>
      <c r="PA116" s="162"/>
      <c r="PB116" s="162"/>
      <c r="PC116" s="162"/>
      <c r="PD116" s="162"/>
      <c r="PE116" s="162"/>
    </row>
    <row r="117" spans="1:421" ht="18.75" customHeight="1" x14ac:dyDescent="0.3">
      <c r="A117" s="4"/>
      <c r="B117" s="400" t="s">
        <v>165</v>
      </c>
      <c r="C117" s="2">
        <v>5985</v>
      </c>
      <c r="D117" s="22" t="s">
        <v>166</v>
      </c>
      <c r="E117" s="2">
        <v>13351</v>
      </c>
      <c r="F117" s="2"/>
      <c r="G117" s="22" t="s">
        <v>151</v>
      </c>
      <c r="H117" s="22"/>
      <c r="I117" s="2">
        <f t="shared" si="6"/>
        <v>0</v>
      </c>
      <c r="J117" s="4">
        <f>Seniori!$I117</f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IS117" s="162"/>
      <c r="IT117" s="162"/>
      <c r="IU117" s="162"/>
      <c r="IV117" s="162"/>
      <c r="IW117" s="162"/>
      <c r="IX117" s="162"/>
      <c r="IY117" s="162"/>
      <c r="IZ117" s="162"/>
      <c r="JA117" s="162"/>
      <c r="JB117" s="162"/>
      <c r="JC117" s="162"/>
      <c r="JD117" s="162"/>
      <c r="JE117" s="162"/>
      <c r="JF117" s="162"/>
      <c r="JG117" s="162"/>
      <c r="JH117" s="162"/>
      <c r="JI117" s="162"/>
      <c r="JJ117" s="162"/>
      <c r="JK117" s="162"/>
      <c r="JL117" s="162"/>
      <c r="JM117" s="162"/>
      <c r="JN117" s="162"/>
      <c r="JO117" s="162"/>
      <c r="JP117" s="162"/>
      <c r="JQ117" s="162"/>
      <c r="JR117" s="162"/>
      <c r="JS117" s="162"/>
      <c r="JT117" s="162"/>
      <c r="JU117" s="162"/>
      <c r="JV117" s="162"/>
      <c r="JW117" s="162"/>
      <c r="JX117" s="162"/>
      <c r="JY117" s="162"/>
      <c r="JZ117" s="162"/>
      <c r="KA117" s="162"/>
      <c r="KB117" s="162"/>
      <c r="KC117" s="162"/>
      <c r="KD117" s="162"/>
      <c r="KE117" s="162"/>
      <c r="KF117" s="162"/>
      <c r="KG117" s="162"/>
      <c r="KH117" s="162"/>
      <c r="KY117" s="162"/>
      <c r="KZ117" s="162"/>
      <c r="LA117" s="162"/>
      <c r="LB117" s="162"/>
      <c r="LC117" s="162"/>
      <c r="LD117" s="162"/>
      <c r="LE117" s="162"/>
      <c r="LF117" s="162"/>
      <c r="LG117" s="162"/>
      <c r="LH117" s="162"/>
      <c r="LI117" s="162"/>
      <c r="LJ117" s="162"/>
      <c r="LK117" s="162"/>
      <c r="LL117" s="162"/>
      <c r="LM117" s="162"/>
      <c r="LN117" s="162"/>
      <c r="LO117" s="162"/>
      <c r="LP117" s="162"/>
      <c r="LQ117" s="162"/>
      <c r="LR117" s="162"/>
      <c r="LS117" s="162"/>
      <c r="LT117" s="162"/>
      <c r="LU117" s="162"/>
      <c r="LV117" s="162"/>
      <c r="LW117" s="162"/>
      <c r="LX117" s="162"/>
      <c r="LY117" s="162"/>
      <c r="LZ117" s="162"/>
      <c r="MA117" s="162"/>
      <c r="MB117" s="162"/>
      <c r="MC117" s="162"/>
      <c r="MD117" s="162"/>
      <c r="ME117" s="162"/>
      <c r="MF117" s="162"/>
      <c r="MG117" s="162"/>
      <c r="MH117" s="162"/>
      <c r="MI117" s="162"/>
      <c r="MJ117" s="162"/>
      <c r="MK117" s="162"/>
      <c r="ML117" s="162"/>
      <c r="MM117" s="162"/>
      <c r="MN117" s="162"/>
      <c r="MO117" s="162"/>
      <c r="MP117" s="162"/>
      <c r="MQ117" s="162"/>
      <c r="MS117" s="162"/>
      <c r="MT117" s="162"/>
      <c r="MU117" s="162"/>
      <c r="MV117" s="162"/>
      <c r="MW117" s="162"/>
      <c r="MX117" s="162"/>
      <c r="MY117" s="162"/>
      <c r="MZ117" s="162"/>
      <c r="NA117" s="162"/>
      <c r="NB117" s="162"/>
      <c r="NC117" s="162"/>
      <c r="ND117" s="162"/>
      <c r="NE117" s="162"/>
      <c r="NF117" s="162"/>
      <c r="NG117" s="162"/>
      <c r="NH117" s="162"/>
      <c r="NI117" s="162"/>
      <c r="NJ117" s="162"/>
      <c r="NK117" s="162"/>
      <c r="NL117" s="162"/>
      <c r="NM117" s="162"/>
      <c r="NN117" s="162"/>
      <c r="NO117" s="162"/>
      <c r="NP117" s="162"/>
      <c r="NQ117" s="162"/>
      <c r="NR117" s="162"/>
      <c r="NS117" s="162"/>
      <c r="NT117" s="162"/>
      <c r="NU117" s="162"/>
      <c r="NV117" s="162"/>
      <c r="NW117" s="162"/>
      <c r="NX117" s="162"/>
      <c r="NY117" s="162"/>
      <c r="NZ117" s="162"/>
      <c r="OA117" s="162"/>
      <c r="OB117" s="162"/>
      <c r="OC117" s="162"/>
      <c r="OD117" s="162"/>
      <c r="OE117" s="162"/>
      <c r="OF117" s="162"/>
      <c r="OG117" s="162"/>
      <c r="OH117" s="162"/>
      <c r="OI117" s="162"/>
      <c r="OJ117" s="162"/>
      <c r="OK117" s="162"/>
      <c r="OL117" s="162"/>
      <c r="OM117" s="162"/>
      <c r="ON117" s="162"/>
      <c r="OO117" s="162"/>
      <c r="OP117" s="162"/>
      <c r="OQ117" s="162"/>
      <c r="OR117" s="162"/>
      <c r="OS117" s="162"/>
      <c r="OT117" s="162"/>
      <c r="OU117" s="162"/>
      <c r="OV117" s="162"/>
      <c r="OW117" s="162"/>
      <c r="OX117" s="162"/>
      <c r="OY117" s="162"/>
      <c r="OZ117" s="162"/>
      <c r="PA117" s="162"/>
      <c r="PB117" s="162"/>
      <c r="PC117" s="162"/>
      <c r="PD117" s="162"/>
      <c r="PE117" s="162"/>
    </row>
    <row r="118" spans="1:421" ht="18" customHeight="1" x14ac:dyDescent="0.3">
      <c r="A118" s="4"/>
      <c r="B118" s="400" t="s">
        <v>167</v>
      </c>
      <c r="C118" s="2">
        <v>10061</v>
      </c>
      <c r="D118" s="22" t="s">
        <v>168</v>
      </c>
      <c r="E118" s="2">
        <v>11651</v>
      </c>
      <c r="F118" s="2"/>
      <c r="G118" s="22" t="s">
        <v>169</v>
      </c>
      <c r="H118" s="22"/>
      <c r="I118" s="2">
        <f t="shared" si="6"/>
        <v>0</v>
      </c>
      <c r="J118" s="4">
        <f>Seniori!$I118</f>
        <v>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IS118" s="162"/>
      <c r="IT118" s="162"/>
      <c r="IU118" s="162"/>
      <c r="IV118" s="162"/>
      <c r="IW118" s="162"/>
      <c r="IX118" s="162"/>
      <c r="IY118" s="162"/>
      <c r="IZ118" s="162"/>
      <c r="JA118" s="162"/>
      <c r="JB118" s="162"/>
      <c r="JC118" s="162"/>
      <c r="JD118" s="162"/>
      <c r="JE118" s="162"/>
      <c r="JF118" s="162"/>
      <c r="JG118" s="162"/>
      <c r="JH118" s="162"/>
      <c r="JI118" s="162"/>
      <c r="JJ118" s="162"/>
      <c r="JK118" s="162"/>
      <c r="JL118" s="162"/>
      <c r="JM118" s="162"/>
      <c r="JN118" s="162"/>
      <c r="JO118" s="162"/>
      <c r="JP118" s="162"/>
      <c r="JQ118" s="162"/>
      <c r="JR118" s="162"/>
      <c r="JS118" s="162"/>
      <c r="JT118" s="162"/>
      <c r="JU118" s="162"/>
      <c r="JV118" s="162"/>
      <c r="JW118" s="162"/>
      <c r="JX118" s="162"/>
      <c r="JY118" s="162"/>
      <c r="JZ118" s="162"/>
      <c r="KA118" s="162"/>
      <c r="KB118" s="162"/>
      <c r="KC118" s="162"/>
      <c r="KD118" s="162"/>
      <c r="KE118" s="162"/>
      <c r="KF118" s="162"/>
      <c r="KG118" s="162"/>
      <c r="KH118" s="162"/>
      <c r="KY118" s="162"/>
      <c r="KZ118" s="162"/>
      <c r="LA118" s="162"/>
      <c r="LB118" s="162"/>
      <c r="LC118" s="162"/>
      <c r="LD118" s="162"/>
      <c r="LE118" s="162"/>
      <c r="LF118" s="162"/>
      <c r="LG118" s="162"/>
      <c r="LH118" s="162"/>
      <c r="LI118" s="162"/>
      <c r="LJ118" s="162"/>
      <c r="LK118" s="162"/>
      <c r="LL118" s="162"/>
      <c r="LM118" s="162"/>
      <c r="LN118" s="162"/>
      <c r="LO118" s="162"/>
      <c r="LP118" s="162"/>
      <c r="LQ118" s="162"/>
      <c r="LR118" s="162"/>
      <c r="LS118" s="162"/>
      <c r="LT118" s="162"/>
      <c r="LU118" s="162"/>
      <c r="LV118" s="162"/>
      <c r="LW118" s="162"/>
      <c r="LX118" s="162"/>
      <c r="LY118" s="162"/>
      <c r="LZ118" s="162"/>
      <c r="MA118" s="162"/>
      <c r="MB118" s="162"/>
      <c r="MC118" s="162"/>
      <c r="MD118" s="162"/>
      <c r="ME118" s="162"/>
      <c r="MF118" s="162"/>
      <c r="MG118" s="162"/>
      <c r="MH118" s="162"/>
      <c r="MI118" s="162"/>
      <c r="MJ118" s="162"/>
      <c r="MK118" s="162"/>
      <c r="ML118" s="162"/>
      <c r="MM118" s="162"/>
      <c r="MN118" s="162"/>
      <c r="MO118" s="162"/>
      <c r="MP118" s="162"/>
      <c r="MQ118" s="162"/>
      <c r="MS118" s="162"/>
      <c r="MT118" s="162"/>
      <c r="MU118" s="162"/>
      <c r="MV118" s="162"/>
      <c r="MW118" s="162"/>
      <c r="MX118" s="162"/>
      <c r="MY118" s="162"/>
      <c r="MZ118" s="162"/>
      <c r="NA118" s="162"/>
      <c r="NB118" s="162"/>
      <c r="NC118" s="162"/>
      <c r="ND118" s="162"/>
      <c r="NE118" s="162"/>
      <c r="NF118" s="162"/>
      <c r="NG118" s="162"/>
      <c r="NH118" s="162"/>
      <c r="NI118" s="162"/>
      <c r="NJ118" s="162"/>
      <c r="NK118" s="162"/>
      <c r="NL118" s="162"/>
      <c r="NM118" s="162"/>
      <c r="NN118" s="162"/>
      <c r="NO118" s="162"/>
      <c r="NP118" s="162"/>
      <c r="NQ118" s="162"/>
      <c r="NR118" s="162"/>
      <c r="NS118" s="162"/>
      <c r="NT118" s="162"/>
      <c r="NU118" s="162"/>
      <c r="NV118" s="162"/>
      <c r="NW118" s="162"/>
      <c r="NX118" s="162"/>
      <c r="NY118" s="162"/>
      <c r="NZ118" s="162"/>
      <c r="OA118" s="162"/>
      <c r="OB118" s="162"/>
      <c r="OC118" s="162"/>
      <c r="OD118" s="162"/>
      <c r="OE118" s="162"/>
      <c r="OF118" s="162"/>
      <c r="OG118" s="162"/>
      <c r="OH118" s="162"/>
      <c r="OI118" s="162"/>
      <c r="OJ118" s="162"/>
      <c r="OK118" s="162"/>
      <c r="OL118" s="162"/>
      <c r="OM118" s="162"/>
      <c r="ON118" s="162"/>
      <c r="OO118" s="162"/>
      <c r="OP118" s="162"/>
      <c r="OQ118" s="162"/>
      <c r="OR118" s="162"/>
      <c r="OS118" s="162"/>
      <c r="OT118" s="162"/>
      <c r="OU118" s="162"/>
      <c r="OV118" s="162"/>
      <c r="OW118" s="162"/>
      <c r="OX118" s="162"/>
      <c r="OY118" s="162"/>
      <c r="OZ118" s="162"/>
      <c r="PA118" s="162"/>
      <c r="PB118" s="162"/>
      <c r="PC118" s="162"/>
      <c r="PD118" s="162"/>
      <c r="PE118" s="162"/>
    </row>
    <row r="119" spans="1:421" ht="18" customHeight="1" x14ac:dyDescent="0.3">
      <c r="A119" s="4"/>
      <c r="B119" s="400" t="s">
        <v>173</v>
      </c>
      <c r="C119" s="2">
        <v>5734</v>
      </c>
      <c r="D119" s="22" t="s">
        <v>174</v>
      </c>
      <c r="E119" s="2">
        <v>10332</v>
      </c>
      <c r="F119" s="2"/>
      <c r="G119" s="22" t="s">
        <v>175</v>
      </c>
      <c r="H119" s="22"/>
      <c r="I119" s="2">
        <f t="shared" si="6"/>
        <v>0</v>
      </c>
      <c r="J119" s="4">
        <f>Seniori!$I119</f>
        <v>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IS119" s="162"/>
      <c r="IT119" s="162"/>
      <c r="IU119" s="162"/>
      <c r="IV119" s="162"/>
      <c r="IW119" s="162"/>
      <c r="IX119" s="162"/>
      <c r="IY119" s="162"/>
      <c r="IZ119" s="162"/>
      <c r="JA119" s="162"/>
      <c r="JB119" s="162"/>
      <c r="JC119" s="162"/>
      <c r="JD119" s="162"/>
      <c r="JE119" s="162"/>
      <c r="JF119" s="162"/>
      <c r="JG119" s="162"/>
      <c r="JH119" s="162"/>
      <c r="JI119" s="162"/>
      <c r="JJ119" s="162"/>
      <c r="JK119" s="162"/>
      <c r="JL119" s="162"/>
      <c r="JM119" s="162"/>
      <c r="JN119" s="162"/>
      <c r="JO119" s="162"/>
      <c r="JP119" s="162"/>
      <c r="JQ119" s="162"/>
      <c r="JR119" s="162"/>
      <c r="JS119" s="162"/>
      <c r="JT119" s="162"/>
      <c r="JU119" s="162"/>
      <c r="JV119" s="162"/>
      <c r="JW119" s="162"/>
      <c r="JX119" s="162"/>
      <c r="JY119" s="162"/>
      <c r="JZ119" s="162"/>
      <c r="KA119" s="162"/>
      <c r="KB119" s="162"/>
      <c r="KC119" s="162"/>
      <c r="KD119" s="162"/>
      <c r="KE119" s="162"/>
      <c r="KF119" s="162"/>
      <c r="KG119" s="162"/>
      <c r="KH119" s="162"/>
      <c r="KY119" s="162"/>
      <c r="KZ119" s="162"/>
      <c r="LA119" s="162"/>
      <c r="LB119" s="162"/>
      <c r="LC119" s="162"/>
      <c r="LD119" s="162"/>
      <c r="LE119" s="162"/>
      <c r="LF119" s="162"/>
      <c r="LG119" s="162"/>
      <c r="LH119" s="162"/>
      <c r="LI119" s="162"/>
      <c r="LJ119" s="162"/>
      <c r="LK119" s="162"/>
      <c r="LL119" s="162"/>
      <c r="LM119" s="162"/>
      <c r="LN119" s="162"/>
      <c r="LO119" s="162"/>
      <c r="LP119" s="162"/>
      <c r="LQ119" s="162"/>
      <c r="LR119" s="162"/>
      <c r="LS119" s="162"/>
      <c r="LT119" s="162"/>
      <c r="LU119" s="162"/>
      <c r="LV119" s="162"/>
      <c r="LW119" s="162"/>
      <c r="LX119" s="162"/>
      <c r="LY119" s="162"/>
      <c r="LZ119" s="162"/>
      <c r="MA119" s="162"/>
      <c r="MB119" s="162"/>
      <c r="MC119" s="162"/>
      <c r="MD119" s="162"/>
      <c r="ME119" s="162"/>
      <c r="MF119" s="162"/>
      <c r="MG119" s="162"/>
      <c r="MH119" s="162"/>
      <c r="MI119" s="162"/>
      <c r="MJ119" s="162"/>
      <c r="MK119" s="162"/>
      <c r="ML119" s="162"/>
      <c r="MM119" s="162"/>
      <c r="MN119" s="162"/>
      <c r="MO119" s="162"/>
      <c r="MP119" s="162"/>
      <c r="MQ119" s="162"/>
      <c r="MS119" s="162"/>
      <c r="MT119" s="162"/>
      <c r="MU119" s="162"/>
      <c r="MV119" s="162"/>
      <c r="MW119" s="162"/>
      <c r="MX119" s="162"/>
      <c r="MY119" s="162"/>
      <c r="MZ119" s="162"/>
      <c r="NA119" s="162"/>
      <c r="NB119" s="162"/>
      <c r="NC119" s="162"/>
      <c r="ND119" s="162"/>
      <c r="NE119" s="162"/>
      <c r="NF119" s="162"/>
      <c r="NG119" s="162"/>
      <c r="NH119" s="162"/>
      <c r="NI119" s="162"/>
      <c r="NJ119" s="162"/>
      <c r="NK119" s="162"/>
      <c r="NL119" s="162"/>
      <c r="NM119" s="162"/>
      <c r="NN119" s="162"/>
      <c r="NO119" s="162"/>
      <c r="NP119" s="162"/>
      <c r="NQ119" s="162"/>
      <c r="NR119" s="162"/>
      <c r="NS119" s="162"/>
      <c r="NT119" s="162"/>
      <c r="NU119" s="162"/>
      <c r="NV119" s="162"/>
      <c r="NW119" s="162"/>
      <c r="NX119" s="162"/>
      <c r="NY119" s="162"/>
      <c r="NZ119" s="162"/>
      <c r="OA119" s="162"/>
      <c r="OB119" s="162"/>
      <c r="OC119" s="162"/>
      <c r="OD119" s="162"/>
      <c r="OE119" s="162"/>
      <c r="OF119" s="162"/>
      <c r="OG119" s="162"/>
      <c r="OH119" s="162"/>
      <c r="OI119" s="162"/>
      <c r="OJ119" s="162"/>
      <c r="OK119" s="162"/>
      <c r="OL119" s="162"/>
      <c r="OM119" s="162"/>
      <c r="ON119" s="162"/>
      <c r="OO119" s="162"/>
      <c r="OP119" s="162"/>
      <c r="OQ119" s="162"/>
      <c r="OR119" s="162"/>
      <c r="OS119" s="162"/>
      <c r="OT119" s="162"/>
      <c r="OU119" s="162"/>
      <c r="OV119" s="162"/>
      <c r="OW119" s="162"/>
      <c r="OX119" s="162"/>
      <c r="OY119" s="162"/>
      <c r="OZ119" s="162"/>
      <c r="PA119" s="162"/>
      <c r="PB119" s="162"/>
      <c r="PC119" s="162"/>
      <c r="PD119" s="162"/>
      <c r="PE119" s="162"/>
    </row>
    <row r="120" spans="1:421" ht="18" customHeight="1" x14ac:dyDescent="0.3">
      <c r="A120" s="4"/>
      <c r="B120" s="400" t="s">
        <v>178</v>
      </c>
      <c r="C120" s="2">
        <v>5778</v>
      </c>
      <c r="D120" s="23" t="s">
        <v>179</v>
      </c>
      <c r="E120" s="2">
        <v>12438</v>
      </c>
      <c r="F120" s="2">
        <v>2018</v>
      </c>
      <c r="G120" s="23" t="s">
        <v>180</v>
      </c>
      <c r="H120" s="23"/>
      <c r="I120" s="2">
        <f t="shared" si="6"/>
        <v>0</v>
      </c>
      <c r="J120" s="4">
        <f>Seniori!$I120</f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IS120" s="162"/>
      <c r="IT120" s="162"/>
      <c r="IU120" s="162"/>
      <c r="IV120" s="162"/>
      <c r="IW120" s="162"/>
      <c r="IX120" s="162"/>
      <c r="IY120" s="162"/>
      <c r="IZ120" s="162"/>
      <c r="JA120" s="162"/>
      <c r="JB120" s="162"/>
      <c r="JC120" s="162"/>
      <c r="JD120" s="162"/>
      <c r="JE120" s="162"/>
      <c r="JF120" s="162"/>
      <c r="JG120" s="162"/>
      <c r="JH120" s="162"/>
      <c r="JI120" s="162"/>
      <c r="JJ120" s="162"/>
      <c r="JK120" s="162"/>
      <c r="JL120" s="162"/>
      <c r="JM120" s="162"/>
      <c r="JN120" s="162"/>
      <c r="JO120" s="162"/>
      <c r="JP120" s="162"/>
      <c r="JQ120" s="162"/>
      <c r="JR120" s="162"/>
      <c r="JS120" s="162"/>
      <c r="JT120" s="162"/>
      <c r="JU120" s="162"/>
      <c r="JV120" s="162"/>
      <c r="JW120" s="162"/>
      <c r="JX120" s="162"/>
      <c r="JY120" s="162"/>
      <c r="JZ120" s="162"/>
      <c r="KA120" s="162"/>
      <c r="KB120" s="162"/>
      <c r="KC120" s="162"/>
      <c r="KD120" s="162"/>
      <c r="KE120" s="162"/>
      <c r="KF120" s="162"/>
      <c r="KG120" s="162"/>
      <c r="KH120" s="162"/>
      <c r="KY120" s="162"/>
      <c r="KZ120" s="162"/>
      <c r="LA120" s="162"/>
      <c r="LB120" s="162"/>
      <c r="LC120" s="162"/>
      <c r="LD120" s="162"/>
      <c r="LE120" s="162"/>
      <c r="LF120" s="162"/>
      <c r="LG120" s="162"/>
      <c r="LH120" s="162"/>
      <c r="LI120" s="162"/>
      <c r="LJ120" s="162"/>
      <c r="LK120" s="162"/>
      <c r="LL120" s="162"/>
      <c r="LM120" s="162"/>
      <c r="LN120" s="162"/>
      <c r="LO120" s="162"/>
      <c r="LP120" s="162"/>
      <c r="LQ120" s="162"/>
      <c r="LR120" s="162"/>
      <c r="LS120" s="162"/>
      <c r="LT120" s="162"/>
      <c r="LU120" s="162"/>
      <c r="LV120" s="162"/>
      <c r="LW120" s="162"/>
      <c r="LX120" s="162"/>
      <c r="LY120" s="162"/>
      <c r="LZ120" s="162"/>
      <c r="MA120" s="162"/>
      <c r="MB120" s="162"/>
      <c r="MC120" s="162"/>
      <c r="MD120" s="162"/>
      <c r="ME120" s="162"/>
      <c r="MF120" s="162"/>
      <c r="MG120" s="162"/>
      <c r="MH120" s="162"/>
      <c r="MI120" s="162"/>
      <c r="MJ120" s="162"/>
      <c r="MK120" s="162"/>
      <c r="ML120" s="162"/>
      <c r="MM120" s="162"/>
      <c r="MN120" s="162"/>
      <c r="MO120" s="162"/>
      <c r="MP120" s="162"/>
      <c r="MQ120" s="162"/>
      <c r="MS120" s="162"/>
      <c r="MT120" s="162"/>
      <c r="MU120" s="162"/>
      <c r="MV120" s="162"/>
      <c r="MW120" s="162"/>
      <c r="MX120" s="162"/>
      <c r="MY120" s="162"/>
      <c r="MZ120" s="162"/>
      <c r="NA120" s="162"/>
      <c r="NB120" s="162"/>
      <c r="NC120" s="162"/>
      <c r="ND120" s="162"/>
      <c r="NE120" s="162"/>
      <c r="NF120" s="162"/>
      <c r="NG120" s="162"/>
      <c r="NH120" s="162"/>
      <c r="NI120" s="162"/>
      <c r="NJ120" s="162"/>
      <c r="NK120" s="162"/>
      <c r="NL120" s="162"/>
      <c r="NM120" s="162"/>
      <c r="NN120" s="162"/>
      <c r="NO120" s="162"/>
      <c r="NP120" s="162"/>
      <c r="NQ120" s="162"/>
      <c r="NR120" s="162"/>
      <c r="NS120" s="162"/>
      <c r="NT120" s="162"/>
      <c r="NU120" s="162"/>
      <c r="NV120" s="162"/>
      <c r="NW120" s="162"/>
      <c r="NX120" s="162"/>
      <c r="NY120" s="162"/>
      <c r="NZ120" s="162"/>
      <c r="OA120" s="162"/>
      <c r="OB120" s="162"/>
      <c r="OC120" s="162"/>
      <c r="OD120" s="162"/>
      <c r="OE120" s="162"/>
      <c r="OF120" s="162"/>
      <c r="OG120" s="162"/>
      <c r="OH120" s="162"/>
      <c r="OI120" s="162"/>
      <c r="OJ120" s="162"/>
      <c r="OK120" s="162"/>
      <c r="OL120" s="162"/>
      <c r="OM120" s="162"/>
      <c r="ON120" s="162"/>
      <c r="OO120" s="162"/>
      <c r="OP120" s="162"/>
      <c r="OQ120" s="162"/>
      <c r="OR120" s="162"/>
      <c r="OS120" s="162"/>
      <c r="OT120" s="162"/>
      <c r="OU120" s="162"/>
      <c r="OV120" s="162"/>
      <c r="OW120" s="162"/>
      <c r="OX120" s="162"/>
      <c r="OY120" s="162"/>
      <c r="OZ120" s="162"/>
      <c r="PA120" s="162"/>
      <c r="PB120" s="162"/>
      <c r="PC120" s="162"/>
      <c r="PD120" s="162"/>
      <c r="PE120" s="162"/>
    </row>
    <row r="121" spans="1:421" ht="18" customHeight="1" x14ac:dyDescent="0.3">
      <c r="A121" s="4">
        <v>70</v>
      </c>
      <c r="B121" s="400" t="s">
        <v>181</v>
      </c>
      <c r="C121" s="2">
        <v>10343</v>
      </c>
      <c r="D121" s="23" t="s">
        <v>182</v>
      </c>
      <c r="E121" s="2">
        <v>10576</v>
      </c>
      <c r="F121" s="2"/>
      <c r="G121" s="23" t="s">
        <v>183</v>
      </c>
      <c r="H121" s="23"/>
      <c r="I121" s="2">
        <f t="shared" si="6"/>
        <v>0</v>
      </c>
      <c r="J121" s="4">
        <f>Seniori!$I121</f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IS121" s="162"/>
      <c r="IT121" s="162"/>
      <c r="IU121" s="162"/>
      <c r="IV121" s="162"/>
      <c r="IW121" s="162"/>
      <c r="IX121" s="162"/>
      <c r="IY121" s="162"/>
      <c r="IZ121" s="162"/>
      <c r="JA121" s="162"/>
      <c r="JB121" s="162"/>
      <c r="JC121" s="162"/>
      <c r="JD121" s="162"/>
      <c r="JE121" s="162"/>
      <c r="JF121" s="162"/>
      <c r="JG121" s="162"/>
      <c r="JH121" s="162"/>
      <c r="JI121" s="162"/>
      <c r="JJ121" s="162"/>
      <c r="JK121" s="162"/>
      <c r="JL121" s="162"/>
      <c r="JM121" s="162"/>
      <c r="JN121" s="162"/>
      <c r="JO121" s="162"/>
      <c r="JP121" s="162"/>
      <c r="JQ121" s="162"/>
      <c r="JR121" s="162"/>
      <c r="JS121" s="162"/>
      <c r="JT121" s="162"/>
      <c r="JU121" s="162"/>
      <c r="JV121" s="162"/>
      <c r="JW121" s="162"/>
      <c r="JX121" s="162"/>
      <c r="JY121" s="162"/>
      <c r="JZ121" s="162"/>
      <c r="KA121" s="162"/>
      <c r="KB121" s="162"/>
      <c r="KC121" s="162"/>
      <c r="KD121" s="162"/>
      <c r="KE121" s="162"/>
      <c r="KF121" s="162"/>
      <c r="KG121" s="162"/>
      <c r="KH121" s="162"/>
      <c r="KY121" s="162"/>
      <c r="KZ121" s="162"/>
      <c r="LA121" s="162"/>
      <c r="LB121" s="162"/>
      <c r="LC121" s="162"/>
      <c r="LD121" s="162"/>
      <c r="LE121" s="162"/>
      <c r="LF121" s="162"/>
      <c r="LG121" s="162"/>
      <c r="LH121" s="162"/>
      <c r="LI121" s="162"/>
      <c r="LJ121" s="162"/>
      <c r="LK121" s="162"/>
      <c r="LL121" s="162"/>
      <c r="LM121" s="162"/>
      <c r="LN121" s="162"/>
      <c r="LO121" s="162"/>
      <c r="LP121" s="162"/>
      <c r="LQ121" s="162"/>
      <c r="LR121" s="162"/>
      <c r="LS121" s="162"/>
      <c r="LT121" s="162"/>
      <c r="LU121" s="162"/>
      <c r="LV121" s="162"/>
      <c r="LW121" s="162"/>
      <c r="LX121" s="162"/>
      <c r="LY121" s="162"/>
      <c r="LZ121" s="162"/>
      <c r="MA121" s="162"/>
      <c r="MB121" s="162"/>
      <c r="MC121" s="162"/>
      <c r="MD121" s="162"/>
      <c r="ME121" s="162"/>
      <c r="MF121" s="162"/>
      <c r="MG121" s="162"/>
      <c r="MH121" s="162"/>
      <c r="MI121" s="162"/>
      <c r="MJ121" s="162"/>
      <c r="MK121" s="162"/>
      <c r="ML121" s="162"/>
      <c r="MM121" s="162"/>
      <c r="MN121" s="162"/>
      <c r="MO121" s="162"/>
      <c r="MP121" s="162"/>
      <c r="MQ121" s="162"/>
      <c r="MS121" s="162"/>
      <c r="MT121" s="162"/>
      <c r="MU121" s="162"/>
      <c r="MV121" s="162"/>
      <c r="MW121" s="162"/>
      <c r="MX121" s="162"/>
      <c r="MY121" s="162"/>
      <c r="MZ121" s="162"/>
      <c r="NA121" s="162"/>
      <c r="NB121" s="162"/>
      <c r="NC121" s="162"/>
      <c r="ND121" s="162"/>
      <c r="NE121" s="162"/>
      <c r="NF121" s="162"/>
      <c r="NG121" s="162"/>
      <c r="NH121" s="162"/>
      <c r="NI121" s="162"/>
      <c r="NJ121" s="162"/>
      <c r="NK121" s="162"/>
      <c r="NL121" s="162"/>
      <c r="NM121" s="162"/>
      <c r="NN121" s="162"/>
      <c r="NO121" s="162"/>
      <c r="NP121" s="162"/>
      <c r="NQ121" s="162"/>
      <c r="NR121" s="162"/>
      <c r="NS121" s="162"/>
      <c r="NT121" s="162"/>
      <c r="NU121" s="162"/>
      <c r="NV121" s="162"/>
      <c r="NW121" s="162"/>
      <c r="NX121" s="162"/>
      <c r="NY121" s="162"/>
      <c r="NZ121" s="162"/>
      <c r="OA121" s="162"/>
      <c r="OB121" s="162"/>
      <c r="OC121" s="162"/>
      <c r="OD121" s="162"/>
      <c r="OE121" s="162"/>
      <c r="OF121" s="162"/>
      <c r="OG121" s="162"/>
      <c r="OH121" s="162"/>
      <c r="OI121" s="162"/>
      <c r="OJ121" s="162"/>
      <c r="OK121" s="162"/>
      <c r="OL121" s="162"/>
      <c r="OM121" s="162"/>
      <c r="ON121" s="162"/>
      <c r="OO121" s="162"/>
      <c r="OP121" s="162"/>
      <c r="OQ121" s="162"/>
      <c r="OR121" s="162"/>
      <c r="OS121" s="162"/>
      <c r="OT121" s="162"/>
      <c r="OU121" s="162"/>
      <c r="OV121" s="162"/>
      <c r="OW121" s="162"/>
      <c r="OX121" s="162"/>
      <c r="OY121" s="162"/>
      <c r="OZ121" s="162"/>
      <c r="PA121" s="162"/>
      <c r="PB121" s="162"/>
      <c r="PC121" s="162"/>
      <c r="PD121" s="162"/>
      <c r="PE121" s="162"/>
    </row>
    <row r="122" spans="1:421" ht="18" customHeight="1" x14ac:dyDescent="0.3">
      <c r="A122" s="4"/>
      <c r="B122" s="400" t="s">
        <v>184</v>
      </c>
      <c r="C122" s="2">
        <v>5692</v>
      </c>
      <c r="D122" s="22" t="s">
        <v>185</v>
      </c>
      <c r="E122" s="2">
        <v>8643</v>
      </c>
      <c r="F122" s="2"/>
      <c r="G122" s="22" t="s">
        <v>180</v>
      </c>
      <c r="H122" s="23"/>
      <c r="I122" s="2">
        <f t="shared" si="6"/>
        <v>0</v>
      </c>
      <c r="J122" s="4">
        <f>Seniori!$I122</f>
        <v>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IS122" s="162"/>
      <c r="IT122" s="162"/>
      <c r="IU122" s="162"/>
      <c r="IV122" s="162"/>
      <c r="IW122" s="162"/>
      <c r="IX122" s="162"/>
      <c r="IY122" s="162"/>
      <c r="IZ122" s="162"/>
      <c r="JA122" s="162"/>
      <c r="JB122" s="162"/>
      <c r="JC122" s="162"/>
      <c r="JD122" s="162"/>
      <c r="JE122" s="162"/>
      <c r="JF122" s="162"/>
      <c r="JG122" s="162"/>
      <c r="JH122" s="162"/>
      <c r="JI122" s="162"/>
      <c r="JJ122" s="162"/>
      <c r="JK122" s="162"/>
      <c r="JL122" s="162"/>
      <c r="JM122" s="162"/>
      <c r="JN122" s="162"/>
      <c r="JO122" s="162"/>
      <c r="JP122" s="162"/>
      <c r="JQ122" s="162"/>
      <c r="JR122" s="162"/>
      <c r="JS122" s="162"/>
      <c r="JT122" s="162"/>
      <c r="JU122" s="162"/>
      <c r="JV122" s="162"/>
      <c r="JW122" s="162"/>
      <c r="JX122" s="162"/>
      <c r="JY122" s="162"/>
      <c r="JZ122" s="162"/>
      <c r="KA122" s="162"/>
      <c r="KB122" s="162"/>
      <c r="KC122" s="162"/>
      <c r="KD122" s="162"/>
      <c r="KE122" s="162"/>
      <c r="KF122" s="162"/>
      <c r="KG122" s="162"/>
      <c r="KH122" s="162"/>
      <c r="KY122" s="162"/>
      <c r="KZ122" s="162"/>
      <c r="LA122" s="162"/>
      <c r="LB122" s="162"/>
      <c r="LC122" s="162"/>
      <c r="LD122" s="162"/>
      <c r="LE122" s="162"/>
      <c r="LF122" s="162"/>
      <c r="LG122" s="162"/>
      <c r="LH122" s="162"/>
      <c r="LI122" s="162"/>
      <c r="LJ122" s="162"/>
      <c r="LK122" s="162"/>
      <c r="LL122" s="162"/>
      <c r="LM122" s="162"/>
      <c r="LN122" s="162"/>
      <c r="LO122" s="162"/>
      <c r="LP122" s="162"/>
      <c r="LQ122" s="162"/>
      <c r="LR122" s="162"/>
      <c r="LS122" s="162"/>
      <c r="LT122" s="162"/>
      <c r="LU122" s="162"/>
      <c r="LV122" s="162"/>
      <c r="LW122" s="162"/>
      <c r="LX122" s="162"/>
      <c r="LY122" s="162"/>
      <c r="LZ122" s="162"/>
      <c r="MA122" s="162"/>
      <c r="MB122" s="162"/>
      <c r="MC122" s="162"/>
      <c r="MD122" s="162"/>
      <c r="ME122" s="162"/>
      <c r="MF122" s="162"/>
      <c r="MG122" s="162"/>
      <c r="MH122" s="162"/>
      <c r="MI122" s="162"/>
      <c r="MJ122" s="162"/>
      <c r="MK122" s="162"/>
      <c r="ML122" s="162"/>
      <c r="MM122" s="162"/>
      <c r="MN122" s="162"/>
      <c r="MO122" s="162"/>
      <c r="MP122" s="162"/>
      <c r="MQ122" s="162"/>
      <c r="MS122" s="162"/>
      <c r="MT122" s="162"/>
      <c r="MU122" s="162"/>
      <c r="MV122" s="162"/>
      <c r="MW122" s="162"/>
      <c r="MX122" s="162"/>
      <c r="MY122" s="162"/>
      <c r="MZ122" s="162"/>
      <c r="NA122" s="162"/>
      <c r="NB122" s="162"/>
      <c r="NC122" s="162"/>
      <c r="ND122" s="162"/>
      <c r="NE122" s="162"/>
      <c r="NF122" s="162"/>
      <c r="NG122" s="162"/>
      <c r="NH122" s="162"/>
      <c r="NI122" s="162"/>
      <c r="NJ122" s="162"/>
      <c r="NK122" s="162"/>
      <c r="NL122" s="162"/>
      <c r="NM122" s="162"/>
      <c r="NN122" s="162"/>
      <c r="NO122" s="162"/>
      <c r="NP122" s="162"/>
      <c r="NQ122" s="162"/>
      <c r="NR122" s="162"/>
      <c r="NS122" s="162"/>
      <c r="NT122" s="162"/>
      <c r="NU122" s="162"/>
      <c r="NV122" s="162"/>
      <c r="NW122" s="162"/>
      <c r="NX122" s="162"/>
      <c r="NY122" s="162"/>
      <c r="NZ122" s="162"/>
      <c r="OA122" s="162"/>
      <c r="OB122" s="162"/>
      <c r="OC122" s="162"/>
      <c r="OD122" s="162"/>
      <c r="OE122" s="162"/>
      <c r="OF122" s="162"/>
      <c r="OG122" s="162"/>
      <c r="OH122" s="162"/>
      <c r="OI122" s="162"/>
      <c r="OJ122" s="162"/>
      <c r="OK122" s="162"/>
      <c r="OL122" s="162"/>
      <c r="OM122" s="162"/>
      <c r="ON122" s="162"/>
      <c r="OO122" s="162"/>
      <c r="OP122" s="162"/>
      <c r="OQ122" s="162"/>
      <c r="OR122" s="162"/>
      <c r="OS122" s="162"/>
      <c r="OT122" s="162"/>
      <c r="OU122" s="162"/>
      <c r="OV122" s="162"/>
      <c r="OW122" s="162"/>
      <c r="OX122" s="162"/>
      <c r="OY122" s="162"/>
      <c r="OZ122" s="162"/>
      <c r="PA122" s="162"/>
      <c r="PB122" s="162"/>
      <c r="PC122" s="162"/>
      <c r="PD122" s="162"/>
      <c r="PE122" s="162"/>
    </row>
    <row r="123" spans="1:421" ht="18" customHeight="1" x14ac:dyDescent="0.3">
      <c r="A123" s="4"/>
      <c r="B123" s="400" t="s">
        <v>189</v>
      </c>
      <c r="C123" s="2">
        <v>4462</v>
      </c>
      <c r="D123" s="23" t="s">
        <v>190</v>
      </c>
      <c r="E123" s="2">
        <v>11600</v>
      </c>
      <c r="F123" s="2"/>
      <c r="G123" s="23" t="s">
        <v>151</v>
      </c>
      <c r="H123" s="23"/>
      <c r="I123" s="2">
        <f t="shared" ref="I123:I126" si="7">SUM(K123:ZR123)</f>
        <v>0</v>
      </c>
      <c r="J123" s="4">
        <f>Seniori!$I123</f>
        <v>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IS123" s="162"/>
      <c r="IT123" s="162"/>
      <c r="IU123" s="162"/>
      <c r="IV123" s="162"/>
      <c r="IW123" s="162"/>
      <c r="IX123" s="162"/>
      <c r="IY123" s="162"/>
      <c r="IZ123" s="162"/>
      <c r="JA123" s="162"/>
      <c r="JB123" s="162"/>
      <c r="JC123" s="162"/>
      <c r="JD123" s="162"/>
      <c r="JE123" s="162"/>
      <c r="JF123" s="162"/>
      <c r="JG123" s="162"/>
      <c r="JH123" s="162"/>
      <c r="JI123" s="162"/>
      <c r="JJ123" s="162"/>
      <c r="JK123" s="162"/>
      <c r="JL123" s="162"/>
      <c r="JM123" s="162"/>
      <c r="JN123" s="162"/>
      <c r="JO123" s="162"/>
      <c r="JP123" s="162"/>
      <c r="JQ123" s="162"/>
      <c r="JR123" s="162"/>
      <c r="JS123" s="162"/>
      <c r="JT123" s="162"/>
      <c r="JU123" s="162"/>
      <c r="JV123" s="162"/>
      <c r="JW123" s="162"/>
      <c r="JX123" s="162"/>
      <c r="JY123" s="162"/>
      <c r="JZ123" s="162"/>
      <c r="KA123" s="162"/>
      <c r="KB123" s="162"/>
      <c r="KC123" s="162"/>
      <c r="KD123" s="162"/>
      <c r="KE123" s="162"/>
      <c r="KF123" s="162"/>
      <c r="KG123" s="162"/>
      <c r="KH123" s="162"/>
      <c r="KY123" s="162"/>
      <c r="KZ123" s="162"/>
      <c r="LA123" s="162"/>
      <c r="LB123" s="162"/>
      <c r="LC123" s="162"/>
      <c r="LD123" s="162"/>
      <c r="LE123" s="162"/>
      <c r="LF123" s="162"/>
      <c r="LG123" s="162"/>
      <c r="LH123" s="162"/>
      <c r="LI123" s="162"/>
      <c r="LJ123" s="162"/>
      <c r="LK123" s="162"/>
      <c r="LL123" s="162"/>
      <c r="LM123" s="162"/>
      <c r="LN123" s="162"/>
      <c r="LO123" s="162"/>
      <c r="LP123" s="162"/>
      <c r="LQ123" s="162"/>
      <c r="LR123" s="162"/>
      <c r="LS123" s="162"/>
      <c r="LT123" s="162"/>
      <c r="LU123" s="162"/>
      <c r="LV123" s="162"/>
      <c r="LW123" s="162"/>
      <c r="LX123" s="162"/>
      <c r="LY123" s="162"/>
      <c r="LZ123" s="162"/>
      <c r="MA123" s="162"/>
      <c r="MB123" s="162"/>
      <c r="MC123" s="162"/>
      <c r="MD123" s="162"/>
      <c r="ME123" s="162"/>
      <c r="MF123" s="162"/>
      <c r="MG123" s="162"/>
      <c r="MH123" s="162"/>
      <c r="MI123" s="162"/>
      <c r="MJ123" s="162"/>
      <c r="MK123" s="162"/>
      <c r="ML123" s="162"/>
      <c r="MM123" s="162"/>
      <c r="MN123" s="162"/>
      <c r="MO123" s="162"/>
      <c r="MP123" s="162"/>
      <c r="MQ123" s="162"/>
      <c r="MS123" s="162"/>
      <c r="MT123" s="162"/>
      <c r="MU123" s="162"/>
      <c r="MV123" s="162"/>
      <c r="MW123" s="162"/>
      <c r="MX123" s="162"/>
      <c r="MY123" s="162"/>
      <c r="MZ123" s="162"/>
      <c r="NA123" s="162"/>
      <c r="NB123" s="162"/>
      <c r="NC123" s="162"/>
      <c r="ND123" s="162"/>
      <c r="NE123" s="162"/>
      <c r="NF123" s="162"/>
      <c r="NG123" s="162"/>
      <c r="NH123" s="162"/>
      <c r="NI123" s="162"/>
      <c r="NJ123" s="162"/>
      <c r="NK123" s="162"/>
      <c r="NL123" s="162"/>
      <c r="NM123" s="162"/>
      <c r="NN123" s="162"/>
      <c r="NO123" s="162"/>
      <c r="NP123" s="162"/>
      <c r="NQ123" s="162"/>
      <c r="NR123" s="162"/>
      <c r="NS123" s="162"/>
      <c r="NT123" s="162"/>
      <c r="NU123" s="162"/>
      <c r="NV123" s="162"/>
      <c r="NW123" s="162"/>
      <c r="NX123" s="162"/>
      <c r="NY123" s="162"/>
      <c r="NZ123" s="162"/>
      <c r="OA123" s="162"/>
      <c r="OB123" s="162"/>
      <c r="OC123" s="162"/>
      <c r="OD123" s="162"/>
      <c r="OE123" s="162"/>
      <c r="OF123" s="162"/>
      <c r="OG123" s="162"/>
      <c r="OH123" s="162"/>
      <c r="OI123" s="162"/>
      <c r="OJ123" s="162"/>
      <c r="OK123" s="162"/>
      <c r="OL123" s="162"/>
      <c r="OM123" s="162"/>
      <c r="ON123" s="162"/>
      <c r="OO123" s="162"/>
      <c r="OP123" s="162"/>
      <c r="OQ123" s="162"/>
      <c r="OR123" s="162"/>
      <c r="OS123" s="162"/>
      <c r="OT123" s="162"/>
      <c r="OU123" s="162"/>
      <c r="OV123" s="162"/>
      <c r="OW123" s="162"/>
      <c r="OX123" s="162"/>
      <c r="OY123" s="162"/>
      <c r="OZ123" s="162"/>
      <c r="PA123" s="162"/>
      <c r="PB123" s="162"/>
      <c r="PC123" s="162"/>
      <c r="PD123" s="162"/>
      <c r="PE123" s="162"/>
    </row>
    <row r="124" spans="1:421" ht="18" customHeight="1" x14ac:dyDescent="0.3">
      <c r="A124" s="4"/>
      <c r="B124" s="401" t="s">
        <v>292</v>
      </c>
      <c r="C124" s="2">
        <v>9708</v>
      </c>
      <c r="D124" s="22" t="s">
        <v>79</v>
      </c>
      <c r="E124" s="2">
        <v>13235</v>
      </c>
      <c r="F124" s="2"/>
      <c r="G124" s="23" t="s">
        <v>273</v>
      </c>
      <c r="H124" s="23"/>
      <c r="I124" s="2">
        <f t="shared" si="7"/>
        <v>0</v>
      </c>
      <c r="J124" s="4">
        <f>Seniori!$I124</f>
        <v>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IS124" s="162"/>
      <c r="IT124" s="162"/>
      <c r="IU124" s="162"/>
      <c r="IV124" s="162"/>
      <c r="IW124" s="162"/>
      <c r="IX124" s="162"/>
      <c r="IY124" s="162"/>
      <c r="IZ124" s="162"/>
      <c r="JA124" s="162"/>
      <c r="JB124" s="162"/>
      <c r="JC124" s="162"/>
      <c r="JD124" s="162"/>
      <c r="JE124" s="162"/>
      <c r="JF124" s="162"/>
      <c r="JG124" s="162"/>
      <c r="JH124" s="162"/>
      <c r="JI124" s="162"/>
      <c r="JJ124" s="162"/>
      <c r="JK124" s="162"/>
      <c r="JL124" s="162"/>
      <c r="JM124" s="162"/>
      <c r="JN124" s="162"/>
      <c r="JO124" s="162"/>
      <c r="JP124" s="162"/>
      <c r="JQ124" s="162"/>
      <c r="JR124" s="162"/>
      <c r="JS124" s="162"/>
      <c r="JT124" s="162"/>
      <c r="JU124" s="162"/>
      <c r="JV124" s="162"/>
      <c r="JW124" s="162"/>
      <c r="JX124" s="162"/>
      <c r="JY124" s="162"/>
      <c r="JZ124" s="162"/>
      <c r="KA124" s="162"/>
      <c r="KB124" s="162"/>
      <c r="KC124" s="162"/>
      <c r="KD124" s="162"/>
      <c r="KE124" s="162"/>
      <c r="KF124" s="162"/>
      <c r="KG124" s="162"/>
      <c r="KH124" s="162"/>
      <c r="KY124" s="162"/>
      <c r="KZ124" s="162"/>
      <c r="LA124" s="162"/>
      <c r="LB124" s="162"/>
      <c r="LC124" s="162"/>
      <c r="LD124" s="162"/>
      <c r="LE124" s="162"/>
      <c r="LF124" s="162"/>
      <c r="LG124" s="162"/>
      <c r="LH124" s="162"/>
      <c r="LI124" s="162"/>
      <c r="LJ124" s="162"/>
      <c r="LK124" s="162"/>
      <c r="LL124" s="162"/>
      <c r="LM124" s="162"/>
      <c r="LN124" s="162"/>
      <c r="LO124" s="162"/>
      <c r="LP124" s="162"/>
      <c r="LQ124" s="162"/>
      <c r="LR124" s="162"/>
      <c r="LS124" s="162"/>
      <c r="LT124" s="162"/>
      <c r="LU124" s="162"/>
      <c r="LV124" s="162"/>
      <c r="LW124" s="162"/>
      <c r="LX124" s="162"/>
      <c r="LY124" s="162"/>
      <c r="LZ124" s="162"/>
      <c r="MA124" s="162"/>
      <c r="MB124" s="162"/>
      <c r="MC124" s="162"/>
      <c r="MD124" s="162"/>
      <c r="ME124" s="162"/>
      <c r="MF124" s="162"/>
      <c r="MG124" s="162"/>
      <c r="MH124" s="162"/>
      <c r="MI124" s="162"/>
      <c r="MJ124" s="162"/>
      <c r="MK124" s="162"/>
      <c r="ML124" s="162"/>
      <c r="MM124" s="162"/>
      <c r="MN124" s="162"/>
      <c r="MO124" s="162"/>
      <c r="MP124" s="162"/>
      <c r="MQ124" s="162"/>
      <c r="MS124" s="162"/>
      <c r="MT124" s="162"/>
      <c r="MU124" s="162"/>
      <c r="MV124" s="162"/>
      <c r="MW124" s="162"/>
      <c r="MX124" s="162"/>
      <c r="MY124" s="162"/>
      <c r="MZ124" s="162"/>
      <c r="NA124" s="162"/>
      <c r="NB124" s="162"/>
      <c r="NC124" s="162"/>
      <c r="ND124" s="162"/>
      <c r="NE124" s="162"/>
      <c r="NF124" s="162"/>
      <c r="NG124" s="162"/>
      <c r="NH124" s="162"/>
      <c r="NI124" s="162"/>
      <c r="NJ124" s="162"/>
      <c r="NK124" s="162"/>
      <c r="NL124" s="162"/>
      <c r="NM124" s="162"/>
      <c r="NN124" s="162"/>
      <c r="NO124" s="162"/>
      <c r="NP124" s="162"/>
      <c r="NQ124" s="162"/>
      <c r="NR124" s="162"/>
      <c r="NS124" s="162"/>
      <c r="NT124" s="162"/>
      <c r="NU124" s="162"/>
      <c r="NV124" s="162"/>
      <c r="NW124" s="162"/>
      <c r="NX124" s="162"/>
      <c r="NY124" s="162"/>
      <c r="NZ124" s="162"/>
      <c r="OA124" s="162"/>
      <c r="OB124" s="162"/>
      <c r="OC124" s="162"/>
      <c r="OD124" s="162"/>
      <c r="OE124" s="162"/>
      <c r="OF124" s="162"/>
      <c r="OG124" s="162"/>
      <c r="OH124" s="162"/>
      <c r="OI124" s="162"/>
      <c r="OJ124" s="162"/>
      <c r="OK124" s="162"/>
      <c r="OL124" s="162"/>
      <c r="OM124" s="162"/>
      <c r="ON124" s="162"/>
      <c r="OO124" s="162"/>
      <c r="OP124" s="162"/>
      <c r="OQ124" s="162"/>
      <c r="OR124" s="162"/>
      <c r="OS124" s="162"/>
      <c r="OT124" s="162"/>
      <c r="OU124" s="162"/>
      <c r="OV124" s="162"/>
      <c r="OW124" s="162"/>
      <c r="OX124" s="162"/>
      <c r="OY124" s="162"/>
      <c r="OZ124" s="162"/>
      <c r="PA124" s="162"/>
      <c r="PB124" s="162"/>
      <c r="PC124" s="162"/>
      <c r="PD124" s="162"/>
      <c r="PE124" s="162"/>
    </row>
    <row r="125" spans="1:421" ht="18" customHeight="1" x14ac:dyDescent="0.3">
      <c r="A125" s="4"/>
      <c r="B125" s="400" t="s">
        <v>194</v>
      </c>
      <c r="C125" s="2">
        <v>4050</v>
      </c>
      <c r="D125" s="22" t="s">
        <v>195</v>
      </c>
      <c r="E125" s="2">
        <v>10136</v>
      </c>
      <c r="F125" s="2">
        <v>2020</v>
      </c>
      <c r="G125" s="22" t="s">
        <v>196</v>
      </c>
      <c r="H125" s="23"/>
      <c r="I125" s="2">
        <f t="shared" si="7"/>
        <v>0</v>
      </c>
      <c r="J125" s="4">
        <f>Seniori!$I125</f>
        <v>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IS125" s="162"/>
      <c r="IT125" s="162"/>
      <c r="IU125" s="162"/>
      <c r="IV125" s="162"/>
      <c r="IW125" s="162"/>
      <c r="IX125" s="162"/>
      <c r="IY125" s="162"/>
      <c r="IZ125" s="162"/>
      <c r="JA125" s="162"/>
      <c r="JB125" s="162"/>
      <c r="JC125" s="162"/>
      <c r="JD125" s="162"/>
      <c r="JE125" s="162"/>
      <c r="JF125" s="162"/>
      <c r="JG125" s="162"/>
      <c r="JH125" s="162"/>
      <c r="JI125" s="162"/>
      <c r="JJ125" s="162"/>
      <c r="JK125" s="162"/>
      <c r="JL125" s="162"/>
      <c r="JM125" s="162"/>
      <c r="JN125" s="162"/>
      <c r="JO125" s="162"/>
      <c r="JP125" s="162"/>
      <c r="JQ125" s="162"/>
      <c r="JR125" s="162"/>
      <c r="JS125" s="162"/>
      <c r="JT125" s="162"/>
      <c r="JU125" s="162"/>
      <c r="JV125" s="162"/>
      <c r="JW125" s="162"/>
      <c r="JX125" s="162"/>
      <c r="JY125" s="162"/>
      <c r="JZ125" s="162"/>
      <c r="KA125" s="162"/>
      <c r="KB125" s="162"/>
      <c r="KC125" s="162"/>
      <c r="KD125" s="162"/>
      <c r="KE125" s="162"/>
      <c r="KF125" s="162"/>
      <c r="KG125" s="162"/>
      <c r="KH125" s="162"/>
      <c r="KY125" s="162"/>
      <c r="KZ125" s="162"/>
      <c r="LA125" s="162"/>
      <c r="LB125" s="162"/>
      <c r="LC125" s="162"/>
      <c r="LD125" s="162"/>
      <c r="LE125" s="162"/>
      <c r="LF125" s="162"/>
      <c r="LG125" s="162"/>
      <c r="LH125" s="162"/>
      <c r="LI125" s="162"/>
      <c r="LJ125" s="162"/>
      <c r="LK125" s="162"/>
      <c r="LL125" s="162"/>
      <c r="LM125" s="162"/>
      <c r="LN125" s="162"/>
      <c r="LO125" s="162"/>
      <c r="LP125" s="162"/>
      <c r="LQ125" s="162"/>
      <c r="LR125" s="162"/>
      <c r="LS125" s="162"/>
      <c r="LT125" s="162"/>
      <c r="LU125" s="162"/>
      <c r="LV125" s="162"/>
      <c r="LW125" s="162"/>
      <c r="LX125" s="162"/>
      <c r="LY125" s="162"/>
      <c r="LZ125" s="162"/>
      <c r="MA125" s="162"/>
      <c r="MB125" s="162"/>
      <c r="MC125" s="162"/>
      <c r="MD125" s="162"/>
      <c r="ME125" s="162"/>
      <c r="MF125" s="162"/>
      <c r="MG125" s="162"/>
      <c r="MH125" s="162"/>
      <c r="MI125" s="162"/>
      <c r="MJ125" s="162"/>
      <c r="MK125" s="162"/>
      <c r="ML125" s="162"/>
      <c r="MM125" s="162"/>
      <c r="MN125" s="162"/>
      <c r="MO125" s="162"/>
      <c r="MP125" s="162"/>
      <c r="MQ125" s="162"/>
      <c r="MS125" s="162"/>
      <c r="MT125" s="162"/>
      <c r="MU125" s="162"/>
      <c r="MV125" s="162"/>
      <c r="MW125" s="162"/>
      <c r="MX125" s="162"/>
      <c r="MY125" s="162"/>
      <c r="MZ125" s="162"/>
      <c r="NA125" s="162"/>
      <c r="NB125" s="162"/>
      <c r="NC125" s="162"/>
      <c r="ND125" s="162"/>
      <c r="NE125" s="162"/>
      <c r="NF125" s="162"/>
      <c r="NG125" s="162"/>
      <c r="NH125" s="162"/>
      <c r="NI125" s="162"/>
      <c r="NJ125" s="162"/>
      <c r="NK125" s="162"/>
      <c r="NL125" s="162"/>
      <c r="NM125" s="162"/>
      <c r="NN125" s="162"/>
      <c r="NO125" s="162"/>
      <c r="NP125" s="162"/>
      <c r="NQ125" s="162"/>
      <c r="NR125" s="162"/>
      <c r="NS125" s="162"/>
      <c r="NT125" s="162"/>
      <c r="NU125" s="162"/>
      <c r="NV125" s="162"/>
      <c r="NW125" s="162"/>
      <c r="NX125" s="162"/>
      <c r="NY125" s="162"/>
      <c r="NZ125" s="162"/>
      <c r="OA125" s="162"/>
      <c r="OB125" s="162"/>
      <c r="OC125" s="162"/>
      <c r="OD125" s="162"/>
      <c r="OE125" s="162"/>
      <c r="OF125" s="162"/>
      <c r="OG125" s="162"/>
      <c r="OH125" s="162"/>
      <c r="OI125" s="162"/>
      <c r="OJ125" s="162"/>
      <c r="OK125" s="162"/>
      <c r="OL125" s="162"/>
      <c r="OM125" s="162"/>
      <c r="ON125" s="162"/>
      <c r="OO125" s="162"/>
      <c r="OP125" s="162"/>
      <c r="OQ125" s="162"/>
      <c r="OR125" s="162"/>
      <c r="OS125" s="162"/>
      <c r="OT125" s="162"/>
      <c r="OU125" s="162"/>
      <c r="OV125" s="162"/>
      <c r="OW125" s="162"/>
      <c r="OX125" s="162"/>
      <c r="OY125" s="162"/>
      <c r="OZ125" s="162"/>
      <c r="PA125" s="162"/>
      <c r="PB125" s="162"/>
      <c r="PC125" s="162"/>
      <c r="PD125" s="162"/>
      <c r="PE125" s="162"/>
    </row>
    <row r="126" spans="1:421" ht="18" customHeight="1" x14ac:dyDescent="0.3">
      <c r="A126" s="4"/>
      <c r="B126" s="6" t="s">
        <v>197</v>
      </c>
      <c r="C126" s="2">
        <v>10720</v>
      </c>
      <c r="D126" s="22" t="s">
        <v>55</v>
      </c>
      <c r="E126" s="2">
        <v>11441</v>
      </c>
      <c r="F126" s="2"/>
      <c r="G126" s="22" t="s">
        <v>52</v>
      </c>
      <c r="H126" s="23"/>
      <c r="I126" s="2">
        <f t="shared" si="7"/>
        <v>0</v>
      </c>
      <c r="J126" s="4">
        <f>Seniori!$I126</f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IS126" s="162"/>
      <c r="IT126" s="162"/>
      <c r="IU126" s="162"/>
      <c r="IV126" s="162"/>
      <c r="IW126" s="162"/>
      <c r="IX126" s="162"/>
      <c r="IY126" s="162"/>
      <c r="IZ126" s="162"/>
      <c r="JA126" s="162"/>
      <c r="JB126" s="162"/>
      <c r="JC126" s="162"/>
      <c r="JD126" s="162"/>
      <c r="JE126" s="162"/>
      <c r="JF126" s="162"/>
      <c r="JG126" s="162"/>
      <c r="JH126" s="162"/>
      <c r="JI126" s="162"/>
      <c r="JJ126" s="162"/>
      <c r="JK126" s="162"/>
      <c r="JL126" s="162"/>
      <c r="JM126" s="162"/>
      <c r="JN126" s="162"/>
      <c r="JO126" s="162"/>
      <c r="JP126" s="162"/>
      <c r="JQ126" s="162"/>
      <c r="JR126" s="162"/>
      <c r="JS126" s="162"/>
      <c r="JT126" s="162"/>
      <c r="JU126" s="162"/>
      <c r="JV126" s="162"/>
      <c r="JW126" s="162"/>
      <c r="JX126" s="162"/>
      <c r="JY126" s="162"/>
      <c r="JZ126" s="162"/>
      <c r="KA126" s="162"/>
      <c r="KB126" s="162"/>
      <c r="KC126" s="162"/>
      <c r="KD126" s="162"/>
      <c r="KE126" s="162"/>
      <c r="KF126" s="162"/>
      <c r="KG126" s="162"/>
      <c r="KH126" s="162"/>
      <c r="KY126" s="162"/>
      <c r="KZ126" s="162"/>
      <c r="LA126" s="162"/>
      <c r="LB126" s="162"/>
      <c r="LC126" s="162"/>
      <c r="LD126" s="162"/>
      <c r="LE126" s="162"/>
      <c r="LF126" s="162"/>
      <c r="LG126" s="162"/>
      <c r="LH126" s="162"/>
      <c r="LI126" s="162"/>
      <c r="LJ126" s="162"/>
      <c r="LK126" s="162"/>
      <c r="LL126" s="162"/>
      <c r="LM126" s="162"/>
      <c r="LN126" s="162"/>
      <c r="LO126" s="162"/>
      <c r="LP126" s="162"/>
      <c r="LQ126" s="162"/>
      <c r="LR126" s="162"/>
      <c r="LS126" s="162"/>
      <c r="LT126" s="162"/>
      <c r="LU126" s="162"/>
      <c r="LV126" s="162"/>
      <c r="LW126" s="162"/>
      <c r="LX126" s="162"/>
      <c r="LY126" s="162"/>
      <c r="LZ126" s="162"/>
      <c r="MA126" s="162"/>
      <c r="MB126" s="162"/>
      <c r="MC126" s="162"/>
      <c r="MD126" s="162"/>
      <c r="ME126" s="162"/>
      <c r="MF126" s="162"/>
      <c r="MG126" s="162"/>
      <c r="MH126" s="162"/>
      <c r="MI126" s="162"/>
      <c r="MJ126" s="162"/>
      <c r="MK126" s="162"/>
      <c r="ML126" s="162"/>
      <c r="MM126" s="162"/>
      <c r="MN126" s="162"/>
      <c r="MO126" s="162"/>
      <c r="MP126" s="162"/>
      <c r="MQ126" s="162"/>
      <c r="MS126" s="162"/>
      <c r="MT126" s="162"/>
      <c r="MU126" s="162"/>
      <c r="MV126" s="162"/>
      <c r="MW126" s="162"/>
      <c r="MX126" s="162"/>
      <c r="MY126" s="162"/>
      <c r="MZ126" s="162"/>
      <c r="NA126" s="162"/>
      <c r="NB126" s="162"/>
      <c r="NC126" s="162"/>
      <c r="ND126" s="162"/>
      <c r="NE126" s="162"/>
      <c r="NF126" s="162"/>
      <c r="NG126" s="162"/>
      <c r="NH126" s="162"/>
      <c r="NI126" s="162"/>
      <c r="NJ126" s="162"/>
      <c r="NK126" s="162"/>
      <c r="NL126" s="162"/>
      <c r="NM126" s="162"/>
      <c r="NN126" s="162"/>
      <c r="NO126" s="162"/>
      <c r="NP126" s="162"/>
      <c r="NQ126" s="162"/>
      <c r="NR126" s="162"/>
      <c r="NS126" s="162"/>
      <c r="NT126" s="162"/>
      <c r="NU126" s="162"/>
      <c r="NV126" s="162"/>
      <c r="NW126" s="162"/>
      <c r="NX126" s="162"/>
      <c r="NY126" s="162"/>
      <c r="NZ126" s="162"/>
      <c r="OA126" s="162"/>
      <c r="OB126" s="162"/>
      <c r="OC126" s="162"/>
      <c r="OD126" s="162"/>
      <c r="OE126" s="162"/>
      <c r="OF126" s="162"/>
      <c r="OG126" s="162"/>
      <c r="OH126" s="162"/>
      <c r="OI126" s="162"/>
      <c r="OJ126" s="162"/>
      <c r="OK126" s="162"/>
      <c r="OL126" s="162"/>
      <c r="OM126" s="162"/>
      <c r="ON126" s="162"/>
      <c r="OO126" s="162"/>
      <c r="OP126" s="162"/>
      <c r="OQ126" s="162"/>
      <c r="OR126" s="162"/>
      <c r="OS126" s="162"/>
      <c r="OT126" s="162"/>
      <c r="OU126" s="162"/>
      <c r="OV126" s="162"/>
      <c r="OW126" s="162"/>
      <c r="OX126" s="162"/>
      <c r="OY126" s="162"/>
      <c r="OZ126" s="162"/>
      <c r="PA126" s="162"/>
      <c r="PB126" s="162"/>
      <c r="PC126" s="162"/>
      <c r="PD126" s="162"/>
      <c r="PE126" s="162"/>
    </row>
    <row r="127" spans="1:421" ht="18" customHeight="1" x14ac:dyDescent="0.3">
      <c r="A127" s="4">
        <v>76</v>
      </c>
      <c r="B127" s="6" t="s">
        <v>198</v>
      </c>
      <c r="C127" s="2"/>
      <c r="D127" s="22"/>
      <c r="E127" s="2"/>
      <c r="F127" s="2"/>
      <c r="G127" s="22"/>
      <c r="H127" s="23"/>
      <c r="I127" s="2"/>
      <c r="J127" s="4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IS127" s="162"/>
      <c r="IT127" s="162"/>
      <c r="IU127" s="162"/>
      <c r="IV127" s="162"/>
      <c r="IW127" s="162"/>
      <c r="IX127" s="162"/>
      <c r="IY127" s="162"/>
      <c r="IZ127" s="162"/>
      <c r="JA127" s="162"/>
      <c r="JB127" s="162"/>
      <c r="JC127" s="162"/>
      <c r="JD127" s="162"/>
      <c r="JE127" s="162"/>
      <c r="JF127" s="162"/>
      <c r="JG127" s="162"/>
      <c r="JH127" s="162"/>
      <c r="JI127" s="162"/>
      <c r="JJ127" s="162"/>
      <c r="JK127" s="162"/>
      <c r="JL127" s="162"/>
      <c r="JM127" s="162"/>
      <c r="JN127" s="162"/>
      <c r="JO127" s="162"/>
      <c r="JP127" s="162"/>
      <c r="JQ127" s="162"/>
      <c r="JR127" s="162"/>
      <c r="JS127" s="162"/>
      <c r="JT127" s="162"/>
      <c r="JU127" s="162"/>
      <c r="JV127" s="162"/>
      <c r="JW127" s="162"/>
      <c r="JX127" s="162"/>
      <c r="JY127" s="162"/>
      <c r="JZ127" s="162"/>
      <c r="KA127" s="162"/>
      <c r="KB127" s="162"/>
      <c r="KC127" s="162"/>
      <c r="KD127" s="162"/>
      <c r="KE127" s="162"/>
      <c r="KF127" s="162"/>
      <c r="KG127" s="162"/>
      <c r="KH127" s="162"/>
      <c r="KY127" s="162"/>
      <c r="KZ127" s="162"/>
      <c r="LA127" s="162"/>
      <c r="LB127" s="162"/>
      <c r="LC127" s="162"/>
      <c r="LD127" s="162"/>
      <c r="LE127" s="162"/>
      <c r="LF127" s="162"/>
      <c r="LG127" s="162"/>
      <c r="LH127" s="162"/>
      <c r="LI127" s="162"/>
      <c r="LJ127" s="162"/>
      <c r="LK127" s="162"/>
      <c r="LL127" s="162"/>
      <c r="LM127" s="162"/>
      <c r="LN127" s="162"/>
      <c r="LO127" s="162"/>
      <c r="LP127" s="162"/>
      <c r="LQ127" s="162"/>
      <c r="LR127" s="162"/>
      <c r="LS127" s="162"/>
      <c r="LT127" s="162"/>
      <c r="LU127" s="162"/>
      <c r="LV127" s="162"/>
      <c r="LW127" s="162"/>
      <c r="LX127" s="162"/>
      <c r="LY127" s="162"/>
      <c r="LZ127" s="162"/>
      <c r="MA127" s="162"/>
      <c r="MB127" s="162"/>
      <c r="MC127" s="162"/>
      <c r="MD127" s="162"/>
      <c r="ME127" s="162"/>
      <c r="MF127" s="162"/>
      <c r="MG127" s="162"/>
      <c r="MH127" s="162"/>
      <c r="MI127" s="162"/>
      <c r="MJ127" s="162"/>
      <c r="MK127" s="162"/>
      <c r="ML127" s="162"/>
      <c r="MM127" s="162"/>
      <c r="MN127" s="162"/>
      <c r="MO127" s="162"/>
      <c r="MP127" s="162"/>
      <c r="MQ127" s="162"/>
      <c r="MS127" s="162"/>
      <c r="MT127" s="162"/>
      <c r="MU127" s="162"/>
      <c r="MV127" s="162"/>
      <c r="MW127" s="162"/>
      <c r="MX127" s="162"/>
      <c r="MY127" s="162"/>
      <c r="MZ127" s="162"/>
      <c r="NA127" s="162"/>
      <c r="NB127" s="162"/>
      <c r="NC127" s="162"/>
      <c r="ND127" s="162"/>
      <c r="NE127" s="162"/>
      <c r="NF127" s="162"/>
      <c r="NG127" s="162"/>
      <c r="NH127" s="162"/>
      <c r="NI127" s="162"/>
      <c r="NJ127" s="162"/>
      <c r="NK127" s="162"/>
      <c r="NL127" s="162"/>
      <c r="NM127" s="162"/>
      <c r="NN127" s="162"/>
      <c r="NO127" s="162"/>
      <c r="NP127" s="162"/>
      <c r="NQ127" s="162"/>
      <c r="NR127" s="162"/>
      <c r="NS127" s="162"/>
      <c r="NT127" s="162"/>
      <c r="NU127" s="162"/>
      <c r="NV127" s="162"/>
      <c r="NW127" s="162"/>
      <c r="NX127" s="162"/>
      <c r="NY127" s="162"/>
      <c r="NZ127" s="162"/>
      <c r="OA127" s="162"/>
      <c r="OB127" s="162"/>
      <c r="OC127" s="162"/>
      <c r="OD127" s="162"/>
      <c r="OE127" s="162"/>
      <c r="OF127" s="162"/>
      <c r="OG127" s="162"/>
      <c r="OH127" s="162"/>
      <c r="OI127" s="162"/>
      <c r="OJ127" s="162"/>
      <c r="OK127" s="162"/>
      <c r="OL127" s="162"/>
      <c r="OM127" s="162"/>
      <c r="ON127" s="162"/>
      <c r="OO127" s="162"/>
      <c r="OP127" s="162"/>
      <c r="OQ127" s="162"/>
      <c r="OR127" s="162"/>
      <c r="OS127" s="162"/>
      <c r="OT127" s="162"/>
      <c r="OU127" s="162"/>
      <c r="OV127" s="162"/>
      <c r="OW127" s="162"/>
      <c r="OX127" s="162"/>
      <c r="OY127" s="162"/>
      <c r="OZ127" s="162"/>
      <c r="PA127" s="162"/>
      <c r="PB127" s="162"/>
      <c r="PC127" s="162"/>
      <c r="PD127" s="162"/>
      <c r="PE127" s="162"/>
    </row>
    <row r="128" spans="1:421" ht="18" customHeight="1" x14ac:dyDescent="0.3">
      <c r="A128" s="4"/>
      <c r="B128" s="24"/>
      <c r="C128" s="2"/>
      <c r="D128" s="22"/>
      <c r="E128" s="2"/>
      <c r="F128" s="2"/>
      <c r="G128" s="22"/>
      <c r="H128" s="23"/>
      <c r="I128" s="2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IS128" s="162"/>
      <c r="IT128" s="162"/>
      <c r="IU128" s="162"/>
      <c r="IV128" s="162"/>
      <c r="IW128" s="162"/>
      <c r="IX128" s="162"/>
      <c r="IY128" s="162"/>
      <c r="IZ128" s="162"/>
      <c r="JA128" s="162"/>
      <c r="JB128" s="162"/>
      <c r="JC128" s="162"/>
      <c r="JD128" s="162"/>
      <c r="JE128" s="162"/>
      <c r="JF128" s="162"/>
      <c r="JG128" s="162"/>
      <c r="JH128" s="162"/>
      <c r="JI128" s="162"/>
      <c r="JJ128" s="162"/>
      <c r="JK128" s="162"/>
      <c r="JL128" s="162"/>
      <c r="JM128" s="162"/>
      <c r="JN128" s="162"/>
      <c r="JO128" s="162"/>
      <c r="JP128" s="162"/>
      <c r="JQ128" s="162"/>
      <c r="JR128" s="162"/>
      <c r="JS128" s="162"/>
      <c r="JT128" s="162"/>
      <c r="JU128" s="162"/>
      <c r="JV128" s="162"/>
      <c r="JW128" s="162"/>
      <c r="JX128" s="162"/>
      <c r="JY128" s="162"/>
      <c r="JZ128" s="162"/>
      <c r="KA128" s="162"/>
      <c r="KB128" s="162"/>
      <c r="KC128" s="162"/>
      <c r="KD128" s="162"/>
      <c r="KE128" s="162"/>
      <c r="KF128" s="162"/>
      <c r="KG128" s="162"/>
      <c r="KH128" s="162"/>
      <c r="KY128" s="162"/>
      <c r="KZ128" s="162"/>
      <c r="LA128" s="162"/>
      <c r="LB128" s="162"/>
      <c r="LC128" s="162"/>
      <c r="LD128" s="162"/>
      <c r="LE128" s="162"/>
      <c r="LF128" s="162"/>
      <c r="LG128" s="162"/>
      <c r="LH128" s="162"/>
      <c r="LI128" s="162"/>
      <c r="LJ128" s="162"/>
      <c r="LK128" s="162"/>
      <c r="LL128" s="162"/>
      <c r="LM128" s="162"/>
      <c r="LN128" s="162"/>
      <c r="LO128" s="162"/>
      <c r="LP128" s="162"/>
      <c r="LQ128" s="162"/>
      <c r="LR128" s="162"/>
      <c r="LS128" s="162"/>
      <c r="LT128" s="162"/>
      <c r="LU128" s="162"/>
      <c r="LV128" s="162"/>
      <c r="LW128" s="162"/>
      <c r="LX128" s="162"/>
      <c r="LY128" s="162"/>
      <c r="LZ128" s="162"/>
      <c r="MA128" s="162"/>
      <c r="MB128" s="162"/>
      <c r="MC128" s="162"/>
      <c r="MD128" s="162"/>
      <c r="ME128" s="162"/>
      <c r="MF128" s="162"/>
      <c r="MG128" s="162"/>
      <c r="MH128" s="162"/>
      <c r="MI128" s="162"/>
      <c r="MJ128" s="162"/>
      <c r="MK128" s="162"/>
      <c r="ML128" s="162"/>
      <c r="MM128" s="162"/>
      <c r="MN128" s="162"/>
      <c r="MO128" s="162"/>
      <c r="MP128" s="162"/>
      <c r="MQ128" s="162"/>
      <c r="MS128" s="162"/>
      <c r="MT128" s="162"/>
      <c r="MU128" s="162"/>
      <c r="MV128" s="162"/>
      <c r="MW128" s="162"/>
      <c r="MX128" s="162"/>
      <c r="MY128" s="162"/>
      <c r="MZ128" s="162"/>
      <c r="NA128" s="162"/>
      <c r="NB128" s="162"/>
      <c r="NC128" s="162"/>
      <c r="ND128" s="162"/>
      <c r="NE128" s="162"/>
      <c r="NF128" s="162"/>
      <c r="NG128" s="162"/>
      <c r="NH128" s="162"/>
      <c r="NI128" s="162"/>
      <c r="NJ128" s="162"/>
      <c r="NK128" s="162"/>
      <c r="NL128" s="162"/>
      <c r="NM128" s="162"/>
      <c r="NN128" s="162"/>
      <c r="NO128" s="162"/>
      <c r="NP128" s="162"/>
      <c r="NQ128" s="162"/>
      <c r="NR128" s="162"/>
      <c r="NS128" s="162"/>
      <c r="NT128" s="162"/>
      <c r="NU128" s="162"/>
      <c r="NV128" s="162"/>
      <c r="NW128" s="162"/>
      <c r="NX128" s="162"/>
      <c r="NY128" s="162"/>
      <c r="NZ128" s="162"/>
      <c r="OA128" s="162"/>
      <c r="OB128" s="162"/>
      <c r="OC128" s="162"/>
      <c r="OD128" s="162"/>
      <c r="OE128" s="162"/>
      <c r="OF128" s="162"/>
      <c r="OG128" s="162"/>
      <c r="OH128" s="162"/>
      <c r="OI128" s="162"/>
      <c r="OJ128" s="162"/>
      <c r="OK128" s="162"/>
      <c r="OL128" s="162"/>
      <c r="OM128" s="162"/>
      <c r="ON128" s="162"/>
      <c r="OO128" s="162"/>
      <c r="OP128" s="162"/>
      <c r="OQ128" s="162"/>
      <c r="OR128" s="162"/>
      <c r="OS128" s="162"/>
      <c r="OT128" s="162"/>
      <c r="OU128" s="162"/>
      <c r="OV128" s="162"/>
      <c r="OW128" s="162"/>
      <c r="OX128" s="162"/>
      <c r="OY128" s="162"/>
      <c r="OZ128" s="162"/>
      <c r="PA128" s="162"/>
      <c r="PB128" s="162"/>
      <c r="PC128" s="162"/>
      <c r="PD128" s="162"/>
      <c r="PE128" s="162"/>
    </row>
    <row r="129" spans="1:61" ht="15.75" customHeight="1" x14ac:dyDescent="0.3">
      <c r="A129" s="4"/>
      <c r="B129" s="24"/>
      <c r="C129" s="2"/>
      <c r="E129" s="2"/>
      <c r="F129" s="2"/>
      <c r="G129" s="22"/>
      <c r="H129" s="23"/>
      <c r="I129" s="2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1" spans="1:61" ht="15" customHeight="1" x14ac:dyDescent="0.3">
      <c r="D131">
        <v>15</v>
      </c>
    </row>
  </sheetData>
  <mergeCells count="12">
    <mergeCell ref="E6:E8"/>
    <mergeCell ref="F6:F8"/>
    <mergeCell ref="I6:I8"/>
    <mergeCell ref="J6:J8"/>
    <mergeCell ref="A1:G1"/>
    <mergeCell ref="A2:G2"/>
    <mergeCell ref="A4:G4"/>
    <mergeCell ref="A6:A8"/>
    <mergeCell ref="B6:B8"/>
    <mergeCell ref="C6:C8"/>
    <mergeCell ref="D6:D8"/>
    <mergeCell ref="G6:G8"/>
  </mergeCells>
  <pageMargins left="0.75" right="0.75" top="1" bottom="1" header="0" footer="0"/>
  <pageSetup paperSize="9" orientation="portrait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NZ1011"/>
  <sheetViews>
    <sheetView showGridLines="0" zoomScale="85" zoomScaleNormal="85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A51" sqref="A51"/>
    </sheetView>
  </sheetViews>
  <sheetFormatPr defaultColWidth="14.3984375" defaultRowHeight="15" customHeight="1" x14ac:dyDescent="0.3"/>
  <cols>
    <col min="1" max="1" width="8.3984375" customWidth="1"/>
    <col min="2" max="2" width="25.796875" bestFit="1" customWidth="1"/>
    <col min="3" max="3" width="11.796875" bestFit="1" customWidth="1"/>
    <col min="4" max="4" width="32.59765625" bestFit="1" customWidth="1"/>
    <col min="5" max="5" width="11.796875" bestFit="1" customWidth="1"/>
    <col min="6" max="6" width="9.3984375" bestFit="1" customWidth="1"/>
    <col min="7" max="7" width="35.19921875" bestFit="1" customWidth="1"/>
    <col min="8" max="8" width="0.19921875" customWidth="1"/>
    <col min="9" max="9" width="9" customWidth="1"/>
    <col min="10" max="10" width="12.19921875" bestFit="1" customWidth="1"/>
    <col min="11" max="11" width="11" bestFit="1" customWidth="1"/>
    <col min="12" max="12" width="3.19921875" bestFit="1" customWidth="1"/>
    <col min="13" max="13" width="5.59765625" bestFit="1" customWidth="1"/>
    <col min="14" max="14" width="4.19921875" bestFit="1" customWidth="1"/>
    <col min="15" max="15" width="3.19921875" bestFit="1" customWidth="1"/>
    <col min="16" max="16" width="4.59765625" bestFit="1" customWidth="1"/>
    <col min="17" max="17" width="5.59765625" bestFit="1" customWidth="1"/>
    <col min="18" max="18" width="4.19921875" bestFit="1" customWidth="1"/>
    <col min="19" max="19" width="10.59765625" bestFit="1" customWidth="1"/>
    <col min="20" max="20" width="3.59765625" bestFit="1" customWidth="1"/>
    <col min="21" max="21" width="3.19921875" bestFit="1" customWidth="1"/>
    <col min="22" max="22" width="4.59765625" bestFit="1" customWidth="1"/>
    <col min="23" max="23" width="5.59765625" bestFit="1" customWidth="1"/>
    <col min="24" max="24" width="5.19921875" bestFit="1" customWidth="1"/>
    <col min="25" max="25" width="4.19921875" bestFit="1" customWidth="1"/>
    <col min="26" max="26" width="3.3984375" bestFit="1" customWidth="1"/>
    <col min="27" max="27" width="3.59765625" bestFit="1" customWidth="1"/>
    <col min="28" max="28" width="3.19921875" bestFit="1" customWidth="1"/>
    <col min="29" max="29" width="4.59765625" bestFit="1" customWidth="1"/>
    <col min="30" max="30" width="5.59765625" bestFit="1" customWidth="1"/>
    <col min="31" max="31" width="5.19921875" bestFit="1" customWidth="1"/>
    <col min="32" max="32" width="4.19921875" bestFit="1" customWidth="1"/>
    <col min="33" max="33" width="3.3984375" bestFit="1" customWidth="1"/>
    <col min="34" max="34" width="11" bestFit="1" customWidth="1"/>
    <col min="35" max="35" width="4.19921875" bestFit="1" customWidth="1"/>
    <col min="36" max="36" width="13.3984375" bestFit="1" customWidth="1"/>
    <col min="37" max="37" width="4.19921875" bestFit="1" customWidth="1"/>
    <col min="38" max="38" width="3.3984375" bestFit="1" customWidth="1"/>
    <col min="39" max="39" width="9.796875" bestFit="1" customWidth="1"/>
    <col min="40" max="40" width="7.59765625" bestFit="1" customWidth="1"/>
    <col min="41" max="41" width="5.59765625" bestFit="1" customWidth="1"/>
    <col min="42" max="42" width="3.59765625" bestFit="1" customWidth="1"/>
    <col min="43" max="43" width="9.796875" bestFit="1" customWidth="1"/>
    <col min="44" max="44" width="3.19921875" bestFit="1" customWidth="1"/>
    <col min="45" max="46" width="4.59765625" bestFit="1" customWidth="1"/>
    <col min="47" max="47" width="5.59765625" bestFit="1" customWidth="1"/>
    <col min="48" max="48" width="5.19921875" bestFit="1" customWidth="1"/>
    <col min="49" max="49" width="4.19921875" bestFit="1" customWidth="1"/>
    <col min="50" max="50" width="3.19921875" bestFit="1" customWidth="1"/>
    <col min="51" max="52" width="4.59765625" bestFit="1" customWidth="1"/>
    <col min="53" max="53" width="5.59765625" bestFit="1" customWidth="1"/>
    <col min="54" max="54" width="5.19921875" bestFit="1" customWidth="1"/>
    <col min="55" max="55" width="4.19921875" bestFit="1" customWidth="1"/>
    <col min="56" max="56" width="11.19921875" bestFit="1" customWidth="1"/>
    <col min="57" max="58" width="5.59765625" bestFit="1" customWidth="1"/>
    <col min="59" max="59" width="4.19921875" bestFit="1" customWidth="1"/>
    <col min="60" max="60" width="5.796875" bestFit="1" customWidth="1"/>
    <col min="61" max="61" width="16.19921875" bestFit="1" customWidth="1"/>
    <col min="62" max="62" width="5.59765625" bestFit="1" customWidth="1"/>
    <col min="63" max="63" width="3.19921875" bestFit="1" customWidth="1"/>
    <col min="64" max="65" width="4.59765625" bestFit="1" customWidth="1"/>
    <col min="66" max="66" width="4.19921875" bestFit="1" customWidth="1"/>
    <col min="67" max="68" width="4.59765625" bestFit="1" customWidth="1"/>
    <col min="69" max="69" width="3.3984375" bestFit="1" customWidth="1"/>
    <col min="70" max="70" width="4" bestFit="1" customWidth="1"/>
    <col min="71" max="71" width="4.796875" bestFit="1" customWidth="1"/>
    <col min="72" max="72" width="5.59765625" bestFit="1" customWidth="1"/>
    <col min="73" max="73" width="3.59765625" bestFit="1" customWidth="1"/>
    <col min="74" max="74" width="5.59765625" bestFit="1" customWidth="1"/>
    <col min="75" max="75" width="4.19921875" bestFit="1" customWidth="1"/>
    <col min="76" max="76" width="2.796875" bestFit="1" customWidth="1"/>
    <col min="77" max="77" width="4.59765625" bestFit="1" customWidth="1"/>
    <col min="78" max="78" width="3.3984375" bestFit="1" customWidth="1"/>
    <col min="79" max="79" width="3.19921875" bestFit="1" customWidth="1"/>
    <col min="80" max="80" width="4.3984375" bestFit="1" customWidth="1"/>
    <col min="81" max="81" width="3.19921875" bestFit="1" customWidth="1"/>
    <col min="82" max="82" width="4.796875" bestFit="1" customWidth="1"/>
    <col min="83" max="83" width="5" bestFit="1" customWidth="1"/>
    <col min="84" max="84" width="9.796875" bestFit="1" customWidth="1"/>
    <col min="85" max="86" width="3.3984375" bestFit="1" customWidth="1"/>
    <col min="87" max="88" width="4" bestFit="1" customWidth="1"/>
    <col min="89" max="89" width="5.59765625" bestFit="1" customWidth="1"/>
    <col min="90" max="90" width="4.3984375" bestFit="1" customWidth="1"/>
    <col min="91" max="91" width="3.3984375" bestFit="1" customWidth="1"/>
    <col min="92" max="92" width="4.19921875" bestFit="1" customWidth="1"/>
    <col min="93" max="93" width="4" bestFit="1" customWidth="1"/>
    <col min="94" max="94" width="5.19921875" bestFit="1" customWidth="1"/>
    <col min="95" max="95" width="5.59765625" bestFit="1" customWidth="1"/>
    <col min="96" max="96" width="9.19921875" bestFit="1" customWidth="1"/>
    <col min="97" max="99" width="3.59765625" bestFit="1" customWidth="1"/>
    <col min="100" max="100" width="5.59765625" bestFit="1" customWidth="1"/>
    <col min="101" max="101" width="4.19921875" bestFit="1" customWidth="1"/>
    <col min="102" max="102" width="4.59765625" bestFit="1" customWidth="1"/>
    <col min="103" max="104" width="5.59765625" bestFit="1" customWidth="1"/>
    <col min="105" max="105" width="12.59765625" bestFit="1" customWidth="1"/>
    <col min="106" max="106" width="4.3984375" bestFit="1" customWidth="1"/>
    <col min="107" max="107" width="9.59765625" bestFit="1" customWidth="1"/>
    <col min="108" max="109" width="3.3984375" bestFit="1" customWidth="1"/>
    <col min="110" max="110" width="4" bestFit="1" customWidth="1"/>
    <col min="111" max="111" width="5.59765625" bestFit="1" customWidth="1"/>
    <col min="112" max="112" width="3.59765625" bestFit="1" customWidth="1"/>
    <col min="113" max="113" width="3.3984375" bestFit="1" customWidth="1"/>
    <col min="114" max="114" width="4.796875" bestFit="1" customWidth="1"/>
    <col min="115" max="115" width="7.19921875" customWidth="1"/>
    <col min="116" max="116" width="6.796875" bestFit="1" customWidth="1"/>
    <col min="117" max="117" width="4.59765625" bestFit="1" customWidth="1"/>
    <col min="118" max="118" width="5.59765625" bestFit="1" customWidth="1"/>
    <col min="119" max="119" width="3.59765625" bestFit="1" customWidth="1"/>
    <col min="120" max="120" width="4.19921875" bestFit="1" customWidth="1"/>
    <col min="121" max="121" width="4.59765625" bestFit="1" customWidth="1"/>
    <col min="122" max="122" width="4" bestFit="1" customWidth="1"/>
    <col min="123" max="123" width="4.796875" bestFit="1" customWidth="1"/>
    <col min="124" max="124" width="4" bestFit="1" customWidth="1"/>
    <col min="125" max="125" width="6.796875" bestFit="1" customWidth="1"/>
    <col min="126" max="126" width="4.3984375" bestFit="1" customWidth="1"/>
    <col min="127" max="127" width="3.59765625" bestFit="1" customWidth="1"/>
    <col min="128" max="128" width="5.59765625" bestFit="1" customWidth="1"/>
    <col min="129" max="129" width="3.3984375" bestFit="1" customWidth="1"/>
    <col min="130" max="130" width="4.59765625" bestFit="1" customWidth="1"/>
    <col min="131" max="131" width="3.19921875" bestFit="1" customWidth="1"/>
    <col min="132" max="132" width="4.796875" bestFit="1" customWidth="1"/>
    <col min="133" max="133" width="13.19921875" bestFit="1" customWidth="1"/>
    <col min="134" max="134" width="4.3984375" bestFit="1" customWidth="1"/>
    <col min="135" max="135" width="6.59765625" customWidth="1"/>
    <col min="136" max="137" width="4.59765625" bestFit="1" customWidth="1"/>
    <col min="138" max="138" width="5.59765625" bestFit="1" customWidth="1"/>
    <col min="139" max="139" width="4.19921875" bestFit="1" customWidth="1"/>
    <col min="140" max="141" width="3.3984375" bestFit="1" customWidth="1"/>
    <col min="142" max="142" width="4" bestFit="1" customWidth="1"/>
    <col min="143" max="143" width="4.59765625" bestFit="1" customWidth="1"/>
    <col min="144" max="144" width="4.796875" bestFit="1" customWidth="1"/>
    <col min="145" max="145" width="3.59765625" bestFit="1" customWidth="1"/>
    <col min="146" max="147" width="4.59765625" bestFit="1" customWidth="1"/>
    <col min="148" max="148" width="5.59765625" bestFit="1" customWidth="1"/>
    <col min="149" max="149" width="4.19921875" bestFit="1" customWidth="1"/>
    <col min="150" max="151" width="3.3984375" bestFit="1" customWidth="1"/>
    <col min="152" max="152" width="3.19921875" bestFit="1" customWidth="1"/>
    <col min="153" max="153" width="4.59765625" bestFit="1" customWidth="1"/>
    <col min="154" max="154" width="4.796875" bestFit="1" customWidth="1"/>
    <col min="155" max="155" width="9.796875" bestFit="1" customWidth="1"/>
    <col min="156" max="158" width="3.3984375" bestFit="1" customWidth="1"/>
    <col min="159" max="159" width="4" bestFit="1" customWidth="1"/>
    <col min="160" max="160" width="4.796875" bestFit="1" customWidth="1"/>
    <col min="161" max="162" width="3.59765625" bestFit="1" customWidth="1"/>
    <col min="163" max="164" width="3.3984375" bestFit="1" customWidth="1"/>
    <col min="165" max="165" width="4" bestFit="1" customWidth="1"/>
    <col min="166" max="166" width="4.796875" bestFit="1" customWidth="1"/>
    <col min="167" max="167" width="9.19921875" bestFit="1" customWidth="1"/>
    <col min="168" max="168" width="4" bestFit="1" customWidth="1"/>
    <col min="169" max="169" width="4.3984375" bestFit="1" customWidth="1"/>
    <col min="170" max="170" width="4.796875" bestFit="1" customWidth="1"/>
    <col min="171" max="171" width="6" bestFit="1" customWidth="1"/>
    <col min="172" max="172" width="6" customWidth="1"/>
    <col min="173" max="173" width="5.796875" customWidth="1"/>
    <col min="174" max="174" width="5.59765625" customWidth="1"/>
    <col min="175" max="179" width="5.796875" customWidth="1"/>
    <col min="180" max="180" width="5.59765625" customWidth="1"/>
    <col min="181" max="181" width="5.796875" customWidth="1"/>
    <col min="182" max="182" width="5.3984375" customWidth="1"/>
    <col min="183" max="184" width="5.796875" customWidth="1"/>
    <col min="185" max="185" width="5.59765625" customWidth="1"/>
    <col min="186" max="186" width="6" customWidth="1"/>
    <col min="187" max="187" width="6.3984375" customWidth="1"/>
    <col min="188" max="189" width="5.796875" customWidth="1"/>
    <col min="190" max="190" width="6.19921875" customWidth="1"/>
    <col min="191" max="226" width="6" customWidth="1"/>
    <col min="227" max="227" width="6.19921875" customWidth="1"/>
    <col min="228" max="228" width="6.19921875" style="162" customWidth="1"/>
    <col min="229" max="234" width="6.19921875" customWidth="1"/>
    <col min="235" max="263" width="6" customWidth="1"/>
    <col min="264" max="273" width="5.796875" customWidth="1"/>
    <col min="274" max="281" width="6.19921875" customWidth="1"/>
    <col min="282" max="296" width="6" customWidth="1"/>
    <col min="297" max="298" width="6" style="162" customWidth="1"/>
    <col min="299" max="301" width="6" customWidth="1"/>
    <col min="302" max="305" width="6.19921875" customWidth="1"/>
    <col min="306" max="307" width="6.19921875" style="162" customWidth="1"/>
    <col min="308" max="325" width="6.19921875" customWidth="1"/>
    <col min="326" max="326" width="6.19921875" style="162" customWidth="1"/>
    <col min="327" max="335" width="6.19921875" customWidth="1"/>
    <col min="336" max="350" width="6" customWidth="1"/>
    <col min="351" max="363" width="6.19921875" customWidth="1"/>
    <col min="364" max="387" width="6" customWidth="1"/>
    <col min="388" max="388" width="6.19921875" customWidth="1"/>
  </cols>
  <sheetData>
    <row r="1" spans="1:390" ht="29.25" customHeight="1" x14ac:dyDescent="0.5">
      <c r="A1" s="359" t="s">
        <v>0</v>
      </c>
      <c r="B1" s="349"/>
      <c r="C1" s="349"/>
      <c r="D1" s="349"/>
      <c r="E1" s="349"/>
      <c r="F1" s="349"/>
      <c r="G1" s="349"/>
      <c r="I1" s="2"/>
      <c r="J1" s="4"/>
    </row>
    <row r="2" spans="1:390" ht="24.75" customHeight="1" x14ac:dyDescent="0.5">
      <c r="A2" s="360" t="s">
        <v>597</v>
      </c>
      <c r="B2" s="349"/>
      <c r="C2" s="349"/>
      <c r="D2" s="349"/>
      <c r="E2" s="349"/>
      <c r="F2" s="349"/>
      <c r="G2" s="349"/>
      <c r="H2" s="28"/>
      <c r="I2" s="2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390" ht="15" customHeight="1" x14ac:dyDescent="0.5">
      <c r="A3" s="27"/>
      <c r="B3" s="29" t="s">
        <v>1</v>
      </c>
      <c r="C3" s="28"/>
      <c r="D3" s="28"/>
      <c r="E3" s="28"/>
      <c r="F3" s="28"/>
      <c r="G3" s="28"/>
      <c r="H3" s="28"/>
      <c r="I3" s="7"/>
      <c r="J3" s="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390" ht="24.75" customHeight="1" x14ac:dyDescent="0.5">
      <c r="A4" s="361" t="s">
        <v>199</v>
      </c>
      <c r="B4" s="349"/>
      <c r="C4" s="349"/>
      <c r="D4" s="349"/>
      <c r="E4" s="349"/>
      <c r="F4" s="349"/>
      <c r="G4" s="349"/>
      <c r="H4" s="30"/>
      <c r="I4" s="2"/>
      <c r="J4" s="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</row>
    <row r="5" spans="1:390" ht="15" customHeight="1" x14ac:dyDescent="0.3">
      <c r="A5" s="31"/>
      <c r="B5" s="29"/>
      <c r="C5" s="28"/>
      <c r="D5" s="32"/>
      <c r="E5" s="28"/>
      <c r="F5" s="28"/>
      <c r="G5" s="32"/>
      <c r="H5" s="32"/>
      <c r="I5" s="2"/>
      <c r="J5" s="4"/>
    </row>
    <row r="6" spans="1:390" ht="12.75" customHeight="1" x14ac:dyDescent="0.35">
      <c r="A6" s="362" t="s">
        <v>3</v>
      </c>
      <c r="B6" s="355" t="s">
        <v>4</v>
      </c>
      <c r="C6" s="355" t="s">
        <v>5</v>
      </c>
      <c r="D6" s="355" t="s">
        <v>6</v>
      </c>
      <c r="E6" s="355" t="s">
        <v>5</v>
      </c>
      <c r="F6" s="355" t="s">
        <v>7</v>
      </c>
      <c r="G6" s="355" t="s">
        <v>8</v>
      </c>
      <c r="H6" s="33"/>
      <c r="I6" s="358" t="s">
        <v>9</v>
      </c>
      <c r="J6" s="358" t="s">
        <v>10</v>
      </c>
      <c r="K6" s="34" t="str">
        <f>Seniori!K6</f>
        <v>06.-08.02.</v>
      </c>
      <c r="L6" s="35"/>
      <c r="M6" s="35"/>
      <c r="N6" s="35"/>
      <c r="O6" s="35"/>
      <c r="P6" s="35"/>
      <c r="Q6" s="35"/>
      <c r="R6" s="35"/>
      <c r="S6" s="35" t="str">
        <f>Seniori!S6</f>
        <v>27.2.-1.3.</v>
      </c>
      <c r="T6" s="35"/>
      <c r="U6" s="35"/>
      <c r="V6" s="35"/>
      <c r="W6" s="35"/>
      <c r="X6" s="35"/>
      <c r="Y6" s="35"/>
      <c r="Z6" s="34"/>
      <c r="AA6" s="34"/>
      <c r="AB6" s="35"/>
      <c r="AC6" s="35"/>
      <c r="AD6" s="34"/>
      <c r="AE6" s="34"/>
      <c r="AF6" s="34"/>
      <c r="AG6" s="35"/>
      <c r="AH6" s="35" t="str">
        <f>Seniori!AH6</f>
        <v>05.-07.03.</v>
      </c>
      <c r="AI6" s="35"/>
      <c r="AJ6" s="35" t="str">
        <f>Seniori!AJ6</f>
        <v>05.-07.03.</v>
      </c>
      <c r="AK6" s="35"/>
      <c r="AL6" s="35"/>
      <c r="AM6" s="35" t="str">
        <f>Seniori!AM6</f>
        <v>21.-22.3.</v>
      </c>
      <c r="AN6" s="35"/>
      <c r="AO6" s="35" t="str">
        <f>Seniori!AO6</f>
        <v>5.4.</v>
      </c>
      <c r="AP6" s="34"/>
      <c r="AQ6" s="34" t="str">
        <f>Seniori!AP6</f>
        <v>2.-4.4.</v>
      </c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161" t="s">
        <v>535</v>
      </c>
      <c r="BE6" s="35"/>
      <c r="BF6" s="35"/>
      <c r="BG6" s="35"/>
      <c r="BH6" s="35"/>
      <c r="BI6" s="35" t="str">
        <f>Seniori!BI6</f>
        <v>18.-19.4.</v>
      </c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 t="str">
        <f>Seniori!CF6</f>
        <v>25.-26.4.</v>
      </c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 t="str">
        <f>Seniori!CR6</f>
        <v>1.5.</v>
      </c>
      <c r="CS6" s="35"/>
      <c r="CT6" s="35"/>
      <c r="CU6" s="35"/>
      <c r="CV6" s="35"/>
      <c r="CW6" s="35"/>
      <c r="CX6" s="35"/>
      <c r="CY6" s="35" t="str">
        <f>Seniori!CY6</f>
        <v>3.5.</v>
      </c>
      <c r="CZ6" s="35"/>
      <c r="DA6" s="35" t="str">
        <f>Seniori!DA6</f>
        <v>8.-10.5.</v>
      </c>
      <c r="DB6" s="35"/>
      <c r="DC6" s="35" t="str">
        <f>Seniori!DC6</f>
        <v>9.-10.5.</v>
      </c>
      <c r="DD6" s="35"/>
      <c r="DE6" s="35"/>
      <c r="DF6" s="35"/>
      <c r="DG6" s="35"/>
      <c r="DH6" s="35"/>
      <c r="DI6" s="35"/>
      <c r="DJ6" s="35"/>
      <c r="DK6" s="35" t="s">
        <v>556</v>
      </c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 t="s">
        <v>599</v>
      </c>
      <c r="ED6" s="35"/>
      <c r="EE6" s="35" t="s">
        <v>602</v>
      </c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 t="s">
        <v>603</v>
      </c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 t="s">
        <v>605</v>
      </c>
      <c r="FL6" s="35"/>
      <c r="FM6" s="35"/>
      <c r="FN6" s="35"/>
      <c r="FO6" s="35"/>
      <c r="FP6" s="35" t="str">
        <f>Seniori!FP6</f>
        <v>13.6.</v>
      </c>
      <c r="FQ6" s="35"/>
      <c r="FR6" s="35"/>
      <c r="FS6" s="35"/>
      <c r="FT6" s="35"/>
      <c r="FU6" s="35"/>
      <c r="FV6" s="35"/>
      <c r="FW6" s="35"/>
      <c r="FX6" s="35"/>
      <c r="FY6" s="35" t="str">
        <f>Seniori!FY6</f>
        <v>14.6.</v>
      </c>
      <c r="FZ6" s="35"/>
      <c r="GA6" s="35" t="str">
        <f>Seniori!GA6</f>
        <v>27.-28.6.</v>
      </c>
      <c r="GB6" s="35"/>
      <c r="GC6" s="35"/>
      <c r="GD6" s="35" t="str">
        <f>Seniori!GD6</f>
        <v>26.-28.6.</v>
      </c>
      <c r="GE6" s="35"/>
      <c r="GF6" s="35"/>
      <c r="GG6" s="35"/>
      <c r="GH6" s="35"/>
      <c r="GI6" s="35" t="str">
        <f>Seniori!GI6</f>
        <v>26.-27.6.</v>
      </c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 t="str">
        <f>Seniori!HI6</f>
        <v>4.7.</v>
      </c>
      <c r="HJ6" s="35"/>
      <c r="HK6" s="35"/>
      <c r="HL6" s="35"/>
      <c r="HM6" s="35"/>
      <c r="HN6" s="35"/>
      <c r="HO6" s="35"/>
      <c r="HP6" s="35"/>
      <c r="HQ6" s="35"/>
      <c r="HR6" s="35"/>
      <c r="HS6" s="35" t="s">
        <v>671</v>
      </c>
      <c r="HT6" s="289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 t="str">
        <f>Seniori!IQ6</f>
        <v>15.-19.7.</v>
      </c>
      <c r="IR6" s="35"/>
      <c r="IS6" s="35" t="str">
        <f>Seniori!IS6</f>
        <v>18.7.</v>
      </c>
      <c r="IT6" s="35"/>
      <c r="IU6" s="35" t="str">
        <f>Seniori!IU6</f>
        <v>25.-26.7.</v>
      </c>
      <c r="IV6" s="35"/>
      <c r="IW6" s="35"/>
      <c r="IX6" s="35"/>
      <c r="IY6" s="35"/>
      <c r="IZ6" s="35"/>
      <c r="JA6" s="35"/>
      <c r="JB6" s="35"/>
      <c r="JC6" s="35" t="str">
        <f>Seniori!JC6</f>
        <v>31.7.</v>
      </c>
      <c r="JD6" s="35"/>
      <c r="JE6" s="35"/>
      <c r="JF6" s="35"/>
      <c r="JG6" s="35"/>
      <c r="JH6" s="35"/>
      <c r="JI6" s="35"/>
      <c r="JJ6" s="35"/>
      <c r="JK6" s="35"/>
      <c r="JL6" s="35" t="s">
        <v>690</v>
      </c>
      <c r="JM6" s="35"/>
      <c r="JN6" s="35" t="s">
        <v>697</v>
      </c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 t="s">
        <v>699</v>
      </c>
      <c r="KE6" s="35"/>
      <c r="KF6" s="35"/>
      <c r="KG6" s="35" t="s">
        <v>699</v>
      </c>
      <c r="KH6" s="35"/>
      <c r="KI6" s="35"/>
      <c r="KJ6" s="35"/>
      <c r="KK6" s="289"/>
      <c r="KL6" s="289"/>
      <c r="KM6" s="35"/>
      <c r="KN6" s="35"/>
      <c r="KO6" s="35"/>
      <c r="KP6" s="35"/>
      <c r="KQ6" s="35"/>
      <c r="KR6" s="35"/>
      <c r="KS6" s="35"/>
      <c r="KT6" s="289"/>
      <c r="KU6" s="289"/>
      <c r="KV6" s="35"/>
      <c r="KW6" s="35"/>
      <c r="KX6" s="35"/>
      <c r="KY6" s="35" t="s">
        <v>717</v>
      </c>
      <c r="KZ6" s="35"/>
      <c r="LA6" s="35"/>
      <c r="LB6" s="35"/>
      <c r="LC6" s="35"/>
      <c r="LD6" s="35"/>
      <c r="LE6" s="35"/>
      <c r="LF6" s="35"/>
      <c r="LG6" s="35"/>
      <c r="LH6" s="35"/>
      <c r="LI6" s="35" t="s">
        <v>718</v>
      </c>
      <c r="LJ6" s="35"/>
      <c r="LK6" s="35"/>
      <c r="LL6" s="35"/>
      <c r="LM6" s="35"/>
      <c r="LN6" s="289"/>
      <c r="LO6" s="35"/>
      <c r="LP6" s="35"/>
      <c r="LQ6" s="35"/>
      <c r="LR6" s="35"/>
      <c r="LS6" s="35"/>
      <c r="LT6" s="35"/>
      <c r="LU6" s="35" t="s">
        <v>720</v>
      </c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 t="s">
        <v>727</v>
      </c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 t="s">
        <v>733</v>
      </c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 t="s">
        <v>739</v>
      </c>
      <c r="NX6" s="35"/>
      <c r="NY6" s="35"/>
      <c r="NZ6" s="35"/>
    </row>
    <row r="7" spans="1:390" ht="12.75" customHeight="1" x14ac:dyDescent="0.35">
      <c r="A7" s="363"/>
      <c r="B7" s="356"/>
      <c r="C7" s="356"/>
      <c r="D7" s="356"/>
      <c r="E7" s="356"/>
      <c r="F7" s="356"/>
      <c r="G7" s="356"/>
      <c r="H7" s="36"/>
      <c r="I7" s="356"/>
      <c r="J7" s="356"/>
      <c r="K7" s="37" t="str">
        <f>Seniori!K7</f>
        <v>Motešice</v>
      </c>
      <c r="L7" s="37"/>
      <c r="M7" s="37"/>
      <c r="N7" s="37"/>
      <c r="O7" s="37"/>
      <c r="P7" s="127"/>
      <c r="Q7" s="37"/>
      <c r="R7" s="37"/>
      <c r="S7" s="37" t="str">
        <f>Seniori!S7</f>
        <v>Motešice</v>
      </c>
      <c r="T7" s="37"/>
      <c r="U7" s="37"/>
      <c r="V7" s="37"/>
      <c r="W7" s="37"/>
      <c r="X7" s="37"/>
      <c r="Y7" s="37"/>
      <c r="Z7" s="38"/>
      <c r="AA7" s="38"/>
      <c r="AB7" s="37"/>
      <c r="AC7" s="37"/>
      <c r="AD7" s="38"/>
      <c r="AE7" s="118"/>
      <c r="AF7" s="38"/>
      <c r="AG7" s="37"/>
      <c r="AH7" s="37" t="str">
        <f>Seniori!AH7</f>
        <v>Motešice</v>
      </c>
      <c r="AI7" s="37"/>
      <c r="AJ7" s="37" t="str">
        <f>Seniori!AJ7</f>
        <v>Motešice CDI</v>
      </c>
      <c r="AK7" s="37"/>
      <c r="AL7" s="37"/>
      <c r="AM7" s="127" t="str">
        <f>Seniori!AM7</f>
        <v>Budapešť</v>
      </c>
      <c r="AN7" s="127"/>
      <c r="AO7" s="127" t="str">
        <f>Seniori!AO7</f>
        <v>Brno</v>
      </c>
      <c r="AP7" s="129"/>
      <c r="AQ7" s="129" t="s">
        <v>11</v>
      </c>
      <c r="AR7" s="37"/>
      <c r="AS7" s="37"/>
      <c r="AT7" s="127"/>
      <c r="AU7" s="37"/>
      <c r="AV7" s="127"/>
      <c r="AW7" s="127"/>
      <c r="AX7" s="37"/>
      <c r="AY7" s="37"/>
      <c r="AZ7" s="127"/>
      <c r="BA7" s="37"/>
      <c r="BB7" s="37"/>
      <c r="BC7" s="37"/>
      <c r="BD7" s="160" t="s">
        <v>534</v>
      </c>
      <c r="BE7" s="127"/>
      <c r="BF7" s="127"/>
      <c r="BG7" s="127"/>
      <c r="BH7" s="127"/>
      <c r="BI7" s="37" t="str">
        <f>Seniori!BI7</f>
        <v>Dunajský Klátov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127"/>
      <c r="CB7" s="127"/>
      <c r="CC7" s="127"/>
      <c r="CD7" s="127"/>
      <c r="CE7" s="127"/>
      <c r="CF7" s="37" t="str">
        <f>Seniori!CF7</f>
        <v>Těšánky</v>
      </c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 t="str">
        <f>Seniori!CR7</f>
        <v>Rs Team</v>
      </c>
      <c r="CS7" s="37"/>
      <c r="CT7" s="37"/>
      <c r="CU7" s="37"/>
      <c r="CV7" s="37"/>
      <c r="CW7" s="37"/>
      <c r="CX7" s="37"/>
      <c r="CY7" s="127" t="str">
        <f>Seniori!CY7</f>
        <v>Brno</v>
      </c>
      <c r="CZ7" s="127"/>
      <c r="DA7" s="127" t="str">
        <f>Seniori!DA7</f>
        <v>Las Cadenas</v>
      </c>
      <c r="DB7" s="127"/>
      <c r="DC7" s="37" t="str">
        <f>Seniori!DC7</f>
        <v>Olomouc</v>
      </c>
      <c r="DD7" s="37"/>
      <c r="DE7" s="37"/>
      <c r="DF7" s="37"/>
      <c r="DG7" s="37"/>
      <c r="DH7" s="37"/>
      <c r="DI7" s="37"/>
      <c r="DJ7" s="37"/>
      <c r="DK7" s="37" t="s">
        <v>600</v>
      </c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 t="s">
        <v>598</v>
      </c>
      <c r="ED7" s="37"/>
      <c r="EE7" s="37" t="s">
        <v>601</v>
      </c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 t="s">
        <v>516</v>
      </c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 t="s">
        <v>604</v>
      </c>
      <c r="FL7" s="37"/>
      <c r="FM7" s="37"/>
      <c r="FN7" s="37"/>
      <c r="FO7" s="37"/>
      <c r="FP7" s="37" t="str">
        <f>Seniori!FP7</f>
        <v>RS Team</v>
      </c>
      <c r="FQ7" s="37"/>
      <c r="FR7" s="37"/>
      <c r="FS7" s="37"/>
      <c r="FT7" s="37"/>
      <c r="FU7" s="37"/>
      <c r="FV7" s="37"/>
      <c r="FW7" s="37"/>
      <c r="FX7" s="37"/>
      <c r="FY7" s="37" t="str">
        <f>Seniori!FY7</f>
        <v>Chotěbuz</v>
      </c>
      <c r="FZ7" s="37"/>
      <c r="GA7" s="37" t="str">
        <f>Seniori!GA7</f>
        <v>Šamorín</v>
      </c>
      <c r="GB7" s="37"/>
      <c r="GC7" s="37"/>
      <c r="GD7" s="37" t="str">
        <f>Seniori!GD7</f>
        <v>Šamorín CDI</v>
      </c>
      <c r="GE7" s="37"/>
      <c r="GF7" s="37"/>
      <c r="GG7" s="37"/>
      <c r="GH7" s="37"/>
      <c r="GI7" s="37" t="str">
        <f>Seniori!GI7</f>
        <v>Motešice</v>
      </c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 t="str">
        <f>Seniori!HI7</f>
        <v>RS Team</v>
      </c>
      <c r="HJ7" s="37"/>
      <c r="HK7" s="37"/>
      <c r="HL7" s="37"/>
      <c r="HM7" s="37"/>
      <c r="HN7" s="37"/>
      <c r="HO7" s="37"/>
      <c r="HP7" s="37"/>
      <c r="HQ7" s="37"/>
      <c r="HR7" s="37"/>
      <c r="HS7" s="37" t="str">
        <f>Seniori!HS7</f>
        <v>Dunaj. Klátov (MSR deti, juniori, ml. jazdci)</v>
      </c>
      <c r="HT7" s="40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 t="str">
        <f>Seniori!IQ7</f>
        <v>ME Detí Olomouc</v>
      </c>
      <c r="IR7" s="37"/>
      <c r="IS7" s="37" t="str">
        <f>Seniori!IS7</f>
        <v>Frenštát p/R</v>
      </c>
      <c r="IT7" s="37"/>
      <c r="IU7" s="37" t="str">
        <f>Seniori!IU7</f>
        <v>Szilvasvárad</v>
      </c>
      <c r="IV7" s="37"/>
      <c r="IW7" s="37"/>
      <c r="IX7" s="37"/>
      <c r="IY7" s="37"/>
      <c r="IZ7" s="37"/>
      <c r="JA7" s="37"/>
      <c r="JB7" s="37"/>
      <c r="JC7" s="37" t="str">
        <f>Seniori!JC7</f>
        <v>RS Team</v>
      </c>
      <c r="JD7" s="37"/>
      <c r="JE7" s="37"/>
      <c r="JF7" s="37"/>
      <c r="JG7" s="37"/>
      <c r="JH7" s="37"/>
      <c r="JI7" s="37"/>
      <c r="JJ7" s="37"/>
      <c r="JK7" s="37"/>
      <c r="JL7" s="37" t="s">
        <v>689</v>
      </c>
      <c r="JM7" s="37"/>
      <c r="JN7" s="37" t="s">
        <v>11</v>
      </c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 t="s">
        <v>698</v>
      </c>
      <c r="KE7" s="37"/>
      <c r="KF7" s="37"/>
      <c r="KG7" s="37" t="s">
        <v>700</v>
      </c>
      <c r="KH7" s="37"/>
      <c r="KI7" s="37"/>
      <c r="KJ7" s="37"/>
      <c r="KK7" s="40"/>
      <c r="KL7" s="40"/>
      <c r="KM7" s="37"/>
      <c r="KN7" s="37"/>
      <c r="KO7" s="37"/>
      <c r="KP7" s="37"/>
      <c r="KQ7" s="37"/>
      <c r="KR7" s="37"/>
      <c r="KS7" s="37"/>
      <c r="KT7" s="40"/>
      <c r="KU7" s="40"/>
      <c r="KV7" s="37"/>
      <c r="KW7" s="37"/>
      <c r="KX7" s="37"/>
      <c r="KY7" s="37" t="s">
        <v>552</v>
      </c>
      <c r="KZ7" s="37"/>
      <c r="LA7" s="37"/>
      <c r="LB7" s="37"/>
      <c r="LC7" s="37"/>
      <c r="LD7" s="37"/>
      <c r="LE7" s="37"/>
      <c r="LF7" s="37"/>
      <c r="LG7" s="37"/>
      <c r="LH7" s="127"/>
      <c r="LI7" s="37" t="s">
        <v>11</v>
      </c>
      <c r="LJ7" s="37"/>
      <c r="LK7" s="37"/>
      <c r="LL7" s="37"/>
      <c r="LM7" s="37"/>
      <c r="LN7" s="40"/>
      <c r="LO7" s="37"/>
      <c r="LP7" s="37"/>
      <c r="LQ7" s="37"/>
      <c r="LR7" s="37"/>
      <c r="LS7" s="37"/>
      <c r="LT7" s="37"/>
      <c r="LU7" s="37" t="s">
        <v>719</v>
      </c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 t="s">
        <v>726</v>
      </c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 t="s">
        <v>734</v>
      </c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 t="s">
        <v>683</v>
      </c>
      <c r="NX7" s="37"/>
      <c r="NY7" s="37"/>
      <c r="NZ7" s="37"/>
    </row>
    <row r="8" spans="1:390" ht="18" customHeight="1" x14ac:dyDescent="0.35">
      <c r="A8" s="364"/>
      <c r="B8" s="357"/>
      <c r="C8" s="357"/>
      <c r="D8" s="357"/>
      <c r="E8" s="357"/>
      <c r="F8" s="357"/>
      <c r="G8" s="357"/>
      <c r="H8" s="39"/>
      <c r="I8" s="357"/>
      <c r="J8" s="357"/>
      <c r="K8" s="40" t="str">
        <f>Seniori!K8</f>
        <v>Z2</v>
      </c>
      <c r="L8" s="40" t="str">
        <f>Seniori!L8</f>
        <v>4r</v>
      </c>
      <c r="M8" s="40" t="str">
        <f>Seniori!M8</f>
        <v>DUA</v>
      </c>
      <c r="N8" s="40" t="str">
        <f>Seniori!N8</f>
        <v>DD</v>
      </c>
      <c r="O8" s="40" t="str">
        <f>Seniori!O8</f>
        <v>4r</v>
      </c>
      <c r="P8" s="40" t="str">
        <f>Seniori!P8</f>
        <v>5rU</v>
      </c>
      <c r="Q8" s="40" t="str">
        <f>Seniori!Q8</f>
        <v>DUA</v>
      </c>
      <c r="R8" s="40" t="str">
        <f>Seniori!R8</f>
        <v>DD</v>
      </c>
      <c r="S8" s="40" t="str">
        <f>Seniori!S8</f>
        <v>Z2</v>
      </c>
      <c r="T8" s="40" t="str">
        <f>Seniori!T8</f>
        <v>P3</v>
      </c>
      <c r="U8" s="40" t="str">
        <f>Seniori!U8</f>
        <v>4r</v>
      </c>
      <c r="V8" s="40" t="str">
        <f>Seniori!V8</f>
        <v>5rU</v>
      </c>
      <c r="W8" s="40" t="str">
        <f>Seniori!W8</f>
        <v>DUA</v>
      </c>
      <c r="X8" s="40" t="str">
        <f>Seniori!X8</f>
        <v>DUB</v>
      </c>
      <c r="Y8" s="40" t="str">
        <f>Seniori!Y8</f>
        <v>DD</v>
      </c>
      <c r="Z8" s="40" t="str">
        <f>Seniori!Z8</f>
        <v>DJ</v>
      </c>
      <c r="AA8" s="40" t="str">
        <f>Seniori!AA8</f>
        <v>P3</v>
      </c>
      <c r="AB8" s="40" t="str">
        <f>Seniori!AB8</f>
        <v>4r</v>
      </c>
      <c r="AC8" s="40" t="str">
        <f>Seniori!AC8</f>
        <v>5rU</v>
      </c>
      <c r="AD8" s="40" t="str">
        <f>Seniori!AD8</f>
        <v>DUA</v>
      </c>
      <c r="AE8" s="40" t="str">
        <f>Seniori!AE8</f>
        <v>DUB</v>
      </c>
      <c r="AF8" s="40" t="str">
        <f>Seniori!AF8</f>
        <v>DD</v>
      </c>
      <c r="AG8" s="40" t="str">
        <f>Seniori!AG8</f>
        <v>DJ</v>
      </c>
      <c r="AH8" s="40" t="str">
        <f>Seniori!AH8</f>
        <v>4r</v>
      </c>
      <c r="AI8" s="40" t="str">
        <f>Seniori!AI8</f>
        <v>DD</v>
      </c>
      <c r="AJ8" s="40" t="str">
        <f>Seniori!AJ8</f>
        <v>DUB</v>
      </c>
      <c r="AK8" s="40" t="str">
        <f>Seniori!AK8</f>
        <v>DD</v>
      </c>
      <c r="AL8" s="40" t="str">
        <f>Seniori!AL8</f>
        <v>DJ</v>
      </c>
      <c r="AM8" s="128" t="str">
        <f>Seniori!AM8</f>
        <v>IMII</v>
      </c>
      <c r="AN8" s="128" t="str">
        <f>Seniori!AN8</f>
        <v>U25GP</v>
      </c>
      <c r="AO8" s="128" t="str">
        <f>Seniori!AO8</f>
        <v>5rU</v>
      </c>
      <c r="AP8" s="40" t="str">
        <f>Seniori!AP8</f>
        <v>P1</v>
      </c>
      <c r="AQ8" s="40" t="str">
        <f>Seniori!AQ8</f>
        <v>P3</v>
      </c>
      <c r="AR8" s="40" t="str">
        <f>Seniori!AR8</f>
        <v>4r</v>
      </c>
      <c r="AS8" s="40" t="str">
        <f>Seniori!AS8</f>
        <v>5rU</v>
      </c>
      <c r="AT8" s="128" t="str">
        <f>Seniori!AT8</f>
        <v>6rU</v>
      </c>
      <c r="AU8" s="40" t="str">
        <f>Seniori!AU8</f>
        <v>DUA</v>
      </c>
      <c r="AV8" s="128" t="str">
        <f>Seniori!AV8</f>
        <v>DUB</v>
      </c>
      <c r="AW8" s="128" t="str">
        <f>Seniori!AW8</f>
        <v>DD</v>
      </c>
      <c r="AX8" s="40" t="str">
        <f>Seniori!AX8</f>
        <v>4r</v>
      </c>
      <c r="AY8" s="40" t="str">
        <f>Seniori!AY8</f>
        <v>5rU</v>
      </c>
      <c r="AZ8" s="156" t="s">
        <v>22</v>
      </c>
      <c r="BA8" s="40" t="str">
        <f>Seniori!BA8</f>
        <v>DUA</v>
      </c>
      <c r="BB8" s="40" t="str">
        <f>Seniori!BB8</f>
        <v>DUB</v>
      </c>
      <c r="BC8" s="40" t="str">
        <f>Seniori!BC8</f>
        <v>DD</v>
      </c>
      <c r="BD8" s="156" t="s">
        <v>536</v>
      </c>
      <c r="BE8" s="156" t="s">
        <v>17</v>
      </c>
      <c r="BF8" s="156" t="s">
        <v>537</v>
      </c>
      <c r="BG8" s="156" t="s">
        <v>18</v>
      </c>
      <c r="BH8" s="156" t="s">
        <v>538</v>
      </c>
      <c r="BI8" s="40" t="str">
        <f>Seniori!BI8</f>
        <v>P1</v>
      </c>
      <c r="BJ8" s="40" t="str">
        <f>Seniori!BJ8</f>
        <v>DUA</v>
      </c>
      <c r="BK8" s="40" t="str">
        <f>Seniori!BK8</f>
        <v>4r</v>
      </c>
      <c r="BL8" s="40" t="str">
        <f>Seniori!BL8</f>
        <v>5rU</v>
      </c>
      <c r="BM8" s="40" t="str">
        <f>Seniori!BM8</f>
        <v>6rU</v>
      </c>
      <c r="BN8" s="40" t="str">
        <f>Seniori!BN8</f>
        <v>DD</v>
      </c>
      <c r="BO8" s="40" t="str">
        <f>Seniori!BO8</f>
        <v>LP4</v>
      </c>
      <c r="BP8" s="40" t="str">
        <f>Seniori!BP8</f>
        <v>LS5</v>
      </c>
      <c r="BQ8" s="40" t="str">
        <f>Seniori!BQ8</f>
        <v>JD</v>
      </c>
      <c r="BR8" s="40" t="str">
        <f>Seniori!BR8</f>
        <v>SG</v>
      </c>
      <c r="BS8" s="40" t="str">
        <f>Seniori!BS8</f>
        <v>IMI</v>
      </c>
      <c r="BT8" s="40" t="str">
        <f>Seniori!BT8</f>
        <v>IMII</v>
      </c>
      <c r="BU8" s="150" t="s">
        <v>13</v>
      </c>
      <c r="BV8" s="150" t="s">
        <v>17</v>
      </c>
      <c r="BW8" s="150" t="s">
        <v>18</v>
      </c>
      <c r="BX8" s="150" t="s">
        <v>544</v>
      </c>
      <c r="BY8" s="150" t="s">
        <v>545</v>
      </c>
      <c r="BZ8" s="150" t="s">
        <v>546</v>
      </c>
      <c r="CA8" s="156" t="s">
        <v>15</v>
      </c>
      <c r="CB8" s="156" t="s">
        <v>522</v>
      </c>
      <c r="CC8" s="156" t="s">
        <v>547</v>
      </c>
      <c r="CD8" s="156" t="s">
        <v>532</v>
      </c>
      <c r="CE8" s="156" t="s">
        <v>548</v>
      </c>
      <c r="CF8" s="40" t="str">
        <f>Seniori!CF8</f>
        <v>5rU</v>
      </c>
      <c r="CG8" s="40" t="str">
        <f>Seniori!CG8</f>
        <v>JU</v>
      </c>
      <c r="CH8" s="40" t="str">
        <f>Seniori!CH8</f>
        <v>JD</v>
      </c>
      <c r="CI8" s="40" t="str">
        <f>Seniori!CI8</f>
        <v>YU</v>
      </c>
      <c r="CJ8" s="40" t="str">
        <f>Seniori!CJ8</f>
        <v>SG</v>
      </c>
      <c r="CK8" s="40" t="str">
        <f>Seniori!CK8</f>
        <v>IMA</v>
      </c>
      <c r="CL8" s="40" t="str">
        <f>Seniori!CL8</f>
        <v>5rF</v>
      </c>
      <c r="CM8" s="40" t="str">
        <f>Seniori!CM8</f>
        <v>L0</v>
      </c>
      <c r="CN8" s="40" t="str">
        <f>Seniori!CN8</f>
        <v>DD</v>
      </c>
      <c r="CO8" s="40" t="str">
        <f>Seniori!CO8</f>
        <v>SG</v>
      </c>
      <c r="CP8" s="150" t="str">
        <f>Seniori!CP8</f>
        <v>IM1</v>
      </c>
      <c r="CQ8" s="40" t="str">
        <f>Seniori!CQ8</f>
        <v>IMA</v>
      </c>
      <c r="CR8" s="40" t="str">
        <f>Seniori!CR8</f>
        <v>P3</v>
      </c>
      <c r="CS8" s="40" t="str">
        <f>Seniori!CS8</f>
        <v>P1</v>
      </c>
      <c r="CT8" s="40" t="str">
        <f>Seniori!CT8</f>
        <v>Z1</v>
      </c>
      <c r="CU8" s="40" t="str">
        <f>Seniori!CU8</f>
        <v>Z3</v>
      </c>
      <c r="CV8" s="40" t="str">
        <f>Seniori!CV8</f>
        <v>DUA</v>
      </c>
      <c r="CW8" s="40" t="str">
        <f>Seniori!CW8</f>
        <v>DD</v>
      </c>
      <c r="CX8" s="40" t="str">
        <f>Seniori!CX8</f>
        <v>LS5</v>
      </c>
      <c r="CY8" s="128" t="str">
        <f>Seniori!CY8</f>
        <v>Z4</v>
      </c>
      <c r="CZ8" s="128" t="str">
        <f>Seniori!CZ8</f>
        <v>DUA</v>
      </c>
      <c r="DA8" s="128" t="str">
        <f>Seniori!DA8</f>
        <v>7rU</v>
      </c>
      <c r="DB8" s="128" t="str">
        <f>Seniori!DB8</f>
        <v>7rF</v>
      </c>
      <c r="DC8" s="40" t="str">
        <f>Seniori!DC8</f>
        <v>5U</v>
      </c>
      <c r="DD8" s="40" t="str">
        <f>Seniori!DD8</f>
        <v>JU</v>
      </c>
      <c r="DE8" s="40" t="str">
        <f>Seniori!DE8</f>
        <v>JD</v>
      </c>
      <c r="DF8" s="40" t="str">
        <f>Seniori!DF8</f>
        <v>SG</v>
      </c>
      <c r="DG8" s="40" t="str">
        <f>Seniori!DG8</f>
        <v>IMA</v>
      </c>
      <c r="DH8" s="40" t="str">
        <f>Seniori!DH8</f>
        <v>5F</v>
      </c>
      <c r="DI8" s="40" t="str">
        <f>Seniori!DI8</f>
        <v>JD</v>
      </c>
      <c r="DJ8" s="40" t="str">
        <f>Seniori!DJ8</f>
        <v>IMI</v>
      </c>
      <c r="DK8" s="40" t="s">
        <v>608</v>
      </c>
      <c r="DL8" s="40" t="s">
        <v>609</v>
      </c>
      <c r="DM8" s="40" t="s">
        <v>16</v>
      </c>
      <c r="DN8" s="40" t="s">
        <v>17</v>
      </c>
      <c r="DO8" s="40" t="s">
        <v>554</v>
      </c>
      <c r="DP8" s="40" t="s">
        <v>18</v>
      </c>
      <c r="DQ8" s="40" t="s">
        <v>531</v>
      </c>
      <c r="DR8" s="40" t="s">
        <v>520</v>
      </c>
      <c r="DS8" s="40" t="s">
        <v>532</v>
      </c>
      <c r="DT8" s="40" t="s">
        <v>608</v>
      </c>
      <c r="DU8" s="40" t="s">
        <v>610</v>
      </c>
      <c r="DV8" s="40" t="s">
        <v>522</v>
      </c>
      <c r="DW8" s="40" t="s">
        <v>587</v>
      </c>
      <c r="DX8" s="40" t="s">
        <v>17</v>
      </c>
      <c r="DY8" s="40" t="s">
        <v>19</v>
      </c>
      <c r="DZ8" s="40" t="s">
        <v>611</v>
      </c>
      <c r="EA8" s="40" t="s">
        <v>547</v>
      </c>
      <c r="EB8" s="40" t="s">
        <v>532</v>
      </c>
      <c r="EC8" s="40" t="s">
        <v>16</v>
      </c>
      <c r="ED8" s="40" t="s">
        <v>522</v>
      </c>
      <c r="EE8" s="40" t="s">
        <v>612</v>
      </c>
      <c r="EF8" s="40" t="s">
        <v>613</v>
      </c>
      <c r="EG8" s="40" t="s">
        <v>16</v>
      </c>
      <c r="EH8" s="40" t="s">
        <v>17</v>
      </c>
      <c r="EI8" s="40" t="s">
        <v>18</v>
      </c>
      <c r="EJ8" s="40" t="s">
        <v>518</v>
      </c>
      <c r="EK8" s="40" t="s">
        <v>519</v>
      </c>
      <c r="EL8" s="40" t="s">
        <v>520</v>
      </c>
      <c r="EM8" s="40" t="s">
        <v>530</v>
      </c>
      <c r="EN8" s="40" t="s">
        <v>532</v>
      </c>
      <c r="EO8" s="40" t="s">
        <v>14</v>
      </c>
      <c r="EP8" s="40" t="s">
        <v>613</v>
      </c>
      <c r="EQ8" s="40" t="s">
        <v>16</v>
      </c>
      <c r="ER8" s="40" t="s">
        <v>17</v>
      </c>
      <c r="ES8" s="40" t="s">
        <v>18</v>
      </c>
      <c r="ET8" s="40" t="s">
        <v>19</v>
      </c>
      <c r="EU8" s="40" t="s">
        <v>518</v>
      </c>
      <c r="EV8" s="40" t="s">
        <v>547</v>
      </c>
      <c r="EW8" s="40" t="s">
        <v>530</v>
      </c>
      <c r="EX8" s="40" t="s">
        <v>532</v>
      </c>
      <c r="EY8" s="40" t="s">
        <v>17</v>
      </c>
      <c r="EZ8" s="40" t="s">
        <v>550</v>
      </c>
      <c r="FA8" s="40" t="s">
        <v>518</v>
      </c>
      <c r="FB8" s="40" t="s">
        <v>519</v>
      </c>
      <c r="FC8" s="40" t="s">
        <v>520</v>
      </c>
      <c r="FD8" s="40" t="s">
        <v>532</v>
      </c>
      <c r="FE8" s="40" t="s">
        <v>587</v>
      </c>
      <c r="FF8" s="40" t="s">
        <v>607</v>
      </c>
      <c r="FG8" s="40" t="s">
        <v>518</v>
      </c>
      <c r="FH8" s="40" t="s">
        <v>519</v>
      </c>
      <c r="FI8" s="40" t="s">
        <v>520</v>
      </c>
      <c r="FJ8" s="40" t="s">
        <v>532</v>
      </c>
      <c r="FK8" s="40" t="s">
        <v>16</v>
      </c>
      <c r="FL8" s="40" t="s">
        <v>520</v>
      </c>
      <c r="FM8" s="40" t="s">
        <v>522</v>
      </c>
      <c r="FN8" s="40" t="s">
        <v>532</v>
      </c>
      <c r="FO8" s="40" t="s">
        <v>606</v>
      </c>
      <c r="FP8" s="40" t="str">
        <f>Seniori!FP8</f>
        <v>P3</v>
      </c>
      <c r="FQ8" s="40" t="str">
        <f>Seniori!FQ8</f>
        <v>P1</v>
      </c>
      <c r="FR8" s="40" t="str">
        <f>Seniori!FR8</f>
        <v>MKZ1</v>
      </c>
      <c r="FS8" s="40" t="str">
        <f>Seniori!FS8</f>
        <v>Z1</v>
      </c>
      <c r="FT8" s="40" t="str">
        <f>Seniori!FT8</f>
        <v>Z3</v>
      </c>
      <c r="FU8" s="40" t="str">
        <f>Seniori!FU8</f>
        <v>DUA</v>
      </c>
      <c r="FV8" s="40" t="str">
        <f>Seniori!FV8</f>
        <v>DD</v>
      </c>
      <c r="FW8" s="40" t="str">
        <f>Seniori!FW8</f>
        <v>LS5</v>
      </c>
      <c r="FX8" s="40" t="str">
        <f>Seniori!FX8</f>
        <v>S5</v>
      </c>
      <c r="FY8" s="40" t="str">
        <f>Seniori!FY8</f>
        <v>Z4</v>
      </c>
      <c r="FZ8" s="40" t="str">
        <f>Seniori!FZ8</f>
        <v>DUA</v>
      </c>
      <c r="GA8" s="40" t="str">
        <f>Seniori!GA8</f>
        <v>4r</v>
      </c>
      <c r="GB8" s="40" t="str">
        <f>Seniori!GB8</f>
        <v>4r</v>
      </c>
      <c r="GC8" s="40" t="str">
        <f>Seniori!GC8</f>
        <v>IMB</v>
      </c>
      <c r="GD8" s="40" t="str">
        <f>Seniori!GD8</f>
        <v>5rU</v>
      </c>
      <c r="GE8" s="40" t="str">
        <f>Seniori!GE8</f>
        <v>7rU</v>
      </c>
      <c r="GF8" s="40" t="str">
        <f>Seniori!GF8</f>
        <v>SG</v>
      </c>
      <c r="GG8" s="40" t="str">
        <f>Seniori!GG8</f>
        <v>5rF</v>
      </c>
      <c r="GH8" s="40" t="str">
        <f>Seniori!GH8</f>
        <v>IMI</v>
      </c>
      <c r="GI8" s="40" t="str">
        <f>Seniori!GI8</f>
        <v>4r</v>
      </c>
      <c r="GJ8" s="40" t="str">
        <f>Seniori!GJ8</f>
        <v>5rU</v>
      </c>
      <c r="GK8" s="40" t="str">
        <f>Seniori!GK8</f>
        <v>6rU</v>
      </c>
      <c r="GL8" s="40" t="str">
        <f>Seniori!GL8</f>
        <v>P1</v>
      </c>
      <c r="GM8" s="40" t="str">
        <f>Seniori!GM8</f>
        <v>P3</v>
      </c>
      <c r="GN8" s="40" t="str">
        <f>Seniori!GN8</f>
        <v>Z2</v>
      </c>
      <c r="GO8" s="40" t="str">
        <f>Seniori!GO8</f>
        <v>Z3</v>
      </c>
      <c r="GP8" s="40" t="str">
        <f>Seniori!GP8</f>
        <v>Z4</v>
      </c>
      <c r="GQ8" s="40" t="str">
        <f>Seniori!GQ8</f>
        <v>DUA</v>
      </c>
      <c r="GR8" s="40" t="str">
        <f>Seniori!GR8</f>
        <v>DUB</v>
      </c>
      <c r="GS8" s="40" t="str">
        <f>Seniori!GS8</f>
        <v>DD</v>
      </c>
      <c r="GT8" s="40" t="str">
        <f>Seniori!GT8</f>
        <v>DJ</v>
      </c>
      <c r="GU8" s="40" t="str">
        <f>Seniori!GU8</f>
        <v>JU</v>
      </c>
      <c r="GV8" s="40" t="str">
        <f>Seniori!GV8</f>
        <v>JD</v>
      </c>
      <c r="GW8" s="40" t="str">
        <f>Seniori!GW8</f>
        <v>4r</v>
      </c>
      <c r="GX8" s="40" t="str">
        <f>Seniori!GX8</f>
        <v>5rF</v>
      </c>
      <c r="GY8" s="40" t="str">
        <f>Seniori!GY8</f>
        <v>6rU</v>
      </c>
      <c r="GZ8" s="40" t="str">
        <f>Seniori!GZ8</f>
        <v>P3</v>
      </c>
      <c r="HA8" s="40" t="str">
        <f>Seniori!HA8</f>
        <v>Z2</v>
      </c>
      <c r="HB8" s="40" t="str">
        <f>Seniori!HB8</f>
        <v>Z3</v>
      </c>
      <c r="HC8" s="40" t="str">
        <f>Seniori!HC8</f>
        <v>DUA</v>
      </c>
      <c r="HD8" s="40" t="str">
        <f>Seniori!HD8</f>
        <v>DUB</v>
      </c>
      <c r="HE8" s="40" t="str">
        <f>Seniori!HE8</f>
        <v>DD</v>
      </c>
      <c r="HF8" s="40" t="str">
        <f>Seniori!HF8</f>
        <v>DJ</v>
      </c>
      <c r="HG8" s="40" t="str">
        <f>Seniori!HG8</f>
        <v>JU</v>
      </c>
      <c r="HH8" s="40" t="str">
        <f>Seniori!HH8</f>
        <v>JD</v>
      </c>
      <c r="HI8" s="40" t="str">
        <f>Seniori!HI8</f>
        <v>P4</v>
      </c>
      <c r="HJ8" s="40" t="str">
        <f>Seniori!HJ8</f>
        <v>P1</v>
      </c>
      <c r="HK8" s="40" t="str">
        <f>Seniori!HK8</f>
        <v>MKZ1</v>
      </c>
      <c r="HL8" s="40" t="str">
        <f>Seniori!HL8</f>
        <v>Z1</v>
      </c>
      <c r="HM8" s="40" t="str">
        <f>Seniori!HM8</f>
        <v>Z3</v>
      </c>
      <c r="HN8" s="40" t="str">
        <f>Seniori!HN8</f>
        <v>DUA</v>
      </c>
      <c r="HO8" s="40" t="str">
        <f>Seniori!HO8</f>
        <v>DD</v>
      </c>
      <c r="HP8" s="40" t="str">
        <f>Seniori!HP8</f>
        <v>L3</v>
      </c>
      <c r="HQ8" s="40" t="str">
        <f>Seniori!HQ8</f>
        <v>LS5</v>
      </c>
      <c r="HR8" s="40" t="str">
        <f>Seniori!HR8</f>
        <v>S5</v>
      </c>
      <c r="HS8" s="40" t="str">
        <f>Seniori!HS8</f>
        <v>P3</v>
      </c>
      <c r="HT8" s="40" t="str">
        <f>Seniori!HT8</f>
        <v>4r</v>
      </c>
      <c r="HU8" s="40" t="str">
        <f>Seniori!HU8</f>
        <v>5rU</v>
      </c>
      <c r="HV8" s="40" t="str">
        <f>Seniori!HV8</f>
        <v>6rU</v>
      </c>
      <c r="HW8" s="40" t="str">
        <f>Seniori!HW8</f>
        <v>DUA</v>
      </c>
      <c r="HX8" s="40" t="str">
        <f>Seniori!HX8</f>
        <v>DUB</v>
      </c>
      <c r="HY8" s="40" t="str">
        <f>Seniori!HY8</f>
        <v>DD</v>
      </c>
      <c r="HZ8" s="40" t="str">
        <f>Seniori!HZ8</f>
        <v>JU</v>
      </c>
      <c r="IA8" s="40" t="str">
        <f>Seniori!IA8</f>
        <v>JD</v>
      </c>
      <c r="IB8" s="40" t="str">
        <f>Seniori!IB8</f>
        <v>SG</v>
      </c>
      <c r="IC8" s="40" t="str">
        <f>Seniori!IC8</f>
        <v>IMI</v>
      </c>
      <c r="ID8" s="40" t="str">
        <f>Seniori!ID8</f>
        <v>IMA</v>
      </c>
      <c r="IE8" s="40" t="str">
        <f>Seniori!IE8</f>
        <v>P1</v>
      </c>
      <c r="IF8" s="40" t="str">
        <f>Seniori!IF8</f>
        <v>P3</v>
      </c>
      <c r="IG8" s="40" t="str">
        <f>Seniori!IG8</f>
        <v>4r</v>
      </c>
      <c r="IH8" s="40" t="str">
        <f>Seniori!IH8</f>
        <v>5rF</v>
      </c>
      <c r="II8" s="40" t="str">
        <f>Seniori!II8</f>
        <v>6rF</v>
      </c>
      <c r="IJ8" s="40" t="str">
        <f>Seniori!IJ8</f>
        <v>DUA</v>
      </c>
      <c r="IK8" s="40" t="str">
        <f>Seniori!IK8</f>
        <v>DUB</v>
      </c>
      <c r="IL8" s="40" t="str">
        <f>Seniori!IL8</f>
        <v>DJ</v>
      </c>
      <c r="IM8" s="40" t="str">
        <f>Seniori!IM8</f>
        <v>JD</v>
      </c>
      <c r="IN8" s="40" t="str">
        <f>Seniori!IN8</f>
        <v>YJ</v>
      </c>
      <c r="IO8" s="40" t="str">
        <f>Seniori!IO8</f>
        <v>IMI</v>
      </c>
      <c r="IP8" s="40" t="str">
        <f>Seniori!IP8</f>
        <v>IMB</v>
      </c>
      <c r="IQ8" s="40" t="str">
        <f>Seniori!IQ8</f>
        <v>DUB</v>
      </c>
      <c r="IR8" s="40" t="str">
        <f>Seniori!IR8</f>
        <v>DD</v>
      </c>
      <c r="IS8" s="40" t="str">
        <f>Seniori!IS8</f>
        <v>DUA</v>
      </c>
      <c r="IT8" s="40" t="str">
        <f>Seniori!IT8</f>
        <v>Z4</v>
      </c>
      <c r="IU8" s="40" t="str">
        <f>Seniori!IU8</f>
        <v>5U</v>
      </c>
      <c r="IV8" s="40" t="str">
        <f>Seniori!IV8</f>
        <v>Z3</v>
      </c>
      <c r="IW8" s="40" t="str">
        <f>Seniori!IW8</f>
        <v>DD</v>
      </c>
      <c r="IX8" s="40" t="str">
        <f>Seniori!IX8</f>
        <v>LS5</v>
      </c>
      <c r="IY8" s="40" t="str">
        <f>Seniori!IY8</f>
        <v>5F</v>
      </c>
      <c r="IZ8" s="40" t="str">
        <f>Seniori!IZ8</f>
        <v>Z4</v>
      </c>
      <c r="JA8" s="40" t="str">
        <f>Seniori!JA8</f>
        <v>L10</v>
      </c>
      <c r="JB8" s="40" t="str">
        <f>Seniori!JB8</f>
        <v>LS6</v>
      </c>
      <c r="JC8" s="40" t="str">
        <f>Seniori!JC8</f>
        <v>P1</v>
      </c>
      <c r="JD8" s="40" t="str">
        <f>Seniori!JD8</f>
        <v>P4</v>
      </c>
      <c r="JE8" s="40" t="str">
        <f>Seniori!JE8</f>
        <v>Z1</v>
      </c>
      <c r="JF8" s="40" t="str">
        <f>Seniori!JF8</f>
        <v>Z3</v>
      </c>
      <c r="JG8" s="40" t="str">
        <f>Seniori!JG8</f>
        <v>MKZ1</v>
      </c>
      <c r="JH8" s="40" t="str">
        <f>Seniori!JH8</f>
        <v>DUA</v>
      </c>
      <c r="JI8" s="40" t="str">
        <f>Seniori!JI8</f>
        <v>L3</v>
      </c>
      <c r="JJ8" s="40" t="str">
        <f>Seniori!JJ8</f>
        <v>DD</v>
      </c>
      <c r="JK8" s="40" t="str">
        <f>Seniori!JK8</f>
        <v>LS6</v>
      </c>
      <c r="JL8" s="40" t="str">
        <f>Seniori!JL8</f>
        <v>5U</v>
      </c>
      <c r="JM8" s="40" t="str">
        <f>Seniori!JM8</f>
        <v>5U</v>
      </c>
      <c r="JN8" s="40" t="str">
        <f>Seniori!JN8</f>
        <v>Z2</v>
      </c>
      <c r="JO8" s="40" t="str">
        <f>Seniori!JO8</f>
        <v>Z3</v>
      </c>
      <c r="JP8" s="40" t="str">
        <f>Seniori!JP8</f>
        <v>4r</v>
      </c>
      <c r="JQ8" s="40" t="str">
        <f>Seniori!JQ8</f>
        <v>5rU</v>
      </c>
      <c r="JR8" s="40" t="str">
        <f>Seniori!JR8</f>
        <v>6rU</v>
      </c>
      <c r="JS8" s="40" t="str">
        <f>Seniori!JS8</f>
        <v>DUA</v>
      </c>
      <c r="JT8" s="40" t="str">
        <f>Seniori!JT8</f>
        <v>DD</v>
      </c>
      <c r="JU8" s="40" t="str">
        <f>Seniori!JU8</f>
        <v>JU</v>
      </c>
      <c r="JV8" s="40" t="str">
        <f>Seniori!JV8</f>
        <v>Z2</v>
      </c>
      <c r="JW8" s="40" t="str">
        <f>Seniori!JW8</f>
        <v>P3</v>
      </c>
      <c r="JX8" s="40" t="str">
        <f>Seniori!JX8</f>
        <v>4r</v>
      </c>
      <c r="JY8" s="40" t="str">
        <f>Seniori!JY8</f>
        <v>5rF</v>
      </c>
      <c r="JZ8" s="40" t="str">
        <f>Seniori!JZ8</f>
        <v>6rU</v>
      </c>
      <c r="KA8" s="40" t="str">
        <f>Seniori!KA8</f>
        <v>DUA</v>
      </c>
      <c r="KB8" s="40" t="str">
        <f>Seniori!KB8</f>
        <v>DD</v>
      </c>
      <c r="KC8" s="40" t="str">
        <f>Seniori!KC8</f>
        <v>JD</v>
      </c>
      <c r="KD8" s="40" t="str">
        <f>Seniori!KD8</f>
        <v>Z5</v>
      </c>
      <c r="KE8" s="40" t="str">
        <f>Seniori!KE8</f>
        <v>Z4</v>
      </c>
      <c r="KF8" s="40" t="str">
        <f>Seniori!KF8</f>
        <v>Z5</v>
      </c>
      <c r="KG8" s="40" t="str">
        <f>Seniori!KG8</f>
        <v>4r</v>
      </c>
      <c r="KH8" s="40" t="str">
        <f>Seniori!KH8</f>
        <v>5rU</v>
      </c>
      <c r="KI8" s="40" t="str">
        <f>Seniori!KI8</f>
        <v>6rU</v>
      </c>
      <c r="KJ8" s="40" t="str">
        <f>Seniori!KJ8</f>
        <v>P3</v>
      </c>
      <c r="KK8" s="40" t="str">
        <f>Seniori!KK8</f>
        <v>DUA</v>
      </c>
      <c r="KL8" s="40" t="str">
        <f>Seniori!KL8</f>
        <v>DD</v>
      </c>
      <c r="KM8" s="40" t="str">
        <f>Seniori!KM8</f>
        <v>JU</v>
      </c>
      <c r="KN8" s="40" t="str">
        <f>Seniori!KN8</f>
        <v>YU</v>
      </c>
      <c r="KO8" s="40" t="str">
        <f>Seniori!KO8</f>
        <v>IMI</v>
      </c>
      <c r="KP8" s="40" t="str">
        <f>Seniori!KP8</f>
        <v>4r</v>
      </c>
      <c r="KQ8" s="40" t="str">
        <f>Seniori!KQ8</f>
        <v>5rF</v>
      </c>
      <c r="KR8" s="40" t="str">
        <f>Seniori!KR8</f>
        <v>6rF</v>
      </c>
      <c r="KS8" s="40" t="str">
        <f>Seniori!KS8</f>
        <v>P4</v>
      </c>
      <c r="KT8" s="40" t="str">
        <f>Seniori!KT8</f>
        <v>DUA</v>
      </c>
      <c r="KU8" s="40" t="str">
        <f>Seniori!KU8</f>
        <v>DJ</v>
      </c>
      <c r="KV8" s="40" t="str">
        <f>Seniori!KV8</f>
        <v>JD</v>
      </c>
      <c r="KW8" s="40" t="str">
        <f>Seniori!KW8</f>
        <v>SG</v>
      </c>
      <c r="KX8" s="40" t="str">
        <f>Seniori!KX8</f>
        <v>IMI</v>
      </c>
      <c r="KY8" s="40" t="str">
        <f>Seniori!KY8</f>
        <v>P4</v>
      </c>
      <c r="KZ8" s="40" t="str">
        <f>Seniori!KZ8</f>
        <v>P1</v>
      </c>
      <c r="LA8" s="40" t="str">
        <f>Seniori!LA8</f>
        <v>MKZ1</v>
      </c>
      <c r="LB8" s="40" t="str">
        <f>Seniori!LB8</f>
        <v>Z1</v>
      </c>
      <c r="LC8" s="40" t="str">
        <f>Seniori!LC8</f>
        <v>Z3</v>
      </c>
      <c r="LD8" s="40" t="str">
        <f>Seniori!LD8</f>
        <v>DUA</v>
      </c>
      <c r="LE8" s="40" t="str">
        <f>Seniori!LE8</f>
        <v>L3</v>
      </c>
      <c r="LF8" s="40" t="str">
        <f>Seniori!LF8</f>
        <v>DD</v>
      </c>
      <c r="LG8" s="40" t="str">
        <f>Seniori!LG8</f>
        <v>LS6</v>
      </c>
      <c r="LH8" s="128" t="s">
        <v>722</v>
      </c>
      <c r="LI8" s="40" t="str">
        <f>Seniori!LI8</f>
        <v>Z2</v>
      </c>
      <c r="LJ8" s="40" t="str">
        <f>Seniori!LJ8</f>
        <v>Z3</v>
      </c>
      <c r="LK8" s="40" t="str">
        <f>Seniori!LK8</f>
        <v>5rU</v>
      </c>
      <c r="LL8" s="40" t="str">
        <f>Seniori!LL8</f>
        <v>6rU</v>
      </c>
      <c r="LM8" s="40" t="str">
        <f>Seniori!LM8</f>
        <v>DUA</v>
      </c>
      <c r="LN8" s="40" t="str">
        <f>Seniori!LN8</f>
        <v>DD</v>
      </c>
      <c r="LO8" s="40" t="str">
        <f>Seniori!LO8</f>
        <v>JU</v>
      </c>
      <c r="LP8" s="40" t="str">
        <f>Seniori!LP8</f>
        <v>SG</v>
      </c>
      <c r="LQ8" s="40" t="str">
        <f>Seniori!LQ8</f>
        <v>Z2</v>
      </c>
      <c r="LR8" s="40" t="str">
        <f>Seniori!LR8</f>
        <v>5rF</v>
      </c>
      <c r="LS8" s="40" t="str">
        <f>Seniori!LS8</f>
        <v>6rF</v>
      </c>
      <c r="LT8" s="40" t="str">
        <f>Seniori!LT8</f>
        <v>DUA</v>
      </c>
      <c r="LU8" s="40" t="str">
        <f>Seniori!LU8</f>
        <v>Z4</v>
      </c>
      <c r="LV8" s="40" t="str">
        <f>Seniori!LV8</f>
        <v>DUA</v>
      </c>
      <c r="LW8" s="40" t="str">
        <f>Seniori!LW8</f>
        <v>L0</v>
      </c>
      <c r="LX8" s="40" t="str">
        <f>Seniori!LX8</f>
        <v>DD</v>
      </c>
      <c r="LY8" s="40" t="str">
        <f>Seniori!LY8</f>
        <v>DJ</v>
      </c>
      <c r="LZ8" s="40" t="str">
        <f>Seniori!LZ8</f>
        <v>JU</v>
      </c>
      <c r="MA8" s="40" t="str">
        <f>Seniori!MA8</f>
        <v>S0</v>
      </c>
      <c r="MB8" s="40" t="str">
        <f>Seniori!MB8</f>
        <v>4r</v>
      </c>
      <c r="MC8" s="40" t="str">
        <f>Seniori!MC8</f>
        <v>DUA</v>
      </c>
      <c r="MD8" s="40" t="str">
        <f>Seniori!MD8</f>
        <v>Z1</v>
      </c>
      <c r="ME8" s="40" t="str">
        <f>Seniori!ME8</f>
        <v>L0</v>
      </c>
      <c r="MF8" s="40" t="str">
        <f>Seniori!MF8</f>
        <v>DD</v>
      </c>
      <c r="MG8" s="40" t="str">
        <f>Seniori!MG8</f>
        <v>JU</v>
      </c>
      <c r="MH8" s="40" t="str">
        <f>Seniori!MH8</f>
        <v>P2</v>
      </c>
      <c r="MI8" s="40" t="str">
        <f>Seniori!MI8</f>
        <v>DUA</v>
      </c>
      <c r="MJ8" s="40" t="str">
        <f>Seniori!MJ8</f>
        <v>4r</v>
      </c>
      <c r="MK8" s="40" t="str">
        <f>Seniori!MK8</f>
        <v>5rU</v>
      </c>
      <c r="ML8" s="40" t="str">
        <f>Seniori!ML8</f>
        <v>6rU</v>
      </c>
      <c r="MM8" s="40" t="str">
        <f>Seniori!MM8</f>
        <v>DD</v>
      </c>
      <c r="MN8" s="40" t="str">
        <f>Seniori!MN8</f>
        <v>LP4</v>
      </c>
      <c r="MO8" s="40" t="str">
        <f>Seniori!MO8</f>
        <v>JU</v>
      </c>
      <c r="MP8" s="40" t="str">
        <f>Seniori!MP8</f>
        <v>Z4</v>
      </c>
      <c r="MQ8" s="40" t="str">
        <f>Seniori!MQ8</f>
        <v>P4</v>
      </c>
      <c r="MR8" s="40" t="str">
        <f>Seniori!MR8</f>
        <v>4r</v>
      </c>
      <c r="MS8" s="40" t="str">
        <f>Seniori!MS8</f>
        <v>5rU</v>
      </c>
      <c r="MT8" s="40" t="str">
        <f>Seniori!MT8</f>
        <v>6rU</v>
      </c>
      <c r="MU8" s="40" t="str">
        <f>Seniori!MU8</f>
        <v>L11</v>
      </c>
      <c r="MV8" s="40" t="str">
        <f>Seniori!MV8</f>
        <v>LP4</v>
      </c>
      <c r="MW8" s="40" t="str">
        <f>Seniori!MW8</f>
        <v>JJ</v>
      </c>
      <c r="MX8" s="40" t="str">
        <f>Seniori!MX8</f>
        <v>4r</v>
      </c>
      <c r="MY8" s="40" t="str">
        <f>Seniori!MY8</f>
        <v>5rU</v>
      </c>
      <c r="MZ8" s="40" t="str">
        <f>Seniori!MZ8</f>
        <v>6rU</v>
      </c>
      <c r="NA8" s="40" t="str">
        <f>Seniori!NA8</f>
        <v>DUA</v>
      </c>
      <c r="NB8" s="40" t="str">
        <f>Seniori!NB8</f>
        <v>DD</v>
      </c>
      <c r="NC8" s="40" t="str">
        <f>Seniori!NC8</f>
        <v>JD</v>
      </c>
      <c r="ND8" s="40" t="str">
        <f>Seniori!ND8</f>
        <v>YU</v>
      </c>
      <c r="NE8" s="40" t="str">
        <f>Seniori!NE8</f>
        <v>IMI</v>
      </c>
      <c r="NF8" s="40" t="str">
        <f>Seniori!NF8</f>
        <v>4r</v>
      </c>
      <c r="NG8" s="40" t="str">
        <f>Seniori!NG8</f>
        <v>5rU</v>
      </c>
      <c r="NH8" s="40" t="str">
        <f>Seniori!NH8</f>
        <v>5rF</v>
      </c>
      <c r="NI8" s="40" t="str">
        <f>Seniori!NI8</f>
        <v>6rU</v>
      </c>
      <c r="NJ8" s="40" t="str">
        <f>Seniori!NJ8</f>
        <v>DUA</v>
      </c>
      <c r="NK8" s="40" t="str">
        <f>Seniori!NK8</f>
        <v>DJ</v>
      </c>
      <c r="NL8" s="40" t="str">
        <f>Seniori!NL8</f>
        <v>JJ</v>
      </c>
      <c r="NM8" s="40" t="str">
        <f>Seniori!NM8</f>
        <v>SG</v>
      </c>
      <c r="NN8" s="40" t="str">
        <f>Seniori!NN8</f>
        <v>4r</v>
      </c>
      <c r="NO8" s="40" t="str">
        <f>Seniori!NO8</f>
        <v>5rU</v>
      </c>
      <c r="NP8" s="40" t="str">
        <f>Seniori!NP8</f>
        <v>5rF</v>
      </c>
      <c r="NQ8" s="40" t="str">
        <f>Seniori!NQ8</f>
        <v>6rF</v>
      </c>
      <c r="NR8" s="40" t="str">
        <f>Seniori!NR8</f>
        <v>DUA</v>
      </c>
      <c r="NS8" s="40" t="str">
        <f>Seniori!NS8</f>
        <v>DD</v>
      </c>
      <c r="NT8" s="40" t="str">
        <f>Seniori!NT8</f>
        <v>JU</v>
      </c>
      <c r="NU8" s="40" t="str">
        <f>Seniori!NU8</f>
        <v>YU</v>
      </c>
      <c r="NV8" s="40" t="str">
        <f>Seniori!NV8</f>
        <v>IMIF</v>
      </c>
      <c r="NW8" s="40" t="str">
        <f>Seniori!NW8</f>
        <v>DUA/K</v>
      </c>
      <c r="NX8" s="40" t="str">
        <f>Seniori!NX8</f>
        <v>Z4/K</v>
      </c>
      <c r="NY8" s="40">
        <f>Seniori!NY8</f>
        <v>0</v>
      </c>
      <c r="NZ8" s="40">
        <f>Seniori!NZ8</f>
        <v>0</v>
      </c>
    </row>
    <row r="9" spans="1:390" s="277" customFormat="1" ht="18" customHeight="1" x14ac:dyDescent="0.3">
      <c r="A9" s="224">
        <v>1</v>
      </c>
      <c r="B9" s="254" t="s">
        <v>274</v>
      </c>
      <c r="C9" s="230">
        <v>9241</v>
      </c>
      <c r="D9" s="227" t="s">
        <v>275</v>
      </c>
      <c r="E9" s="230">
        <v>12984</v>
      </c>
      <c r="F9" s="230">
        <v>2019</v>
      </c>
      <c r="G9" s="227" t="s">
        <v>224</v>
      </c>
      <c r="H9" s="227"/>
      <c r="I9" s="230">
        <f>SUM(K9:XX9)</f>
        <v>185.5</v>
      </c>
      <c r="J9" s="272" cm="1">
        <f t="array" ref="J9">SUM(LARGE(K9:MX9,_xlfn.SEQUENCE(D61)))</f>
        <v>119</v>
      </c>
      <c r="K9" s="274"/>
      <c r="L9" s="278"/>
      <c r="M9" s="275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EJ9" s="277">
        <v>11</v>
      </c>
      <c r="EK9" s="277">
        <v>5</v>
      </c>
      <c r="EU9" s="277">
        <v>11</v>
      </c>
      <c r="GU9" s="277">
        <v>5</v>
      </c>
      <c r="GV9" s="277">
        <v>5</v>
      </c>
      <c r="HG9" s="277">
        <v>5</v>
      </c>
      <c r="HH9" s="277">
        <v>5</v>
      </c>
      <c r="HT9" s="290"/>
      <c r="HZ9" s="277">
        <v>3</v>
      </c>
      <c r="IA9" s="277">
        <v>11</v>
      </c>
      <c r="IM9" s="277">
        <v>4</v>
      </c>
      <c r="JR9" s="277">
        <v>6</v>
      </c>
      <c r="JU9" s="277">
        <v>6</v>
      </c>
      <c r="JZ9" s="277">
        <v>7</v>
      </c>
      <c r="KC9" s="277">
        <v>6</v>
      </c>
      <c r="KI9" s="277">
        <v>8</v>
      </c>
      <c r="KK9" s="290"/>
      <c r="KL9" s="290"/>
      <c r="KM9" s="277">
        <v>8</v>
      </c>
      <c r="KT9" s="290"/>
      <c r="KU9" s="290"/>
      <c r="KV9" s="277">
        <v>12</v>
      </c>
      <c r="LN9" s="290"/>
      <c r="ML9" s="277">
        <v>8</v>
      </c>
      <c r="MO9" s="277">
        <v>6</v>
      </c>
      <c r="MT9" s="277">
        <v>9</v>
      </c>
      <c r="MZ9" s="277">
        <v>7</v>
      </c>
      <c r="NI9" s="277">
        <v>22.5</v>
      </c>
      <c r="NQ9" s="277">
        <v>15</v>
      </c>
    </row>
    <row r="10" spans="1:390" ht="18" customHeight="1" x14ac:dyDescent="0.3">
      <c r="A10" s="231">
        <v>2</v>
      </c>
      <c r="B10" s="255" t="s">
        <v>203</v>
      </c>
      <c r="C10" s="233">
        <v>6761</v>
      </c>
      <c r="D10" s="317" t="s">
        <v>204</v>
      </c>
      <c r="E10" s="233">
        <v>12143</v>
      </c>
      <c r="F10" s="233">
        <v>2019</v>
      </c>
      <c r="G10" s="242" t="s">
        <v>88</v>
      </c>
      <c r="H10" s="235"/>
      <c r="I10" s="292">
        <f t="shared" ref="I10:I15" si="0">SUM(K10:XX10)</f>
        <v>8</v>
      </c>
      <c r="J10" s="293" cm="1">
        <f t="array" ref="J10">SUM(LARGE(K10:MX15,_xlfn.SEQUENCE(D61)))</f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>
        <v>3</v>
      </c>
      <c r="X10" s="2"/>
      <c r="Y10" s="2"/>
      <c r="Z10" s="2"/>
      <c r="AA10" s="2"/>
      <c r="AB10" s="2"/>
      <c r="AC10" s="2"/>
      <c r="AD10" s="2">
        <v>5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390" s="277" customFormat="1" ht="18" customHeight="1" x14ac:dyDescent="0.3">
      <c r="A11" s="273"/>
      <c r="B11" s="296"/>
      <c r="C11" s="274"/>
      <c r="D11" s="327" t="s">
        <v>205</v>
      </c>
      <c r="E11" s="274">
        <v>12751</v>
      </c>
      <c r="F11" s="274">
        <v>2020</v>
      </c>
      <c r="G11" s="297"/>
      <c r="H11" s="297"/>
      <c r="I11" s="276">
        <f t="shared" si="0"/>
        <v>31</v>
      </c>
      <c r="J11" s="273"/>
      <c r="K11" s="274"/>
      <c r="L11" s="274">
        <v>3</v>
      </c>
      <c r="M11" s="274"/>
      <c r="N11" s="278" t="s">
        <v>495</v>
      </c>
      <c r="O11" s="274"/>
      <c r="P11" s="274">
        <v>1</v>
      </c>
      <c r="Q11" s="274"/>
      <c r="R11" s="278">
        <v>1</v>
      </c>
      <c r="S11" s="274"/>
      <c r="T11" s="274"/>
      <c r="U11" s="274">
        <v>3</v>
      </c>
      <c r="V11" s="274"/>
      <c r="W11" s="274"/>
      <c r="X11" s="274"/>
      <c r="Y11" s="274"/>
      <c r="Z11" s="274"/>
      <c r="AA11" s="274"/>
      <c r="AB11" s="274">
        <v>3</v>
      </c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HT11" s="290">
        <v>4</v>
      </c>
      <c r="HU11" s="277">
        <v>7</v>
      </c>
      <c r="IG11" s="277">
        <v>4</v>
      </c>
      <c r="IH11" s="277">
        <v>4</v>
      </c>
      <c r="JP11" s="277">
        <v>1</v>
      </c>
      <c r="KK11" s="290"/>
      <c r="KL11" s="290"/>
      <c r="KT11" s="290"/>
      <c r="KU11" s="290"/>
      <c r="LN11" s="290"/>
    </row>
    <row r="12" spans="1:390" ht="18" customHeight="1" x14ac:dyDescent="0.3">
      <c r="A12" s="4"/>
      <c r="B12" s="1"/>
      <c r="C12" s="2"/>
      <c r="D12" s="22" t="s">
        <v>206</v>
      </c>
      <c r="E12" s="2">
        <v>11998</v>
      </c>
      <c r="F12" s="2"/>
      <c r="G12" s="23"/>
      <c r="H12" s="23"/>
      <c r="I12" s="41">
        <f t="shared" si="0"/>
        <v>0</v>
      </c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390" s="277" customFormat="1" ht="18" customHeight="1" x14ac:dyDescent="0.3">
      <c r="A13" s="273"/>
      <c r="B13" s="296"/>
      <c r="C13" s="274"/>
      <c r="D13" s="327" t="s">
        <v>498</v>
      </c>
      <c r="E13" s="274">
        <v>13607</v>
      </c>
      <c r="F13" s="274">
        <v>2022</v>
      </c>
      <c r="G13" s="297"/>
      <c r="H13" s="297"/>
      <c r="I13" s="340">
        <f t="shared" si="0"/>
        <v>55.5</v>
      </c>
      <c r="J13" s="273"/>
      <c r="K13" s="274"/>
      <c r="L13" s="274">
        <v>6</v>
      </c>
      <c r="M13" s="274"/>
      <c r="N13" s="274"/>
      <c r="O13" s="274">
        <v>7</v>
      </c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274"/>
      <c r="AE13" s="274"/>
      <c r="AF13" s="274"/>
      <c r="AG13" s="274"/>
      <c r="AH13" s="274"/>
      <c r="AI13" s="274"/>
      <c r="AJ13" s="274"/>
      <c r="AK13" s="274"/>
      <c r="AL13" s="274"/>
      <c r="AM13" s="274"/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GI13" s="277">
        <v>4</v>
      </c>
      <c r="GW13" s="277">
        <v>4</v>
      </c>
      <c r="HT13" s="290">
        <v>7</v>
      </c>
      <c r="IG13" s="277">
        <v>8</v>
      </c>
      <c r="JG13" s="277">
        <v>3</v>
      </c>
      <c r="JP13" s="277">
        <v>4</v>
      </c>
      <c r="JX13" s="277">
        <v>5</v>
      </c>
      <c r="KK13" s="290"/>
      <c r="KL13" s="290"/>
      <c r="KT13" s="290"/>
      <c r="KU13" s="290"/>
      <c r="LN13" s="290"/>
      <c r="NF13" s="277">
        <v>3</v>
      </c>
      <c r="NN13" s="277">
        <v>4.5</v>
      </c>
    </row>
    <row r="14" spans="1:390" ht="18" customHeight="1" x14ac:dyDescent="0.3">
      <c r="A14" s="4"/>
      <c r="B14" s="1"/>
      <c r="C14" s="2"/>
      <c r="D14" s="22" t="s">
        <v>474</v>
      </c>
      <c r="E14" s="2">
        <v>12750</v>
      </c>
      <c r="F14" s="2">
        <v>2020</v>
      </c>
      <c r="G14" s="23"/>
      <c r="H14" s="23"/>
      <c r="I14" s="41">
        <f t="shared" si="0"/>
        <v>0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99" t="s">
        <v>495</v>
      </c>
      <c r="X14" s="2"/>
      <c r="Y14" s="2"/>
      <c r="Z14" s="2"/>
      <c r="AA14" s="2"/>
      <c r="AB14" s="2"/>
      <c r="AC14" s="2"/>
      <c r="AD14" s="99" t="s">
        <v>495</v>
      </c>
      <c r="AE14" s="2"/>
      <c r="AF14" s="9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390" ht="18" customHeight="1" x14ac:dyDescent="0.3">
      <c r="A15" s="4"/>
      <c r="B15" s="6"/>
      <c r="C15" s="2"/>
      <c r="D15" s="22" t="s">
        <v>231</v>
      </c>
      <c r="E15" s="2">
        <v>13100</v>
      </c>
      <c r="F15" s="2">
        <v>2021</v>
      </c>
      <c r="G15" s="23"/>
      <c r="H15" s="22"/>
      <c r="I15" s="41">
        <f t="shared" si="0"/>
        <v>65</v>
      </c>
      <c r="J15" s="4"/>
      <c r="K15" s="2"/>
      <c r="L15" s="99"/>
      <c r="M15" s="2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GI15">
        <v>6</v>
      </c>
      <c r="GJ15">
        <v>8</v>
      </c>
      <c r="GW15">
        <v>4</v>
      </c>
      <c r="GX15">
        <v>4</v>
      </c>
      <c r="HT15" s="162">
        <v>5</v>
      </c>
      <c r="HU15">
        <v>8</v>
      </c>
      <c r="IG15">
        <v>5</v>
      </c>
      <c r="IH15">
        <v>7</v>
      </c>
      <c r="JG15">
        <v>4</v>
      </c>
      <c r="JP15">
        <v>5</v>
      </c>
      <c r="JQ15">
        <v>6</v>
      </c>
      <c r="JX15">
        <v>3</v>
      </c>
    </row>
    <row r="16" spans="1:390" ht="18" customHeight="1" x14ac:dyDescent="0.3">
      <c r="A16" s="236">
        <v>3</v>
      </c>
      <c r="B16" s="243" t="s">
        <v>268</v>
      </c>
      <c r="C16" s="238">
        <v>8401</v>
      </c>
      <c r="D16" s="244" t="s">
        <v>231</v>
      </c>
      <c r="E16" s="238">
        <v>13100</v>
      </c>
      <c r="F16" s="238">
        <v>2021</v>
      </c>
      <c r="G16" s="244" t="s">
        <v>88</v>
      </c>
      <c r="H16" s="244"/>
      <c r="I16" s="245">
        <f t="shared" ref="I16:I58" si="1">SUM(K16:XX16)</f>
        <v>71</v>
      </c>
      <c r="J16" s="246" cm="1">
        <f t="array" ref="J16">SUM(LARGE(K16:MX21,_xlfn.SEQUENCE(D61)))</f>
        <v>79</v>
      </c>
      <c r="K16" s="135"/>
      <c r="L16" s="138">
        <v>5</v>
      </c>
      <c r="M16" s="139"/>
      <c r="N16" s="135"/>
      <c r="O16" s="135"/>
      <c r="P16" s="135">
        <v>4</v>
      </c>
      <c r="Q16" s="135"/>
      <c r="R16" s="135"/>
      <c r="S16" s="135"/>
      <c r="T16" s="135"/>
      <c r="U16" s="135"/>
      <c r="V16" s="135">
        <v>5</v>
      </c>
      <c r="W16" s="135"/>
      <c r="X16" s="135"/>
      <c r="Y16" s="135"/>
      <c r="Z16" s="135"/>
      <c r="AA16" s="135"/>
      <c r="AB16" s="135"/>
      <c r="AC16" s="135">
        <v>4</v>
      </c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>
        <v>2</v>
      </c>
      <c r="AT16" s="135"/>
      <c r="AU16" s="135"/>
      <c r="AV16" s="135"/>
      <c r="AW16" s="135"/>
      <c r="AX16" s="135"/>
      <c r="AY16" s="135">
        <v>13</v>
      </c>
      <c r="AZ16" s="135"/>
      <c r="BA16" s="135"/>
      <c r="BB16" s="135"/>
      <c r="BC16" s="135"/>
      <c r="BD16" s="135"/>
      <c r="BE16" s="135"/>
      <c r="BF16" s="135"/>
      <c r="BG16" s="135"/>
      <c r="BH16" s="135"/>
      <c r="LK16">
        <v>5</v>
      </c>
      <c r="LR16">
        <v>3</v>
      </c>
      <c r="MK16">
        <v>8</v>
      </c>
      <c r="MS16">
        <v>10</v>
      </c>
      <c r="NG16">
        <v>6</v>
      </c>
      <c r="NO16">
        <v>6</v>
      </c>
    </row>
    <row r="17" spans="1:383" ht="18" customHeight="1" x14ac:dyDescent="0.3">
      <c r="A17" s="298"/>
      <c r="B17" s="299"/>
      <c r="C17" s="140"/>
      <c r="D17" s="300" t="s">
        <v>496</v>
      </c>
      <c r="E17" s="140">
        <v>13608</v>
      </c>
      <c r="F17" s="140">
        <v>2022</v>
      </c>
      <c r="G17" s="301"/>
      <c r="H17" s="141"/>
      <c r="I17" s="142">
        <f>SUM(K17:XX17)</f>
        <v>19</v>
      </c>
      <c r="J17" s="298"/>
      <c r="K17" s="140"/>
      <c r="L17" s="143">
        <v>2</v>
      </c>
      <c r="M17" s="141"/>
      <c r="N17" s="140"/>
      <c r="O17" s="140">
        <v>5</v>
      </c>
      <c r="P17" s="140"/>
      <c r="Q17" s="140"/>
      <c r="R17" s="140"/>
      <c r="S17" s="140"/>
      <c r="T17" s="140"/>
      <c r="U17" s="140">
        <v>4</v>
      </c>
      <c r="V17" s="140"/>
      <c r="W17" s="140"/>
      <c r="X17" s="140"/>
      <c r="Y17" s="140"/>
      <c r="Z17" s="140"/>
      <c r="AA17" s="140"/>
      <c r="AB17" s="140">
        <v>5</v>
      </c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4" t="s">
        <v>495</v>
      </c>
      <c r="AS17" s="140"/>
      <c r="AT17" s="140"/>
      <c r="AU17" s="140"/>
      <c r="AV17" s="140"/>
      <c r="AW17" s="140"/>
      <c r="AX17" s="140">
        <v>3</v>
      </c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</row>
    <row r="18" spans="1:383" ht="18" customHeight="1" x14ac:dyDescent="0.3">
      <c r="A18" s="302"/>
      <c r="B18" s="303"/>
      <c r="C18" s="135"/>
      <c r="D18" s="136" t="s">
        <v>269</v>
      </c>
      <c r="E18" s="135">
        <v>13439</v>
      </c>
      <c r="F18" s="135">
        <v>2021</v>
      </c>
      <c r="G18" s="304"/>
      <c r="H18" s="136"/>
      <c r="I18" s="137">
        <f t="shared" si="1"/>
        <v>5</v>
      </c>
      <c r="J18" s="302"/>
      <c r="K18" s="135"/>
      <c r="L18" s="138"/>
      <c r="M18" s="136"/>
      <c r="N18" s="135"/>
      <c r="O18" s="135"/>
      <c r="P18" s="135"/>
      <c r="Q18" s="135"/>
      <c r="R18" s="135"/>
      <c r="S18" s="135"/>
      <c r="T18" s="135"/>
      <c r="U18" s="135"/>
      <c r="V18" s="135"/>
      <c r="W18" s="135">
        <v>2</v>
      </c>
      <c r="X18" s="135"/>
      <c r="Y18" s="135"/>
      <c r="Z18" s="135"/>
      <c r="AA18" s="135"/>
      <c r="AB18" s="135"/>
      <c r="AC18" s="135"/>
      <c r="AD18" s="135">
        <v>3</v>
      </c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</row>
    <row r="19" spans="1:383" ht="18" customHeight="1" x14ac:dyDescent="0.3">
      <c r="A19" s="298"/>
      <c r="B19" s="299"/>
      <c r="C19" s="140"/>
      <c r="D19" s="300" t="s">
        <v>501</v>
      </c>
      <c r="E19" s="140">
        <v>13610</v>
      </c>
      <c r="F19" s="140">
        <v>2018</v>
      </c>
      <c r="G19" s="301"/>
      <c r="H19" s="141"/>
      <c r="I19" s="142">
        <f t="shared" si="1"/>
        <v>0</v>
      </c>
      <c r="J19" s="298"/>
      <c r="K19" s="140"/>
      <c r="L19" s="144"/>
      <c r="M19" s="144" t="s">
        <v>495</v>
      </c>
      <c r="N19" s="140"/>
      <c r="O19" s="140"/>
      <c r="P19" s="140"/>
      <c r="Q19" s="144" t="s">
        <v>495</v>
      </c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</row>
    <row r="20" spans="1:383" s="277" customFormat="1" ht="18" customHeight="1" x14ac:dyDescent="0.3">
      <c r="A20" s="319"/>
      <c r="B20" s="320"/>
      <c r="C20" s="321"/>
      <c r="D20" s="322" t="s">
        <v>704</v>
      </c>
      <c r="E20" s="321">
        <v>14028</v>
      </c>
      <c r="F20" s="321">
        <v>2015</v>
      </c>
      <c r="G20" s="323"/>
      <c r="H20" s="324"/>
      <c r="I20" s="325">
        <f>SUM(K20:XX20)</f>
        <v>0</v>
      </c>
      <c r="J20" s="319"/>
      <c r="K20" s="321"/>
      <c r="L20" s="326"/>
      <c r="M20" s="326"/>
      <c r="N20" s="321"/>
      <c r="O20" s="321"/>
      <c r="P20" s="321"/>
      <c r="Q20" s="326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HT20" s="290"/>
      <c r="KK20" s="290"/>
      <c r="KL20" s="290"/>
      <c r="KT20" s="290"/>
      <c r="KU20" s="290"/>
      <c r="LN20" s="318" t="s">
        <v>495</v>
      </c>
    </row>
    <row r="21" spans="1:383" ht="18" customHeight="1" x14ac:dyDescent="0.3">
      <c r="A21" s="4"/>
      <c r="B21" s="1"/>
      <c r="C21" s="2"/>
      <c r="D21" s="98" t="s">
        <v>270</v>
      </c>
      <c r="E21" s="2">
        <v>11682</v>
      </c>
      <c r="F21" s="2">
        <v>2018</v>
      </c>
      <c r="G21" s="23"/>
      <c r="H21" s="22"/>
      <c r="I21" s="41">
        <f t="shared" si="1"/>
        <v>0</v>
      </c>
      <c r="J21" s="4"/>
      <c r="K21" s="2"/>
      <c r="L21" s="99"/>
      <c r="M21" s="2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383" ht="18" customHeight="1" x14ac:dyDescent="0.3">
      <c r="A22" s="4">
        <v>4</v>
      </c>
      <c r="B22" s="6" t="s">
        <v>210</v>
      </c>
      <c r="C22" s="2">
        <v>8540</v>
      </c>
      <c r="D22" s="22" t="s">
        <v>211</v>
      </c>
      <c r="E22" s="2">
        <v>12846</v>
      </c>
      <c r="F22" s="2">
        <v>2020</v>
      </c>
      <c r="G22" s="22" t="s">
        <v>212</v>
      </c>
      <c r="H22" s="22"/>
      <c r="I22" s="41">
        <f>SUM(K22:XX22)</f>
        <v>82.5</v>
      </c>
      <c r="J22" s="42" cm="1">
        <f t="array" ref="J22">SUM(LARGE(K22:MX22,_xlfn.SEQUENCE(D61)))</f>
        <v>63</v>
      </c>
      <c r="K22" s="2"/>
      <c r="L22" s="99"/>
      <c r="M22" s="2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>
        <v>6</v>
      </c>
      <c r="BF22" s="2"/>
      <c r="BG22" s="2">
        <v>6</v>
      </c>
      <c r="BH22" s="2"/>
      <c r="BJ22" s="162">
        <v>1</v>
      </c>
      <c r="BV22">
        <v>3</v>
      </c>
      <c r="CB22">
        <v>4</v>
      </c>
      <c r="DO22">
        <v>6</v>
      </c>
      <c r="DP22">
        <v>1</v>
      </c>
      <c r="DV22">
        <v>2</v>
      </c>
      <c r="DW22">
        <v>7</v>
      </c>
      <c r="EH22" t="s">
        <v>495</v>
      </c>
      <c r="EI22" t="s">
        <v>495</v>
      </c>
      <c r="ER22" t="s">
        <v>495</v>
      </c>
      <c r="ES22" t="s">
        <v>495</v>
      </c>
      <c r="HW22">
        <v>3</v>
      </c>
      <c r="HY22">
        <v>2</v>
      </c>
      <c r="IJ22">
        <v>1</v>
      </c>
      <c r="IK22">
        <v>1</v>
      </c>
      <c r="IV22">
        <v>6</v>
      </c>
      <c r="IW22">
        <v>4</v>
      </c>
      <c r="IZ22">
        <v>5</v>
      </c>
      <c r="JA22">
        <v>4</v>
      </c>
      <c r="KK22" s="154" t="s">
        <v>495</v>
      </c>
      <c r="KL22" s="162">
        <v>2</v>
      </c>
      <c r="KT22" s="154" t="s">
        <v>495</v>
      </c>
      <c r="KU22" s="162">
        <v>1</v>
      </c>
      <c r="MI22" s="122" t="s">
        <v>495</v>
      </c>
      <c r="MM22" s="122" t="s">
        <v>495</v>
      </c>
      <c r="MS22">
        <v>3</v>
      </c>
      <c r="MU22">
        <v>1</v>
      </c>
      <c r="NH22">
        <v>7.5</v>
      </c>
      <c r="NK22">
        <v>1</v>
      </c>
      <c r="NP22">
        <v>3</v>
      </c>
      <c r="NS22">
        <v>2</v>
      </c>
    </row>
    <row r="23" spans="1:383" ht="18" customHeight="1" x14ac:dyDescent="0.3">
      <c r="A23" s="4">
        <v>5</v>
      </c>
      <c r="B23" s="6" t="s">
        <v>221</v>
      </c>
      <c r="C23" s="2">
        <v>9946</v>
      </c>
      <c r="D23" s="22" t="s">
        <v>222</v>
      </c>
      <c r="E23" s="2">
        <v>10339</v>
      </c>
      <c r="F23" s="2"/>
      <c r="G23" s="22" t="s">
        <v>180</v>
      </c>
      <c r="H23" s="22"/>
      <c r="I23" s="41">
        <f t="shared" ref="I23:I36" si="2">SUM(K23:XX23)</f>
        <v>10</v>
      </c>
      <c r="J23" s="42">
        <f>'Mladí jazdci'!$I23+I24</f>
        <v>10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FV23" s="122" t="s">
        <v>495</v>
      </c>
      <c r="FW23" s="122" t="s">
        <v>495</v>
      </c>
      <c r="GO23">
        <v>1</v>
      </c>
      <c r="GS23" s="122" t="s">
        <v>495</v>
      </c>
      <c r="HB23">
        <v>3</v>
      </c>
      <c r="HE23" s="122" t="s">
        <v>495</v>
      </c>
      <c r="JF23" t="s">
        <v>495</v>
      </c>
      <c r="JI23">
        <v>4</v>
      </c>
      <c r="LC23">
        <v>2</v>
      </c>
      <c r="LE23" s="122" t="s">
        <v>495</v>
      </c>
    </row>
    <row r="24" spans="1:383" ht="18" customHeight="1" x14ac:dyDescent="0.3">
      <c r="A24" s="43"/>
      <c r="B24" s="24"/>
      <c r="C24" s="2"/>
      <c r="D24" s="22" t="s">
        <v>223</v>
      </c>
      <c r="E24" s="2">
        <v>12984</v>
      </c>
      <c r="F24" s="2"/>
      <c r="G24" s="22" t="s">
        <v>224</v>
      </c>
      <c r="H24" s="22"/>
      <c r="I24" s="41">
        <f t="shared" si="2"/>
        <v>0</v>
      </c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CX24" s="154" t="s">
        <v>495</v>
      </c>
      <c r="CY24" s="154"/>
      <c r="CZ24" s="154"/>
      <c r="DA24" s="154"/>
      <c r="DB24" s="154"/>
    </row>
    <row r="25" spans="1:383" ht="18" customHeight="1" x14ac:dyDescent="0.3">
      <c r="A25" s="4">
        <v>6</v>
      </c>
      <c r="B25" s="1" t="s">
        <v>237</v>
      </c>
      <c r="C25" s="2">
        <v>8891</v>
      </c>
      <c r="D25" s="22" t="s">
        <v>123</v>
      </c>
      <c r="E25" s="2">
        <v>10998</v>
      </c>
      <c r="F25" s="2">
        <v>2013</v>
      </c>
      <c r="G25" s="22" t="s">
        <v>238</v>
      </c>
      <c r="H25" s="22"/>
      <c r="I25" s="41">
        <f>SUM(K25:XX25)</f>
        <v>0</v>
      </c>
      <c r="J25" s="341">
        <f>'Mladí jazdci'!$I25+I26+I28+I27</f>
        <v>7.5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383" ht="18" customHeight="1" x14ac:dyDescent="0.3">
      <c r="A26" s="43"/>
      <c r="B26" s="24"/>
      <c r="C26" s="2"/>
      <c r="D26" s="22" t="s">
        <v>239</v>
      </c>
      <c r="E26" s="2">
        <v>13031</v>
      </c>
      <c r="F26" s="2">
        <v>2009</v>
      </c>
      <c r="G26" s="22"/>
      <c r="H26" s="22"/>
      <c r="I26" s="41">
        <f>SUM(K26:XX26)</f>
        <v>0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383" ht="18" customHeight="1" x14ac:dyDescent="0.3">
      <c r="A27" s="43"/>
      <c r="B27" s="24"/>
      <c r="C27" s="2"/>
      <c r="D27" s="22" t="s">
        <v>614</v>
      </c>
      <c r="E27" s="2">
        <v>13924</v>
      </c>
      <c r="F27" s="2">
        <v>2022</v>
      </c>
      <c r="G27" s="22"/>
      <c r="H27" s="22"/>
      <c r="I27" s="197">
        <f>SUM(K27:XX27)</f>
        <v>7.5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EF27" t="s">
        <v>495</v>
      </c>
      <c r="EH27" t="s">
        <v>495</v>
      </c>
      <c r="EP27" t="s">
        <v>495</v>
      </c>
      <c r="ER27" t="s">
        <v>495</v>
      </c>
      <c r="MI27" s="122" t="s">
        <v>495</v>
      </c>
      <c r="MJ27">
        <v>3</v>
      </c>
      <c r="MR27">
        <v>3</v>
      </c>
      <c r="NF27">
        <v>1.5</v>
      </c>
      <c r="NJ27" t="s">
        <v>495</v>
      </c>
    </row>
    <row r="28" spans="1:383" ht="18" customHeight="1" x14ac:dyDescent="0.3">
      <c r="A28" s="43"/>
      <c r="B28" s="24"/>
      <c r="C28" s="2"/>
      <c r="D28" s="22" t="s">
        <v>240</v>
      </c>
      <c r="E28" s="2">
        <v>12445</v>
      </c>
      <c r="F28" s="2">
        <v>2015</v>
      </c>
      <c r="G28" s="22"/>
      <c r="H28" s="22"/>
      <c r="I28" s="41">
        <f>SUM(K28:XX28)</f>
        <v>0</v>
      </c>
      <c r="J28" s="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383" ht="18" customHeight="1" x14ac:dyDescent="0.3">
      <c r="A29" s="4">
        <v>7</v>
      </c>
      <c r="B29" s="1" t="s">
        <v>207</v>
      </c>
      <c r="C29" s="2">
        <v>8828</v>
      </c>
      <c r="D29" s="25" t="s">
        <v>208</v>
      </c>
      <c r="E29" s="2">
        <v>13104</v>
      </c>
      <c r="F29" s="2">
        <v>2021</v>
      </c>
      <c r="G29" s="22" t="s">
        <v>88</v>
      </c>
      <c r="H29" s="22"/>
      <c r="I29" s="41">
        <f>SUM(K29:XX29)</f>
        <v>0</v>
      </c>
      <c r="J29" s="341">
        <f>'Mladí jazdci'!$I29+I31+I30+I32</f>
        <v>7.5</v>
      </c>
      <c r="K29" s="2"/>
      <c r="L29" s="99"/>
      <c r="M29" s="2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JY29" s="122" t="s">
        <v>495</v>
      </c>
    </row>
    <row r="30" spans="1:383" ht="18" customHeight="1" x14ac:dyDescent="0.3">
      <c r="A30" s="4"/>
      <c r="B30" s="1"/>
      <c r="C30" s="2"/>
      <c r="D30" s="25" t="s">
        <v>497</v>
      </c>
      <c r="E30" s="2">
        <v>13611</v>
      </c>
      <c r="F30" s="2">
        <v>2022</v>
      </c>
      <c r="G30" s="22"/>
      <c r="H30" s="22"/>
      <c r="I30" s="41">
        <f>SUM(K30:XX30)</f>
        <v>3</v>
      </c>
      <c r="J30" s="42"/>
      <c r="K30" s="2"/>
      <c r="L30" s="99"/>
      <c r="M30" s="2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JP30">
        <v>2</v>
      </c>
      <c r="JX30">
        <v>1</v>
      </c>
    </row>
    <row r="31" spans="1:383" ht="18" customHeight="1" x14ac:dyDescent="0.3">
      <c r="A31" s="4"/>
      <c r="B31" s="1"/>
      <c r="C31" s="2"/>
      <c r="D31" s="25" t="s">
        <v>209</v>
      </c>
      <c r="E31" s="2">
        <v>13103</v>
      </c>
      <c r="F31" s="2">
        <v>2021</v>
      </c>
      <c r="G31" s="22"/>
      <c r="H31" s="22"/>
      <c r="I31" s="41">
        <f>SUM(K31:XX31)</f>
        <v>0</v>
      </c>
      <c r="J31" s="4"/>
      <c r="K31" s="2"/>
      <c r="L31" s="99"/>
      <c r="M31" s="2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383" ht="18" customHeight="1" x14ac:dyDescent="0.3">
      <c r="A32" s="4"/>
      <c r="B32" s="1"/>
      <c r="C32" s="2"/>
      <c r="D32" s="25" t="s">
        <v>735</v>
      </c>
      <c r="E32" s="2">
        <v>13605</v>
      </c>
      <c r="F32" s="2">
        <v>2022</v>
      </c>
      <c r="G32" s="22"/>
      <c r="H32" s="22"/>
      <c r="I32" s="197">
        <f>SUM(K32:XX32)</f>
        <v>4.5</v>
      </c>
      <c r="J32" s="4"/>
      <c r="K32" s="2"/>
      <c r="L32" s="99"/>
      <c r="M32" s="2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NF32">
        <v>4.5</v>
      </c>
    </row>
    <row r="33" spans="1:314" ht="18" customHeight="1" x14ac:dyDescent="0.3">
      <c r="A33" s="4">
        <v>8</v>
      </c>
      <c r="B33" s="1" t="s">
        <v>303</v>
      </c>
      <c r="C33" s="2">
        <v>9286</v>
      </c>
      <c r="D33" s="22" t="s">
        <v>304</v>
      </c>
      <c r="E33" s="2">
        <v>11613</v>
      </c>
      <c r="F33" s="2"/>
      <c r="G33" s="22" t="s">
        <v>175</v>
      </c>
      <c r="H33" s="22"/>
      <c r="I33" s="41">
        <f t="shared" ref="I33:I35" si="3">SUM(K33:XX33)</f>
        <v>3</v>
      </c>
      <c r="J33" s="42">
        <f>'Mladí jazdci'!$I33</f>
        <v>3</v>
      </c>
      <c r="K33" s="2"/>
      <c r="L33" s="9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FT33">
        <v>1</v>
      </c>
      <c r="FU33" s="154" t="s">
        <v>495</v>
      </c>
      <c r="JQ33">
        <v>2</v>
      </c>
    </row>
    <row r="34" spans="1:314" ht="18" customHeight="1" x14ac:dyDescent="0.3">
      <c r="A34" s="67">
        <v>9</v>
      </c>
      <c r="B34" s="6" t="s">
        <v>245</v>
      </c>
      <c r="C34" s="2">
        <v>9593</v>
      </c>
      <c r="D34" s="22" t="s">
        <v>246</v>
      </c>
      <c r="E34" s="2">
        <v>10669</v>
      </c>
      <c r="F34" s="2"/>
      <c r="G34" s="22" t="s">
        <v>215</v>
      </c>
      <c r="H34" s="22"/>
      <c r="I34" s="41">
        <f t="shared" si="3"/>
        <v>0</v>
      </c>
      <c r="J34" s="42">
        <f>'Mladí jazdci'!$I34+I35</f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314" ht="18" customHeight="1" x14ac:dyDescent="0.3">
      <c r="A35" s="43"/>
      <c r="B35" s="6"/>
      <c r="C35" s="2"/>
      <c r="D35" s="22" t="s">
        <v>673</v>
      </c>
      <c r="E35" s="2">
        <v>13700</v>
      </c>
      <c r="F35" s="2">
        <v>2021</v>
      </c>
      <c r="G35" s="22"/>
      <c r="H35" s="22"/>
      <c r="I35" s="41">
        <f t="shared" si="3"/>
        <v>2</v>
      </c>
      <c r="J35" s="4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HU35">
        <v>2</v>
      </c>
    </row>
    <row r="36" spans="1:314" ht="18" customHeight="1" x14ac:dyDescent="0.3">
      <c r="A36" s="4">
        <v>10</v>
      </c>
      <c r="B36" s="1" t="s">
        <v>657</v>
      </c>
      <c r="C36" s="2">
        <v>8842</v>
      </c>
      <c r="D36" s="22" t="s">
        <v>658</v>
      </c>
      <c r="E36" s="2">
        <v>12709</v>
      </c>
      <c r="F36" s="2">
        <v>2019</v>
      </c>
      <c r="G36" s="22" t="s">
        <v>659</v>
      </c>
      <c r="H36" s="22"/>
      <c r="I36" s="41">
        <f t="shared" si="2"/>
        <v>1</v>
      </c>
      <c r="J36" s="42">
        <f>'Mladí jazdci'!$I36</f>
        <v>1</v>
      </c>
      <c r="K36" s="2"/>
      <c r="L36" s="99"/>
      <c r="M36" s="2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GN36" s="122" t="s">
        <v>495</v>
      </c>
      <c r="HA36" s="122" t="s">
        <v>495</v>
      </c>
      <c r="HB36">
        <v>1</v>
      </c>
    </row>
    <row r="37" spans="1:314" ht="18" customHeight="1" x14ac:dyDescent="0.3">
      <c r="A37" s="4">
        <v>11</v>
      </c>
      <c r="B37" s="1" t="s">
        <v>348</v>
      </c>
      <c r="C37" s="2">
        <v>10184</v>
      </c>
      <c r="D37" s="22" t="s">
        <v>349</v>
      </c>
      <c r="E37" s="2">
        <v>13038</v>
      </c>
      <c r="F37" s="2"/>
      <c r="G37" s="22" t="s">
        <v>350</v>
      </c>
      <c r="H37" s="22"/>
      <c r="I37" s="41">
        <f>SUM(K37:XX37)</f>
        <v>0</v>
      </c>
      <c r="J37" s="42">
        <f>'Mladí jazdci'!$I37+I39+I38</f>
        <v>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CV37" s="154" t="s">
        <v>495</v>
      </c>
    </row>
    <row r="38" spans="1:314" ht="18" customHeight="1" x14ac:dyDescent="0.3">
      <c r="A38" s="4"/>
      <c r="B38" s="1"/>
      <c r="C38" s="2"/>
      <c r="D38" s="98" t="s">
        <v>638</v>
      </c>
      <c r="E38" s="2">
        <v>12881</v>
      </c>
      <c r="F38" s="2"/>
      <c r="G38" s="22"/>
      <c r="H38" s="22"/>
      <c r="I38" s="41">
        <f>SUM(K38:XX38)</f>
        <v>0</v>
      </c>
      <c r="J38" s="4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CV38" s="154"/>
      <c r="FT38" s="122" t="s">
        <v>495</v>
      </c>
      <c r="FU38" s="122" t="s">
        <v>495</v>
      </c>
    </row>
    <row r="39" spans="1:314" ht="18" customHeight="1" x14ac:dyDescent="0.3">
      <c r="A39" s="4"/>
      <c r="B39" s="1"/>
      <c r="C39" s="2"/>
      <c r="D39" s="98" t="s">
        <v>576</v>
      </c>
      <c r="E39" s="2">
        <v>13258</v>
      </c>
      <c r="F39" s="2"/>
      <c r="G39" s="22"/>
      <c r="H39" s="22"/>
      <c r="I39" s="41">
        <f>SUM(K39:XX39)</f>
        <v>1</v>
      </c>
      <c r="J39" s="4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CU39" s="154" t="s">
        <v>495</v>
      </c>
      <c r="CV39" s="154"/>
      <c r="JH39" t="s">
        <v>495</v>
      </c>
      <c r="LB39">
        <v>1</v>
      </c>
    </row>
    <row r="40" spans="1:314" ht="18" customHeight="1" x14ac:dyDescent="0.3">
      <c r="A40" s="4">
        <v>12</v>
      </c>
      <c r="B40" s="6" t="s">
        <v>213</v>
      </c>
      <c r="C40" s="2">
        <v>9643</v>
      </c>
      <c r="D40" s="22" t="s">
        <v>214</v>
      </c>
      <c r="E40" s="2">
        <v>12995</v>
      </c>
      <c r="F40" s="2">
        <v>2015</v>
      </c>
      <c r="G40" s="23" t="s">
        <v>215</v>
      </c>
      <c r="H40" s="22"/>
      <c r="I40" s="41">
        <f t="shared" si="1"/>
        <v>0</v>
      </c>
      <c r="J40" s="42">
        <f>'Mladí jazdci'!$I40</f>
        <v>0</v>
      </c>
      <c r="K40" s="2"/>
      <c r="L40" s="9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314" ht="18" customHeight="1" x14ac:dyDescent="0.3">
      <c r="A41" s="4">
        <v>13</v>
      </c>
      <c r="B41" s="1" t="s">
        <v>328</v>
      </c>
      <c r="C41" s="2">
        <v>9077</v>
      </c>
      <c r="D41" s="22" t="s">
        <v>329</v>
      </c>
      <c r="E41" s="2">
        <v>9794</v>
      </c>
      <c r="F41" s="2"/>
      <c r="G41" s="22" t="s">
        <v>88</v>
      </c>
      <c r="H41" s="22"/>
      <c r="I41" s="41">
        <f t="shared" si="1"/>
        <v>0</v>
      </c>
      <c r="J41" s="42">
        <f>'Mladí jazdci'!$I41</f>
        <v>0</v>
      </c>
      <c r="K41" s="2"/>
      <c r="L41" s="9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314" ht="18" customHeight="1" x14ac:dyDescent="0.3">
      <c r="A42" s="4">
        <v>14</v>
      </c>
      <c r="B42" s="1" t="s">
        <v>289</v>
      </c>
      <c r="C42" s="2">
        <v>8840</v>
      </c>
      <c r="D42" s="23" t="s">
        <v>290</v>
      </c>
      <c r="E42" s="2">
        <v>9951</v>
      </c>
      <c r="F42" s="2">
        <v>2005</v>
      </c>
      <c r="G42" s="23" t="s">
        <v>291</v>
      </c>
      <c r="H42" s="22"/>
      <c r="I42" s="41">
        <f t="shared" si="1"/>
        <v>0</v>
      </c>
      <c r="J42" s="42">
        <f>'Mladí jazdci'!$I42</f>
        <v>0</v>
      </c>
      <c r="K42" s="2"/>
      <c r="L42" s="9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314" ht="18" customHeight="1" x14ac:dyDescent="0.3">
      <c r="A43" s="4">
        <v>15</v>
      </c>
      <c r="B43" s="1" t="s">
        <v>288</v>
      </c>
      <c r="C43" s="2">
        <v>9512</v>
      </c>
      <c r="D43" s="22" t="s">
        <v>220</v>
      </c>
      <c r="E43" s="2">
        <v>12160</v>
      </c>
      <c r="F43" s="2">
        <v>2018</v>
      </c>
      <c r="G43" s="22" t="s">
        <v>212</v>
      </c>
      <c r="H43" s="22"/>
      <c r="I43" s="41">
        <f t="shared" si="1"/>
        <v>0</v>
      </c>
      <c r="J43" s="42">
        <f>'Mladí jazdci'!$I43</f>
        <v>0</v>
      </c>
      <c r="K43" s="2"/>
      <c r="L43" s="9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314" ht="18" customHeight="1" x14ac:dyDescent="0.3">
      <c r="A44" s="4">
        <v>16</v>
      </c>
      <c r="B44" s="1" t="s">
        <v>286</v>
      </c>
      <c r="C44" s="2">
        <v>7987</v>
      </c>
      <c r="D44" s="22" t="s">
        <v>287</v>
      </c>
      <c r="E44" s="2">
        <v>8021</v>
      </c>
      <c r="F44" s="2"/>
      <c r="G44" s="22" t="s">
        <v>29</v>
      </c>
      <c r="H44" s="22"/>
      <c r="I44" s="41">
        <f t="shared" si="1"/>
        <v>0</v>
      </c>
      <c r="J44" s="42">
        <f>'Mladí jazdci'!$I44</f>
        <v>0</v>
      </c>
      <c r="K44" s="2"/>
      <c r="L44" s="9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314" ht="18" customHeight="1" x14ac:dyDescent="0.3">
      <c r="A45" s="4">
        <v>17</v>
      </c>
      <c r="B45" s="1" t="s">
        <v>216</v>
      </c>
      <c r="C45" s="2">
        <v>7124</v>
      </c>
      <c r="D45" s="22" t="s">
        <v>217</v>
      </c>
      <c r="E45" s="2">
        <v>11747</v>
      </c>
      <c r="F45" s="2">
        <v>2017</v>
      </c>
      <c r="G45" s="23" t="s">
        <v>131</v>
      </c>
      <c r="H45" s="22"/>
      <c r="I45" s="41">
        <f t="shared" si="1"/>
        <v>0</v>
      </c>
      <c r="J45" s="42">
        <f>'Mladí jazdci'!$I45+I46</f>
        <v>0</v>
      </c>
      <c r="K45" s="2"/>
      <c r="L45" s="99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314" ht="18" customHeight="1" x14ac:dyDescent="0.3">
      <c r="A46" s="43"/>
      <c r="B46" s="24"/>
      <c r="C46" s="2"/>
      <c r="D46" s="22" t="s">
        <v>218</v>
      </c>
      <c r="E46" s="2">
        <v>12188</v>
      </c>
      <c r="F46" s="2">
        <v>2010</v>
      </c>
      <c r="G46" s="23"/>
      <c r="H46" s="22"/>
      <c r="I46" s="41">
        <f t="shared" si="1"/>
        <v>0</v>
      </c>
      <c r="J46" s="4"/>
      <c r="K46" s="2"/>
      <c r="L46" s="9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FV46" s="122"/>
    </row>
    <row r="47" spans="1:314" ht="18" customHeight="1" x14ac:dyDescent="0.3">
      <c r="A47" s="4">
        <v>18</v>
      </c>
      <c r="B47" s="6" t="s">
        <v>219</v>
      </c>
      <c r="C47" s="2"/>
      <c r="D47" s="22" t="s">
        <v>220</v>
      </c>
      <c r="E47" s="2">
        <v>12160</v>
      </c>
      <c r="F47" s="2">
        <v>2018</v>
      </c>
      <c r="G47" s="22" t="s">
        <v>212</v>
      </c>
      <c r="H47" s="22"/>
      <c r="I47" s="41">
        <f t="shared" si="1"/>
        <v>0</v>
      </c>
      <c r="J47" s="42">
        <f>'Mladí jazdci'!$I47</f>
        <v>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314" ht="18" customHeight="1" x14ac:dyDescent="0.3">
      <c r="A48" s="43">
        <v>19</v>
      </c>
      <c r="B48" s="6" t="s">
        <v>241</v>
      </c>
      <c r="C48" s="2">
        <v>9946</v>
      </c>
      <c r="D48" s="22" t="s">
        <v>242</v>
      </c>
      <c r="E48" s="2">
        <v>6647</v>
      </c>
      <c r="F48" s="2"/>
      <c r="G48" s="22" t="s">
        <v>180</v>
      </c>
      <c r="H48" s="22"/>
      <c r="I48" s="41">
        <f t="shared" si="1"/>
        <v>0</v>
      </c>
      <c r="J48" s="42">
        <f>'Mladí jazdci'!$I48</f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177" ht="18" customHeight="1" x14ac:dyDescent="0.3">
      <c r="A49" s="4">
        <v>20</v>
      </c>
      <c r="B49" s="6" t="s">
        <v>243</v>
      </c>
      <c r="C49" s="2">
        <v>9595</v>
      </c>
      <c r="D49" s="22" t="s">
        <v>244</v>
      </c>
      <c r="E49" s="2">
        <v>9419</v>
      </c>
      <c r="F49" s="2"/>
      <c r="G49" s="22" t="s">
        <v>215</v>
      </c>
      <c r="H49" s="22"/>
      <c r="I49" s="41">
        <f t="shared" si="1"/>
        <v>0</v>
      </c>
      <c r="J49" s="42">
        <f>'Mladí jazdci'!$I49</f>
        <v>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177" ht="18" customHeight="1" x14ac:dyDescent="0.3">
      <c r="A50" s="43">
        <v>21</v>
      </c>
      <c r="B50" s="6" t="s">
        <v>250</v>
      </c>
      <c r="C50" s="2">
        <v>8956</v>
      </c>
      <c r="D50" s="22" t="s">
        <v>251</v>
      </c>
      <c r="E50" s="2">
        <v>7559</v>
      </c>
      <c r="F50" s="2">
        <v>2006</v>
      </c>
      <c r="G50" s="22" t="s">
        <v>252</v>
      </c>
      <c r="H50" s="22"/>
      <c r="I50" s="41">
        <f t="shared" si="1"/>
        <v>0</v>
      </c>
      <c r="J50" s="42">
        <f>'Mladí jazdci'!$I50</f>
        <v>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N50" s="154" t="s">
        <v>495</v>
      </c>
    </row>
    <row r="51" spans="1:177" ht="18" customHeight="1" x14ac:dyDescent="0.3">
      <c r="A51" s="43">
        <v>22</v>
      </c>
      <c r="B51" s="6" t="s">
        <v>253</v>
      </c>
      <c r="C51" s="2">
        <v>8837</v>
      </c>
      <c r="D51" s="22" t="s">
        <v>254</v>
      </c>
      <c r="E51" s="2">
        <v>10277</v>
      </c>
      <c r="F51" s="2"/>
      <c r="G51" s="22" t="s">
        <v>157</v>
      </c>
      <c r="H51" s="22"/>
      <c r="I51" s="41">
        <f t="shared" si="1"/>
        <v>0</v>
      </c>
      <c r="J51" s="42">
        <f>'Mladí jazdci'!$I51</f>
        <v>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177" ht="18" customHeight="1" x14ac:dyDescent="0.3">
      <c r="A52" s="4">
        <v>23</v>
      </c>
      <c r="B52" s="6" t="s">
        <v>255</v>
      </c>
      <c r="C52" s="2">
        <v>8786</v>
      </c>
      <c r="D52" s="22" t="s">
        <v>256</v>
      </c>
      <c r="E52" s="2">
        <v>8874</v>
      </c>
      <c r="F52" s="2"/>
      <c r="G52" s="22" t="s">
        <v>180</v>
      </c>
      <c r="H52" s="22"/>
      <c r="I52" s="41">
        <f t="shared" si="1"/>
        <v>0</v>
      </c>
      <c r="J52" s="42">
        <f>'Mladí jazdci'!$I52</f>
        <v>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FU52" s="122" t="s">
        <v>495</v>
      </c>
    </row>
    <row r="53" spans="1:177" ht="18" customHeight="1" x14ac:dyDescent="0.3">
      <c r="A53" s="43">
        <v>24</v>
      </c>
      <c r="B53" s="1" t="s">
        <v>355</v>
      </c>
      <c r="C53" s="2">
        <v>9384</v>
      </c>
      <c r="D53" s="22" t="s">
        <v>182</v>
      </c>
      <c r="E53" s="2">
        <v>10576</v>
      </c>
      <c r="F53" s="2"/>
      <c r="G53" s="22" t="s">
        <v>183</v>
      </c>
      <c r="H53" s="22"/>
      <c r="I53" s="41">
        <f t="shared" si="1"/>
        <v>0</v>
      </c>
      <c r="J53" s="42">
        <f>'Mladí jazdci'!$I53</f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177" ht="18" customHeight="1" x14ac:dyDescent="0.3">
      <c r="A54" s="43">
        <v>25</v>
      </c>
      <c r="B54" s="6" t="s">
        <v>260</v>
      </c>
      <c r="C54" s="2">
        <v>9173</v>
      </c>
      <c r="D54" s="22" t="s">
        <v>261</v>
      </c>
      <c r="E54" s="2">
        <v>6054</v>
      </c>
      <c r="F54" s="2"/>
      <c r="G54" s="22" t="s">
        <v>262</v>
      </c>
      <c r="H54" s="22"/>
      <c r="I54" s="41">
        <f t="shared" si="1"/>
        <v>0</v>
      </c>
      <c r="J54" s="42">
        <f>'Mladí jazdci'!$I54</f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177" ht="15.75" customHeight="1" x14ac:dyDescent="0.3">
      <c r="A55" s="4">
        <v>25</v>
      </c>
      <c r="B55" s="6" t="s">
        <v>198</v>
      </c>
      <c r="C55" s="2"/>
      <c r="D55" s="22"/>
      <c r="E55" s="2"/>
      <c r="F55" s="2"/>
      <c r="G55" s="23"/>
      <c r="H55" s="22"/>
      <c r="I55" s="41">
        <f t="shared" si="1"/>
        <v>0</v>
      </c>
      <c r="J55" s="4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177" ht="12.75" customHeight="1" x14ac:dyDescent="0.3">
      <c r="A56" s="43"/>
      <c r="B56" s="24"/>
      <c r="C56" s="2"/>
      <c r="D56" s="22"/>
      <c r="E56" s="2"/>
      <c r="F56" s="2"/>
      <c r="G56" s="23"/>
      <c r="H56" s="22"/>
      <c r="I56" s="41">
        <f t="shared" si="1"/>
        <v>0</v>
      </c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177" ht="12.75" customHeight="1" x14ac:dyDescent="0.3">
      <c r="A57" s="43"/>
      <c r="B57" s="24"/>
      <c r="C57" s="2"/>
      <c r="D57" s="22"/>
      <c r="E57" s="2"/>
      <c r="F57" s="2"/>
      <c r="G57" s="22"/>
      <c r="H57" s="22"/>
      <c r="I57" s="41">
        <f t="shared" si="1"/>
        <v>0</v>
      </c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177" ht="12.75" customHeight="1" x14ac:dyDescent="0.3">
      <c r="A58" s="43"/>
      <c r="B58" s="24"/>
      <c r="C58" s="2"/>
      <c r="D58" s="22"/>
      <c r="E58" s="2"/>
      <c r="F58" s="2"/>
      <c r="G58" s="22"/>
      <c r="H58" s="22"/>
      <c r="I58" s="41">
        <f t="shared" si="1"/>
        <v>0</v>
      </c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177" ht="12.75" customHeight="1" x14ac:dyDescent="0.3">
      <c r="A59" s="4"/>
      <c r="B59" s="6"/>
      <c r="C59" s="2"/>
      <c r="E59" s="2"/>
      <c r="F59" s="2"/>
      <c r="I59" s="2"/>
      <c r="J59" s="4"/>
    </row>
    <row r="61" spans="1:177" ht="15" customHeight="1" x14ac:dyDescent="0.3">
      <c r="D61">
        <v>15</v>
      </c>
    </row>
    <row r="65" spans="1:10" ht="12.75" customHeight="1" x14ac:dyDescent="0.3">
      <c r="A65" s="4"/>
      <c r="B65" s="6"/>
      <c r="C65" s="2"/>
      <c r="E65" s="2"/>
      <c r="F65" s="2"/>
      <c r="I65" s="2"/>
      <c r="J65" s="4"/>
    </row>
    <row r="66" spans="1:10" ht="12.75" customHeight="1" x14ac:dyDescent="0.3">
      <c r="A66" s="4"/>
      <c r="B66" s="6"/>
      <c r="C66" s="2"/>
      <c r="E66" s="2"/>
      <c r="F66" s="2"/>
      <c r="I66" s="2"/>
      <c r="J66" s="4"/>
    </row>
    <row r="67" spans="1:10" ht="12.75" customHeight="1" x14ac:dyDescent="0.3">
      <c r="A67" s="4"/>
      <c r="B67" s="6"/>
      <c r="C67" s="2"/>
      <c r="E67" s="2"/>
      <c r="F67" s="2"/>
      <c r="I67" s="2"/>
      <c r="J67" s="4"/>
    </row>
    <row r="68" spans="1:10" ht="12.75" customHeight="1" x14ac:dyDescent="0.3">
      <c r="A68" s="4"/>
      <c r="B68" s="6"/>
      <c r="C68" s="2"/>
      <c r="E68" s="2"/>
      <c r="F68" s="2"/>
      <c r="I68" s="2"/>
      <c r="J68" s="4"/>
    </row>
    <row r="69" spans="1:10" ht="12.75" customHeight="1" x14ac:dyDescent="0.3">
      <c r="A69" s="4"/>
      <c r="B69" s="6"/>
      <c r="C69" s="2"/>
      <c r="E69" s="2"/>
      <c r="F69" s="2"/>
      <c r="I69" s="2"/>
      <c r="J69" s="4"/>
    </row>
    <row r="70" spans="1:10" ht="12.75" customHeight="1" x14ac:dyDescent="0.3">
      <c r="A70" s="4"/>
      <c r="B70" s="6"/>
      <c r="C70" s="2"/>
      <c r="E70" s="2"/>
      <c r="F70" s="2"/>
      <c r="I70" s="2"/>
      <c r="J70" s="4"/>
    </row>
    <row r="71" spans="1:10" ht="12.75" customHeight="1" x14ac:dyDescent="0.3">
      <c r="A71" s="4"/>
      <c r="B71" s="6"/>
      <c r="C71" s="2"/>
      <c r="E71" s="2"/>
      <c r="F71" s="2"/>
      <c r="I71" s="2"/>
      <c r="J71" s="4"/>
    </row>
    <row r="72" spans="1:10" ht="12.75" customHeight="1" x14ac:dyDescent="0.3">
      <c r="A72" s="4"/>
      <c r="B72" s="6"/>
      <c r="C72" s="2"/>
      <c r="E72" s="2"/>
      <c r="F72" s="2"/>
      <c r="I72" s="2"/>
      <c r="J72" s="4"/>
    </row>
    <row r="73" spans="1:10" ht="12.75" customHeight="1" x14ac:dyDescent="0.3">
      <c r="A73" s="4"/>
      <c r="B73" s="6"/>
      <c r="C73" s="2"/>
      <c r="E73" s="2"/>
      <c r="F73" s="2"/>
      <c r="I73" s="2"/>
      <c r="J73" s="4"/>
    </row>
    <row r="74" spans="1:10" ht="12.75" customHeight="1" x14ac:dyDescent="0.3">
      <c r="A74" s="4"/>
      <c r="B74" s="6"/>
      <c r="C74" s="2"/>
      <c r="E74" s="2"/>
      <c r="F74" s="2"/>
      <c r="I74" s="2"/>
      <c r="J74" s="4"/>
    </row>
    <row r="75" spans="1:10" ht="12.75" customHeight="1" x14ac:dyDescent="0.3">
      <c r="A75" s="4"/>
      <c r="B75" s="6"/>
      <c r="C75" s="2"/>
      <c r="E75" s="2"/>
      <c r="F75" s="2"/>
      <c r="I75" s="2"/>
      <c r="J75" s="4"/>
    </row>
    <row r="76" spans="1:10" ht="12.75" customHeight="1" x14ac:dyDescent="0.3">
      <c r="A76" s="4"/>
      <c r="B76" s="6"/>
      <c r="C76" s="2"/>
      <c r="E76" s="2"/>
      <c r="F76" s="2"/>
      <c r="I76" s="2"/>
      <c r="J76" s="4"/>
    </row>
    <row r="77" spans="1:10" ht="12.75" customHeight="1" x14ac:dyDescent="0.3">
      <c r="A77" s="4"/>
      <c r="B77" s="6"/>
      <c r="C77" s="2"/>
      <c r="E77" s="2"/>
      <c r="F77" s="2"/>
      <c r="I77" s="2"/>
      <c r="J77" s="4"/>
    </row>
    <row r="78" spans="1:10" ht="12.75" customHeight="1" x14ac:dyDescent="0.3">
      <c r="A78" s="4"/>
      <c r="B78" s="6"/>
      <c r="C78" s="2"/>
      <c r="E78" s="2"/>
      <c r="F78" s="2"/>
      <c r="I78" s="2"/>
      <c r="J78" s="4"/>
    </row>
    <row r="79" spans="1:10" ht="12.75" customHeight="1" x14ac:dyDescent="0.3">
      <c r="A79" s="4"/>
      <c r="B79" s="6"/>
      <c r="C79" s="2"/>
      <c r="E79" s="2"/>
      <c r="F79" s="2"/>
      <c r="I79" s="2"/>
      <c r="J79" s="4"/>
    </row>
    <row r="80" spans="1:10" ht="12.75" customHeight="1" x14ac:dyDescent="0.3">
      <c r="A80" s="4"/>
      <c r="B80" s="6"/>
      <c r="C80" s="2"/>
      <c r="E80" s="2"/>
      <c r="F80" s="2"/>
      <c r="I80" s="2"/>
      <c r="J80" s="4"/>
    </row>
    <row r="81" spans="1:10" ht="12.75" customHeight="1" x14ac:dyDescent="0.3">
      <c r="A81" s="4"/>
      <c r="B81" s="6"/>
      <c r="C81" s="2"/>
      <c r="E81" s="2"/>
      <c r="F81" s="2"/>
      <c r="I81" s="2"/>
      <c r="J81" s="4"/>
    </row>
    <row r="82" spans="1:10" ht="12.75" customHeight="1" x14ac:dyDescent="0.3">
      <c r="A82" s="4"/>
      <c r="B82" s="6"/>
      <c r="C82" s="2"/>
      <c r="E82" s="2"/>
      <c r="F82" s="2"/>
      <c r="I82" s="2"/>
      <c r="J82" s="4"/>
    </row>
    <row r="83" spans="1:10" ht="12.75" customHeight="1" x14ac:dyDescent="0.3">
      <c r="A83" s="4"/>
      <c r="B83" s="6"/>
      <c r="C83" s="2"/>
      <c r="E83" s="2"/>
      <c r="F83" s="2"/>
      <c r="I83" s="2"/>
      <c r="J83" s="4"/>
    </row>
    <row r="84" spans="1:10" ht="12.75" customHeight="1" x14ac:dyDescent="0.3">
      <c r="A84" s="4"/>
      <c r="B84" s="6"/>
      <c r="C84" s="2"/>
      <c r="E84" s="2"/>
      <c r="F84" s="2"/>
      <c r="I84" s="2"/>
      <c r="J84" s="4"/>
    </row>
    <row r="85" spans="1:10" ht="12.75" customHeight="1" x14ac:dyDescent="0.3">
      <c r="A85" s="4"/>
      <c r="B85" s="6"/>
      <c r="C85" s="2"/>
      <c r="E85" s="2"/>
      <c r="F85" s="2"/>
      <c r="I85" s="2"/>
      <c r="J85" s="4"/>
    </row>
    <row r="86" spans="1:10" ht="12.75" customHeight="1" x14ac:dyDescent="0.3">
      <c r="A86" s="4"/>
      <c r="B86" s="6"/>
      <c r="C86" s="2"/>
      <c r="E86" s="2"/>
      <c r="F86" s="2"/>
      <c r="I86" s="2"/>
      <c r="J86" s="4"/>
    </row>
    <row r="87" spans="1:10" ht="12.75" customHeight="1" x14ac:dyDescent="0.3">
      <c r="A87" s="4"/>
      <c r="B87" s="6"/>
      <c r="C87" s="2"/>
      <c r="E87" s="2"/>
      <c r="F87" s="2"/>
      <c r="I87" s="2"/>
      <c r="J87" s="4"/>
    </row>
    <row r="88" spans="1:10" ht="12.75" customHeight="1" x14ac:dyDescent="0.3">
      <c r="A88" s="4"/>
      <c r="B88" s="6"/>
      <c r="C88" s="2"/>
      <c r="E88" s="2"/>
      <c r="F88" s="2"/>
      <c r="I88" s="2"/>
      <c r="J88" s="4"/>
    </row>
    <row r="89" spans="1:10" ht="12.75" customHeight="1" x14ac:dyDescent="0.3">
      <c r="A89" s="4"/>
      <c r="B89" s="6"/>
      <c r="C89" s="2"/>
      <c r="E89" s="2"/>
      <c r="F89" s="2"/>
      <c r="I89" s="2"/>
      <c r="J89" s="4"/>
    </row>
    <row r="90" spans="1:10" ht="12.75" customHeight="1" x14ac:dyDescent="0.3">
      <c r="A90" s="4"/>
      <c r="B90" s="6"/>
      <c r="C90" s="2"/>
      <c r="E90" s="2"/>
      <c r="F90" s="2"/>
      <c r="I90" s="2"/>
      <c r="J90" s="4"/>
    </row>
    <row r="91" spans="1:10" ht="12.75" customHeight="1" x14ac:dyDescent="0.3">
      <c r="A91" s="4"/>
      <c r="B91" s="6"/>
      <c r="C91" s="2"/>
      <c r="E91" s="2"/>
      <c r="F91" s="2"/>
      <c r="I91" s="2"/>
      <c r="J91" s="4"/>
    </row>
    <row r="92" spans="1:10" ht="12.75" customHeight="1" x14ac:dyDescent="0.3">
      <c r="A92" s="4"/>
      <c r="B92" s="6"/>
      <c r="C92" s="2"/>
      <c r="E92" s="2"/>
      <c r="F92" s="2"/>
      <c r="I92" s="2"/>
      <c r="J92" s="4"/>
    </row>
    <row r="93" spans="1:10" ht="12.75" customHeight="1" x14ac:dyDescent="0.3">
      <c r="A93" s="4"/>
      <c r="B93" s="6"/>
      <c r="C93" s="2"/>
      <c r="E93" s="2"/>
      <c r="F93" s="2"/>
      <c r="I93" s="2"/>
      <c r="J93" s="4"/>
    </row>
    <row r="94" spans="1:10" ht="12.75" customHeight="1" x14ac:dyDescent="0.3">
      <c r="A94" s="4"/>
      <c r="B94" s="6"/>
      <c r="C94" s="2"/>
      <c r="E94" s="2"/>
      <c r="F94" s="2"/>
      <c r="I94" s="2"/>
      <c r="J94" s="4"/>
    </row>
    <row r="95" spans="1:10" ht="12.75" customHeight="1" x14ac:dyDescent="0.3">
      <c r="A95" s="4"/>
      <c r="B95" s="6"/>
      <c r="C95" s="2"/>
      <c r="E95" s="2"/>
      <c r="F95" s="2"/>
      <c r="I95" s="2"/>
      <c r="J95" s="4"/>
    </row>
    <row r="96" spans="1:10" ht="12.75" customHeight="1" x14ac:dyDescent="0.3">
      <c r="A96" s="4"/>
      <c r="B96" s="6"/>
      <c r="C96" s="2"/>
      <c r="E96" s="2"/>
      <c r="F96" s="2"/>
      <c r="I96" s="2"/>
      <c r="J96" s="4"/>
    </row>
    <row r="97" spans="1:10" ht="12.75" customHeight="1" x14ac:dyDescent="0.3">
      <c r="A97" s="4"/>
      <c r="B97" s="6"/>
      <c r="C97" s="2"/>
      <c r="E97" s="2"/>
      <c r="F97" s="2"/>
      <c r="I97" s="2"/>
      <c r="J97" s="4"/>
    </row>
    <row r="98" spans="1:10" ht="12.75" customHeight="1" x14ac:dyDescent="0.3">
      <c r="A98" s="4"/>
      <c r="B98" s="6"/>
      <c r="C98" s="2"/>
      <c r="E98" s="2"/>
      <c r="F98" s="2"/>
      <c r="I98" s="2"/>
      <c r="J98" s="4"/>
    </row>
    <row r="99" spans="1:10" ht="12.75" customHeight="1" x14ac:dyDescent="0.3">
      <c r="A99" s="4"/>
      <c r="B99" s="6"/>
      <c r="C99" s="2"/>
      <c r="E99" s="2"/>
      <c r="F99" s="2"/>
      <c r="I99" s="2"/>
      <c r="J99" s="4"/>
    </row>
    <row r="100" spans="1:10" ht="12.75" customHeight="1" x14ac:dyDescent="0.3">
      <c r="A100" s="4"/>
      <c r="B100" s="6"/>
      <c r="C100" s="2"/>
      <c r="E100" s="2"/>
      <c r="F100" s="2"/>
      <c r="I100" s="2"/>
      <c r="J100" s="4"/>
    </row>
    <row r="101" spans="1:10" ht="12.75" customHeight="1" x14ac:dyDescent="0.3">
      <c r="A101" s="4"/>
      <c r="B101" s="6"/>
      <c r="C101" s="2"/>
      <c r="E101" s="2"/>
      <c r="F101" s="2"/>
      <c r="I101" s="2"/>
      <c r="J101" s="4"/>
    </row>
    <row r="102" spans="1:10" ht="12.75" customHeight="1" x14ac:dyDescent="0.3">
      <c r="A102" s="4"/>
      <c r="B102" s="6"/>
      <c r="C102" s="2"/>
      <c r="E102" s="2"/>
      <c r="F102" s="2"/>
      <c r="I102" s="2"/>
      <c r="J102" s="4"/>
    </row>
    <row r="103" spans="1:10" ht="12.75" customHeight="1" x14ac:dyDescent="0.3">
      <c r="A103" s="4"/>
      <c r="B103" s="6"/>
      <c r="C103" s="2"/>
      <c r="E103" s="2"/>
      <c r="F103" s="2"/>
      <c r="I103" s="2"/>
      <c r="J103" s="4"/>
    </row>
    <row r="104" spans="1:10" ht="12.75" customHeight="1" x14ac:dyDescent="0.3">
      <c r="A104" s="4"/>
      <c r="B104" s="6"/>
      <c r="C104" s="2"/>
      <c r="E104" s="2"/>
      <c r="F104" s="2"/>
      <c r="I104" s="2"/>
      <c r="J104" s="4"/>
    </row>
    <row r="105" spans="1:10" ht="12.75" customHeight="1" x14ac:dyDescent="0.3">
      <c r="A105" s="4"/>
      <c r="B105" s="6"/>
      <c r="C105" s="2"/>
      <c r="E105" s="2"/>
      <c r="F105" s="2"/>
      <c r="I105" s="2"/>
      <c r="J105" s="4"/>
    </row>
    <row r="106" spans="1:10" ht="12.75" customHeight="1" x14ac:dyDescent="0.3">
      <c r="A106" s="4"/>
      <c r="B106" s="6"/>
      <c r="C106" s="2"/>
      <c r="E106" s="2"/>
      <c r="F106" s="2"/>
      <c r="I106" s="2"/>
      <c r="J106" s="4"/>
    </row>
    <row r="107" spans="1:10" ht="12.75" customHeight="1" x14ac:dyDescent="0.3">
      <c r="A107" s="4"/>
      <c r="B107" s="6"/>
      <c r="C107" s="2"/>
      <c r="E107" s="2"/>
      <c r="F107" s="2"/>
      <c r="I107" s="2"/>
      <c r="J107" s="4"/>
    </row>
    <row r="108" spans="1:10" ht="12.75" customHeight="1" x14ac:dyDescent="0.3">
      <c r="A108" s="4"/>
      <c r="B108" s="6"/>
      <c r="C108" s="2"/>
      <c r="E108" s="2"/>
      <c r="F108" s="2"/>
      <c r="I108" s="2"/>
      <c r="J108" s="4"/>
    </row>
    <row r="109" spans="1:10" ht="12.75" customHeight="1" x14ac:dyDescent="0.3">
      <c r="A109" s="4"/>
      <c r="B109" s="6"/>
      <c r="C109" s="2"/>
      <c r="E109" s="2"/>
      <c r="F109" s="2"/>
      <c r="I109" s="2"/>
      <c r="J109" s="4"/>
    </row>
    <row r="110" spans="1:10" ht="12.75" customHeight="1" x14ac:dyDescent="0.3">
      <c r="A110" s="4"/>
      <c r="B110" s="6"/>
      <c r="C110" s="2"/>
      <c r="E110" s="2"/>
      <c r="F110" s="2"/>
      <c r="I110" s="2"/>
      <c r="J110" s="4"/>
    </row>
    <row r="111" spans="1:10" ht="12.75" customHeight="1" x14ac:dyDescent="0.3">
      <c r="A111" s="4"/>
      <c r="B111" s="6"/>
      <c r="C111" s="2"/>
      <c r="E111" s="2"/>
      <c r="F111" s="2"/>
      <c r="I111" s="2"/>
      <c r="J111" s="4"/>
    </row>
    <row r="112" spans="1:10" ht="12.75" customHeight="1" x14ac:dyDescent="0.3">
      <c r="A112" s="4"/>
      <c r="B112" s="6"/>
      <c r="C112" s="2"/>
      <c r="E112" s="2"/>
      <c r="F112" s="2"/>
      <c r="I112" s="2"/>
      <c r="J112" s="4"/>
    </row>
    <row r="113" spans="1:10" ht="12.75" customHeight="1" x14ac:dyDescent="0.3">
      <c r="A113" s="4"/>
      <c r="B113" s="6"/>
      <c r="C113" s="2"/>
      <c r="E113" s="2"/>
      <c r="F113" s="2"/>
      <c r="I113" s="2"/>
      <c r="J113" s="4"/>
    </row>
    <row r="114" spans="1:10" ht="12.75" customHeight="1" x14ac:dyDescent="0.3">
      <c r="A114" s="4"/>
      <c r="B114" s="6"/>
      <c r="C114" s="2"/>
      <c r="E114" s="2"/>
      <c r="F114" s="2"/>
      <c r="I114" s="2"/>
      <c r="J114" s="4"/>
    </row>
    <row r="115" spans="1:10" ht="12.75" customHeight="1" x14ac:dyDescent="0.3">
      <c r="A115" s="4"/>
      <c r="B115" s="6"/>
      <c r="C115" s="2"/>
      <c r="E115" s="2"/>
      <c r="F115" s="2"/>
      <c r="I115" s="2"/>
      <c r="J115" s="4"/>
    </row>
    <row r="116" spans="1:10" ht="12.75" customHeight="1" x14ac:dyDescent="0.3">
      <c r="A116" s="4"/>
      <c r="B116" s="6"/>
      <c r="C116" s="2"/>
      <c r="E116" s="2"/>
      <c r="F116" s="2"/>
      <c r="I116" s="2"/>
      <c r="J116" s="4"/>
    </row>
    <row r="117" spans="1:10" ht="12.75" customHeight="1" x14ac:dyDescent="0.3">
      <c r="A117" s="4"/>
      <c r="B117" s="6"/>
      <c r="C117" s="2"/>
      <c r="E117" s="2"/>
      <c r="F117" s="2"/>
      <c r="I117" s="2"/>
      <c r="J117" s="4"/>
    </row>
    <row r="118" spans="1:10" ht="12.75" customHeight="1" x14ac:dyDescent="0.3">
      <c r="A118" s="4"/>
      <c r="B118" s="6"/>
      <c r="C118" s="2"/>
      <c r="E118" s="2"/>
      <c r="F118" s="2"/>
      <c r="I118" s="2"/>
      <c r="J118" s="4"/>
    </row>
    <row r="119" spans="1:10" ht="12.75" customHeight="1" x14ac:dyDescent="0.3">
      <c r="A119" s="4"/>
      <c r="B119" s="6"/>
      <c r="C119" s="2"/>
      <c r="E119" s="2"/>
      <c r="F119" s="2"/>
      <c r="I119" s="2"/>
      <c r="J119" s="4"/>
    </row>
    <row r="120" spans="1:10" ht="12.75" customHeight="1" x14ac:dyDescent="0.3">
      <c r="A120" s="4"/>
      <c r="B120" s="6"/>
      <c r="C120" s="2"/>
      <c r="E120" s="2"/>
      <c r="F120" s="2"/>
      <c r="I120" s="2"/>
      <c r="J120" s="4"/>
    </row>
    <row r="121" spans="1:10" ht="12.75" customHeight="1" x14ac:dyDescent="0.3">
      <c r="A121" s="4"/>
      <c r="B121" s="6"/>
      <c r="C121" s="2"/>
      <c r="E121" s="2"/>
      <c r="F121" s="2"/>
      <c r="I121" s="2"/>
      <c r="J121" s="4"/>
    </row>
    <row r="122" spans="1:10" ht="12.75" customHeight="1" x14ac:dyDescent="0.3">
      <c r="A122" s="4"/>
      <c r="B122" s="6"/>
      <c r="C122" s="2"/>
      <c r="E122" s="2"/>
      <c r="F122" s="2"/>
      <c r="I122" s="2"/>
      <c r="J122" s="4"/>
    </row>
    <row r="123" spans="1:10" ht="12.75" customHeight="1" x14ac:dyDescent="0.3">
      <c r="A123" s="4"/>
      <c r="B123" s="6"/>
      <c r="C123" s="2"/>
      <c r="E123" s="2"/>
      <c r="F123" s="2"/>
      <c r="I123" s="2"/>
      <c r="J123" s="4"/>
    </row>
    <row r="124" spans="1:10" ht="12.75" customHeight="1" x14ac:dyDescent="0.3">
      <c r="A124" s="4"/>
      <c r="B124" s="6"/>
      <c r="C124" s="2"/>
      <c r="E124" s="2"/>
      <c r="F124" s="2"/>
      <c r="I124" s="2"/>
      <c r="J124" s="4"/>
    </row>
    <row r="125" spans="1:10" ht="12.75" customHeight="1" x14ac:dyDescent="0.3">
      <c r="A125" s="4"/>
      <c r="B125" s="6"/>
      <c r="C125" s="2"/>
      <c r="E125" s="2"/>
      <c r="F125" s="2"/>
      <c r="I125" s="2"/>
      <c r="J125" s="4"/>
    </row>
    <row r="126" spans="1:10" ht="12.75" customHeight="1" x14ac:dyDescent="0.3">
      <c r="A126" s="4"/>
      <c r="B126" s="6"/>
      <c r="C126" s="2"/>
      <c r="E126" s="2"/>
      <c r="F126" s="2"/>
      <c r="I126" s="2"/>
      <c r="J126" s="4"/>
    </row>
    <row r="127" spans="1:10" ht="12.75" customHeight="1" x14ac:dyDescent="0.3">
      <c r="A127" s="4"/>
      <c r="B127" s="6"/>
      <c r="C127" s="2"/>
      <c r="E127" s="2"/>
      <c r="F127" s="2"/>
      <c r="I127" s="2"/>
      <c r="J127" s="4"/>
    </row>
    <row r="128" spans="1:10" ht="12.75" customHeight="1" x14ac:dyDescent="0.3">
      <c r="A128" s="4"/>
      <c r="B128" s="6"/>
      <c r="C128" s="2"/>
      <c r="E128" s="2"/>
      <c r="F128" s="2"/>
      <c r="I128" s="2"/>
      <c r="J128" s="4"/>
    </row>
    <row r="129" spans="1:10" ht="12.75" customHeight="1" x14ac:dyDescent="0.3">
      <c r="A129" s="4"/>
      <c r="B129" s="6"/>
      <c r="C129" s="2"/>
      <c r="E129" s="2"/>
      <c r="F129" s="2"/>
      <c r="I129" s="2"/>
      <c r="J129" s="4"/>
    </row>
    <row r="130" spans="1:10" ht="12.75" customHeight="1" x14ac:dyDescent="0.3">
      <c r="A130" s="4"/>
      <c r="B130" s="6"/>
      <c r="C130" s="2"/>
      <c r="E130" s="2"/>
      <c r="F130" s="2"/>
      <c r="I130" s="2"/>
      <c r="J130" s="4"/>
    </row>
    <row r="131" spans="1:10" ht="12.75" customHeight="1" x14ac:dyDescent="0.3">
      <c r="A131" s="4"/>
      <c r="B131" s="6"/>
      <c r="C131" s="2"/>
      <c r="E131" s="2"/>
      <c r="F131" s="2"/>
      <c r="I131" s="2"/>
      <c r="J131" s="4"/>
    </row>
    <row r="132" spans="1:10" ht="12.75" customHeight="1" x14ac:dyDescent="0.3">
      <c r="A132" s="4"/>
      <c r="B132" s="6"/>
      <c r="C132" s="2"/>
      <c r="E132" s="2"/>
      <c r="F132" s="2"/>
      <c r="I132" s="2"/>
      <c r="J132" s="4"/>
    </row>
    <row r="133" spans="1:10" ht="12.75" customHeight="1" x14ac:dyDescent="0.3">
      <c r="A133" s="4"/>
      <c r="B133" s="6"/>
      <c r="C133" s="2"/>
      <c r="E133" s="2"/>
      <c r="F133" s="2"/>
      <c r="I133" s="2"/>
      <c r="J133" s="4"/>
    </row>
    <row r="134" spans="1:10" ht="12.75" customHeight="1" x14ac:dyDescent="0.3">
      <c r="A134" s="4"/>
      <c r="B134" s="6"/>
      <c r="C134" s="2"/>
      <c r="E134" s="2"/>
      <c r="F134" s="2"/>
      <c r="I134" s="2"/>
      <c r="J134" s="4"/>
    </row>
    <row r="135" spans="1:10" ht="12.75" customHeight="1" x14ac:dyDescent="0.3">
      <c r="A135" s="4"/>
      <c r="B135" s="6"/>
      <c r="C135" s="2"/>
      <c r="E135" s="2"/>
      <c r="F135" s="2"/>
      <c r="I135" s="2"/>
      <c r="J135" s="4"/>
    </row>
    <row r="136" spans="1:10" ht="12.75" customHeight="1" x14ac:dyDescent="0.3">
      <c r="A136" s="4"/>
      <c r="B136" s="6"/>
      <c r="C136" s="2"/>
      <c r="E136" s="2"/>
      <c r="F136" s="2"/>
      <c r="I136" s="2"/>
      <c r="J136" s="4"/>
    </row>
    <row r="137" spans="1:10" ht="12.75" customHeight="1" x14ac:dyDescent="0.3">
      <c r="A137" s="4"/>
      <c r="B137" s="6"/>
      <c r="C137" s="2"/>
      <c r="E137" s="2"/>
      <c r="F137" s="2"/>
      <c r="I137" s="2"/>
      <c r="J137" s="4"/>
    </row>
    <row r="138" spans="1:10" ht="12.75" customHeight="1" x14ac:dyDescent="0.3">
      <c r="A138" s="4"/>
      <c r="B138" s="6"/>
      <c r="C138" s="2"/>
      <c r="E138" s="2"/>
      <c r="F138" s="2"/>
      <c r="I138" s="2"/>
      <c r="J138" s="4"/>
    </row>
    <row r="139" spans="1:10" ht="12.75" customHeight="1" x14ac:dyDescent="0.3">
      <c r="A139" s="4"/>
      <c r="B139" s="6"/>
      <c r="C139" s="2"/>
      <c r="E139" s="2"/>
      <c r="F139" s="2"/>
      <c r="I139" s="2"/>
      <c r="J139" s="4"/>
    </row>
    <row r="140" spans="1:10" ht="12.75" customHeight="1" x14ac:dyDescent="0.3">
      <c r="A140" s="4"/>
      <c r="B140" s="6"/>
      <c r="C140" s="2"/>
      <c r="E140" s="2"/>
      <c r="F140" s="2"/>
      <c r="I140" s="2"/>
      <c r="J140" s="4"/>
    </row>
    <row r="141" spans="1:10" ht="12.75" customHeight="1" x14ac:dyDescent="0.3">
      <c r="A141" s="4"/>
      <c r="B141" s="6"/>
      <c r="C141" s="2"/>
      <c r="E141" s="2"/>
      <c r="F141" s="2"/>
      <c r="I141" s="2"/>
      <c r="J141" s="4"/>
    </row>
    <row r="142" spans="1:10" ht="12.75" customHeight="1" x14ac:dyDescent="0.3">
      <c r="A142" s="4"/>
      <c r="B142" s="6"/>
      <c r="C142" s="2"/>
      <c r="E142" s="2"/>
      <c r="F142" s="2"/>
      <c r="I142" s="2"/>
      <c r="J142" s="4"/>
    </row>
    <row r="143" spans="1:10" ht="12.75" customHeight="1" x14ac:dyDescent="0.3">
      <c r="A143" s="4"/>
      <c r="B143" s="6"/>
      <c r="C143" s="2"/>
      <c r="E143" s="2"/>
      <c r="F143" s="2"/>
      <c r="I143" s="2"/>
      <c r="J143" s="4"/>
    </row>
    <row r="144" spans="1:10" ht="12.75" customHeight="1" x14ac:dyDescent="0.3">
      <c r="A144" s="4"/>
      <c r="B144" s="6"/>
      <c r="C144" s="2"/>
      <c r="E144" s="2"/>
      <c r="F144" s="2"/>
      <c r="I144" s="2"/>
      <c r="J144" s="4"/>
    </row>
    <row r="145" spans="1:10" ht="12.75" customHeight="1" x14ac:dyDescent="0.3">
      <c r="A145" s="4"/>
      <c r="B145" s="6"/>
      <c r="C145" s="2"/>
      <c r="E145" s="2"/>
      <c r="F145" s="2"/>
      <c r="I145" s="2"/>
      <c r="J145" s="4"/>
    </row>
    <row r="146" spans="1:10" ht="12.75" customHeight="1" x14ac:dyDescent="0.3">
      <c r="A146" s="4"/>
      <c r="B146" s="6"/>
      <c r="C146" s="2"/>
      <c r="E146" s="2"/>
      <c r="F146" s="2"/>
      <c r="I146" s="2"/>
      <c r="J146" s="4"/>
    </row>
    <row r="147" spans="1:10" ht="12.75" customHeight="1" x14ac:dyDescent="0.3">
      <c r="A147" s="4"/>
      <c r="B147" s="6"/>
      <c r="C147" s="2"/>
      <c r="E147" s="2"/>
      <c r="F147" s="2"/>
      <c r="I147" s="2"/>
      <c r="J147" s="4"/>
    </row>
    <row r="148" spans="1:10" ht="12.75" customHeight="1" x14ac:dyDescent="0.3">
      <c r="A148" s="4"/>
      <c r="B148" s="6"/>
      <c r="C148" s="2"/>
      <c r="E148" s="2"/>
      <c r="F148" s="2"/>
      <c r="I148" s="2"/>
      <c r="J148" s="4"/>
    </row>
    <row r="149" spans="1:10" ht="12.75" customHeight="1" x14ac:dyDescent="0.3">
      <c r="A149" s="4"/>
      <c r="B149" s="6"/>
      <c r="C149" s="2"/>
      <c r="E149" s="2"/>
      <c r="F149" s="2"/>
      <c r="I149" s="2"/>
      <c r="J149" s="4"/>
    </row>
    <row r="150" spans="1:10" ht="12.75" customHeight="1" x14ac:dyDescent="0.3">
      <c r="A150" s="4"/>
      <c r="B150" s="6"/>
      <c r="C150" s="2"/>
      <c r="E150" s="2"/>
      <c r="F150" s="2"/>
      <c r="I150" s="2"/>
      <c r="J150" s="4"/>
    </row>
    <row r="151" spans="1:10" ht="12.75" customHeight="1" x14ac:dyDescent="0.3">
      <c r="A151" s="4"/>
      <c r="B151" s="6"/>
      <c r="C151" s="2"/>
      <c r="E151" s="2"/>
      <c r="F151" s="2"/>
      <c r="I151" s="2"/>
      <c r="J151" s="4"/>
    </row>
    <row r="152" spans="1:10" ht="12.75" customHeight="1" x14ac:dyDescent="0.3">
      <c r="A152" s="4"/>
      <c r="B152" s="6"/>
      <c r="C152" s="2"/>
      <c r="E152" s="2"/>
      <c r="F152" s="2"/>
      <c r="I152" s="2"/>
      <c r="J152" s="4"/>
    </row>
    <row r="153" spans="1:10" ht="12.75" customHeight="1" x14ac:dyDescent="0.3">
      <c r="A153" s="4"/>
      <c r="B153" s="6"/>
      <c r="C153" s="2"/>
      <c r="E153" s="2"/>
      <c r="F153" s="2"/>
      <c r="I153" s="2"/>
      <c r="J153" s="4"/>
    </row>
    <row r="154" spans="1:10" ht="12.75" customHeight="1" x14ac:dyDescent="0.3">
      <c r="A154" s="4"/>
      <c r="B154" s="6"/>
      <c r="C154" s="2"/>
      <c r="E154" s="2"/>
      <c r="F154" s="2"/>
      <c r="I154" s="2"/>
      <c r="J154" s="4"/>
    </row>
    <row r="155" spans="1:10" ht="12.75" customHeight="1" x14ac:dyDescent="0.3">
      <c r="A155" s="4"/>
      <c r="B155" s="6"/>
      <c r="C155" s="2"/>
      <c r="E155" s="2"/>
      <c r="F155" s="2"/>
      <c r="I155" s="2"/>
      <c r="J155" s="4"/>
    </row>
    <row r="156" spans="1:10" ht="12.75" customHeight="1" x14ac:dyDescent="0.3">
      <c r="A156" s="4"/>
      <c r="B156" s="6"/>
      <c r="C156" s="2"/>
      <c r="E156" s="2"/>
      <c r="F156" s="2"/>
      <c r="I156" s="2"/>
      <c r="J156" s="4"/>
    </row>
    <row r="157" spans="1:10" ht="12.75" customHeight="1" x14ac:dyDescent="0.3">
      <c r="A157" s="4"/>
      <c r="B157" s="6"/>
      <c r="C157" s="2"/>
      <c r="E157" s="2"/>
      <c r="F157" s="2"/>
      <c r="I157" s="2"/>
      <c r="J157" s="4"/>
    </row>
    <row r="158" spans="1:10" ht="12.75" customHeight="1" x14ac:dyDescent="0.3">
      <c r="A158" s="4"/>
      <c r="B158" s="6"/>
      <c r="C158" s="2"/>
      <c r="E158" s="2"/>
      <c r="F158" s="2"/>
      <c r="I158" s="2"/>
      <c r="J158" s="4"/>
    </row>
    <row r="159" spans="1:10" ht="12.75" customHeight="1" x14ac:dyDescent="0.3">
      <c r="A159" s="4"/>
      <c r="B159" s="6"/>
      <c r="C159" s="2"/>
      <c r="E159" s="2"/>
      <c r="F159" s="2"/>
      <c r="I159" s="2"/>
      <c r="J159" s="4"/>
    </row>
    <row r="160" spans="1:10" ht="12.75" customHeight="1" x14ac:dyDescent="0.3">
      <c r="A160" s="4"/>
      <c r="B160" s="6"/>
      <c r="C160" s="2"/>
      <c r="E160" s="2"/>
      <c r="F160" s="2"/>
      <c r="I160" s="2"/>
      <c r="J160" s="4"/>
    </row>
    <row r="161" spans="1:10" ht="12.75" customHeight="1" x14ac:dyDescent="0.3">
      <c r="A161" s="4"/>
      <c r="B161" s="6"/>
      <c r="C161" s="2"/>
      <c r="E161" s="2"/>
      <c r="F161" s="2"/>
      <c r="I161" s="2"/>
      <c r="J161" s="4"/>
    </row>
    <row r="162" spans="1:10" ht="12.75" customHeight="1" x14ac:dyDescent="0.3">
      <c r="A162" s="4"/>
      <c r="B162" s="6"/>
      <c r="C162" s="2"/>
      <c r="E162" s="2"/>
      <c r="F162" s="2"/>
      <c r="I162" s="2"/>
      <c r="J162" s="4"/>
    </row>
    <row r="163" spans="1:10" ht="12.75" customHeight="1" x14ac:dyDescent="0.3">
      <c r="A163" s="4"/>
      <c r="B163" s="6"/>
      <c r="C163" s="2"/>
      <c r="E163" s="2"/>
      <c r="F163" s="2"/>
      <c r="I163" s="2"/>
      <c r="J163" s="4"/>
    </row>
    <row r="164" spans="1:10" ht="12.75" customHeight="1" x14ac:dyDescent="0.3">
      <c r="A164" s="4"/>
      <c r="B164" s="6"/>
      <c r="C164" s="2"/>
      <c r="E164" s="2"/>
      <c r="F164" s="2"/>
      <c r="I164" s="2"/>
      <c r="J164" s="4"/>
    </row>
    <row r="165" spans="1:10" ht="12.75" customHeight="1" x14ac:dyDescent="0.3">
      <c r="A165" s="4"/>
      <c r="B165" s="6"/>
      <c r="C165" s="2"/>
      <c r="E165" s="2"/>
      <c r="F165" s="2"/>
      <c r="I165" s="2"/>
      <c r="J165" s="4"/>
    </row>
    <row r="166" spans="1:10" ht="12.75" customHeight="1" x14ac:dyDescent="0.3">
      <c r="A166" s="4"/>
      <c r="B166" s="6"/>
      <c r="C166" s="2"/>
      <c r="E166" s="2"/>
      <c r="F166" s="2"/>
      <c r="I166" s="2"/>
      <c r="J166" s="4"/>
    </row>
    <row r="167" spans="1:10" ht="12.75" customHeight="1" x14ac:dyDescent="0.3">
      <c r="A167" s="4"/>
      <c r="B167" s="6"/>
      <c r="C167" s="2"/>
      <c r="E167" s="2"/>
      <c r="F167" s="2"/>
      <c r="I167" s="2"/>
      <c r="J167" s="4"/>
    </row>
    <row r="168" spans="1:10" ht="12.75" customHeight="1" x14ac:dyDescent="0.3">
      <c r="A168" s="4"/>
      <c r="B168" s="6"/>
      <c r="C168" s="2"/>
      <c r="E168" s="2"/>
      <c r="F168" s="2"/>
      <c r="I168" s="2"/>
      <c r="J168" s="4"/>
    </row>
    <row r="169" spans="1:10" ht="12.75" customHeight="1" x14ac:dyDescent="0.3">
      <c r="A169" s="4"/>
      <c r="B169" s="6"/>
      <c r="C169" s="2"/>
      <c r="E169" s="2"/>
      <c r="F169" s="2"/>
      <c r="I169" s="2"/>
      <c r="J169" s="4"/>
    </row>
    <row r="170" spans="1:10" ht="12.75" customHeight="1" x14ac:dyDescent="0.3">
      <c r="A170" s="4"/>
      <c r="B170" s="6"/>
      <c r="C170" s="2"/>
      <c r="E170" s="2"/>
      <c r="F170" s="2"/>
      <c r="I170" s="2"/>
      <c r="J170" s="4"/>
    </row>
    <row r="171" spans="1:10" ht="12.75" customHeight="1" x14ac:dyDescent="0.3">
      <c r="A171" s="4"/>
      <c r="B171" s="6"/>
      <c r="C171" s="2"/>
      <c r="E171" s="2"/>
      <c r="F171" s="2"/>
      <c r="I171" s="2"/>
      <c r="J171" s="4"/>
    </row>
    <row r="172" spans="1:10" ht="12.75" customHeight="1" x14ac:dyDescent="0.3">
      <c r="A172" s="4"/>
      <c r="B172" s="6"/>
      <c r="C172" s="2"/>
      <c r="E172" s="2"/>
      <c r="F172" s="2"/>
      <c r="I172" s="2"/>
      <c r="J172" s="4"/>
    </row>
    <row r="173" spans="1:10" ht="12.75" customHeight="1" x14ac:dyDescent="0.3">
      <c r="A173" s="4"/>
      <c r="B173" s="6"/>
      <c r="C173" s="2"/>
      <c r="E173" s="2"/>
      <c r="F173" s="2"/>
      <c r="I173" s="2"/>
      <c r="J173" s="4"/>
    </row>
    <row r="174" spans="1:10" ht="12.75" customHeight="1" x14ac:dyDescent="0.3">
      <c r="A174" s="4"/>
      <c r="B174" s="6"/>
      <c r="C174" s="2"/>
      <c r="E174" s="2"/>
      <c r="F174" s="2"/>
      <c r="I174" s="2"/>
      <c r="J174" s="4"/>
    </row>
    <row r="175" spans="1:10" ht="12.75" customHeight="1" x14ac:dyDescent="0.3">
      <c r="A175" s="4"/>
      <c r="B175" s="6"/>
      <c r="C175" s="2"/>
      <c r="E175" s="2"/>
      <c r="F175" s="2"/>
      <c r="I175" s="2"/>
      <c r="J175" s="4"/>
    </row>
    <row r="176" spans="1:10" ht="12.75" customHeight="1" x14ac:dyDescent="0.3">
      <c r="A176" s="4"/>
      <c r="B176" s="6"/>
      <c r="C176" s="2"/>
      <c r="E176" s="2"/>
      <c r="F176" s="2"/>
      <c r="I176" s="2"/>
      <c r="J176" s="4"/>
    </row>
    <row r="177" spans="1:10" ht="12.75" customHeight="1" x14ac:dyDescent="0.3">
      <c r="A177" s="4"/>
      <c r="B177" s="6"/>
      <c r="C177" s="2"/>
      <c r="E177" s="2"/>
      <c r="F177" s="2"/>
      <c r="I177" s="2"/>
      <c r="J177" s="4"/>
    </row>
    <row r="178" spans="1:10" ht="12.75" customHeight="1" x14ac:dyDescent="0.3">
      <c r="A178" s="4"/>
      <c r="B178" s="6"/>
      <c r="C178" s="2"/>
      <c r="E178" s="2"/>
      <c r="F178" s="2"/>
      <c r="I178" s="2"/>
      <c r="J178" s="4"/>
    </row>
    <row r="179" spans="1:10" ht="12.75" customHeight="1" x14ac:dyDescent="0.3">
      <c r="A179" s="4"/>
      <c r="B179" s="6"/>
      <c r="C179" s="2"/>
      <c r="E179" s="2"/>
      <c r="F179" s="2"/>
      <c r="I179" s="2"/>
      <c r="J179" s="4"/>
    </row>
    <row r="180" spans="1:10" ht="12.75" customHeight="1" x14ac:dyDescent="0.3">
      <c r="A180" s="4"/>
      <c r="B180" s="6"/>
      <c r="C180" s="2"/>
      <c r="E180" s="2"/>
      <c r="F180" s="2"/>
      <c r="I180" s="2"/>
      <c r="J180" s="4"/>
    </row>
    <row r="181" spans="1:10" ht="12.75" customHeight="1" x14ac:dyDescent="0.3">
      <c r="A181" s="4"/>
      <c r="B181" s="6"/>
      <c r="C181" s="2"/>
      <c r="E181" s="2"/>
      <c r="F181" s="2"/>
      <c r="I181" s="2"/>
      <c r="J181" s="4"/>
    </row>
    <row r="182" spans="1:10" ht="12.75" customHeight="1" x14ac:dyDescent="0.3">
      <c r="A182" s="4"/>
      <c r="B182" s="6"/>
      <c r="C182" s="2"/>
      <c r="E182" s="2"/>
      <c r="F182" s="2"/>
      <c r="I182" s="2"/>
      <c r="J182" s="4"/>
    </row>
    <row r="183" spans="1:10" ht="12.75" customHeight="1" x14ac:dyDescent="0.3">
      <c r="A183" s="4"/>
      <c r="B183" s="6"/>
      <c r="C183" s="2"/>
      <c r="E183" s="2"/>
      <c r="F183" s="2"/>
      <c r="I183" s="2"/>
      <c r="J183" s="4"/>
    </row>
    <row r="184" spans="1:10" ht="12.75" customHeight="1" x14ac:dyDescent="0.3">
      <c r="A184" s="4"/>
      <c r="B184" s="6"/>
      <c r="C184" s="2"/>
      <c r="E184" s="2"/>
      <c r="F184" s="2"/>
      <c r="I184" s="2"/>
      <c r="J184" s="4"/>
    </row>
    <row r="185" spans="1:10" ht="12.75" customHeight="1" x14ac:dyDescent="0.3">
      <c r="A185" s="4"/>
      <c r="B185" s="6"/>
      <c r="C185" s="2"/>
      <c r="E185" s="2"/>
      <c r="F185" s="2"/>
      <c r="I185" s="2"/>
      <c r="J185" s="4"/>
    </row>
    <row r="186" spans="1:10" ht="12.75" customHeight="1" x14ac:dyDescent="0.3">
      <c r="A186" s="4"/>
      <c r="B186" s="6"/>
      <c r="C186" s="2"/>
      <c r="E186" s="2"/>
      <c r="F186" s="2"/>
      <c r="I186" s="2"/>
      <c r="J186" s="4"/>
    </row>
    <row r="187" spans="1:10" ht="12.75" customHeight="1" x14ac:dyDescent="0.3">
      <c r="A187" s="4"/>
      <c r="B187" s="6"/>
      <c r="C187" s="2"/>
      <c r="E187" s="2"/>
      <c r="F187" s="2"/>
      <c r="I187" s="2"/>
      <c r="J187" s="4"/>
    </row>
    <row r="188" spans="1:10" ht="12.75" customHeight="1" x14ac:dyDescent="0.3">
      <c r="A188" s="4"/>
      <c r="B188" s="6"/>
      <c r="C188" s="2"/>
      <c r="E188" s="2"/>
      <c r="F188" s="2"/>
      <c r="I188" s="2"/>
      <c r="J188" s="4"/>
    </row>
    <row r="189" spans="1:10" ht="12.75" customHeight="1" x14ac:dyDescent="0.3">
      <c r="A189" s="4"/>
      <c r="B189" s="6"/>
      <c r="C189" s="2"/>
      <c r="E189" s="2"/>
      <c r="F189" s="2"/>
      <c r="I189" s="2"/>
      <c r="J189" s="4"/>
    </row>
    <row r="190" spans="1:10" ht="12.75" customHeight="1" x14ac:dyDescent="0.3">
      <c r="A190" s="4"/>
      <c r="B190" s="6"/>
      <c r="C190" s="2"/>
      <c r="E190" s="2"/>
      <c r="F190" s="2"/>
      <c r="I190" s="2"/>
      <c r="J190" s="4"/>
    </row>
    <row r="191" spans="1:10" ht="12.75" customHeight="1" x14ac:dyDescent="0.3">
      <c r="A191" s="4"/>
      <c r="B191" s="6"/>
      <c r="C191" s="2"/>
      <c r="E191" s="2"/>
      <c r="F191" s="2"/>
      <c r="I191" s="2"/>
      <c r="J191" s="4"/>
    </row>
    <row r="192" spans="1:10" ht="12.75" customHeight="1" x14ac:dyDescent="0.3">
      <c r="A192" s="4"/>
      <c r="B192" s="6"/>
      <c r="C192" s="2"/>
      <c r="E192" s="2"/>
      <c r="F192" s="2"/>
      <c r="I192" s="2"/>
      <c r="J192" s="4"/>
    </row>
    <row r="193" spans="1:10" ht="12.75" customHeight="1" x14ac:dyDescent="0.3">
      <c r="A193" s="4"/>
      <c r="B193" s="6"/>
      <c r="C193" s="2"/>
      <c r="E193" s="2"/>
      <c r="F193" s="2"/>
      <c r="I193" s="2"/>
      <c r="J193" s="4"/>
    </row>
    <row r="194" spans="1:10" ht="12.75" customHeight="1" x14ac:dyDescent="0.3">
      <c r="A194" s="4"/>
      <c r="B194" s="6"/>
      <c r="C194" s="2"/>
      <c r="E194" s="2"/>
      <c r="F194" s="2"/>
      <c r="I194" s="2"/>
      <c r="J194" s="4"/>
    </row>
    <row r="195" spans="1:10" ht="12.75" customHeight="1" x14ac:dyDescent="0.3">
      <c r="A195" s="4"/>
      <c r="B195" s="6"/>
      <c r="C195" s="2"/>
      <c r="E195" s="2"/>
      <c r="F195" s="2"/>
      <c r="I195" s="2"/>
      <c r="J195" s="4"/>
    </row>
    <row r="196" spans="1:10" ht="12.75" customHeight="1" x14ac:dyDescent="0.3">
      <c r="A196" s="4"/>
      <c r="B196" s="6"/>
      <c r="C196" s="2"/>
      <c r="E196" s="2"/>
      <c r="F196" s="2"/>
      <c r="I196" s="2"/>
      <c r="J196" s="4"/>
    </row>
    <row r="197" spans="1:10" ht="12.75" customHeight="1" x14ac:dyDescent="0.3">
      <c r="A197" s="4"/>
      <c r="B197" s="6"/>
      <c r="C197" s="2"/>
      <c r="E197" s="2"/>
      <c r="F197" s="2"/>
      <c r="I197" s="2"/>
      <c r="J197" s="4"/>
    </row>
    <row r="198" spans="1:10" ht="12.75" customHeight="1" x14ac:dyDescent="0.3">
      <c r="A198" s="4"/>
      <c r="B198" s="6"/>
      <c r="C198" s="2"/>
      <c r="E198" s="2"/>
      <c r="F198" s="2"/>
      <c r="I198" s="2"/>
      <c r="J198" s="4"/>
    </row>
    <row r="199" spans="1:10" ht="12.75" customHeight="1" x14ac:dyDescent="0.3">
      <c r="A199" s="4"/>
      <c r="B199" s="6"/>
      <c r="C199" s="2"/>
      <c r="E199" s="2"/>
      <c r="F199" s="2"/>
      <c r="I199" s="2"/>
      <c r="J199" s="4"/>
    </row>
    <row r="200" spans="1:10" ht="12.75" customHeight="1" x14ac:dyDescent="0.3">
      <c r="A200" s="4"/>
      <c r="B200" s="6"/>
      <c r="C200" s="2"/>
      <c r="E200" s="2"/>
      <c r="F200" s="2"/>
      <c r="I200" s="2"/>
      <c r="J200" s="4"/>
    </row>
    <row r="201" spans="1:10" ht="12.75" customHeight="1" x14ac:dyDescent="0.3">
      <c r="A201" s="4"/>
      <c r="B201" s="6"/>
      <c r="C201" s="2"/>
      <c r="E201" s="2"/>
      <c r="F201" s="2"/>
      <c r="I201" s="2"/>
      <c r="J201" s="4"/>
    </row>
    <row r="202" spans="1:10" ht="12.75" customHeight="1" x14ac:dyDescent="0.3">
      <c r="A202" s="4"/>
      <c r="B202" s="6"/>
      <c r="C202" s="2"/>
      <c r="E202" s="2"/>
      <c r="F202" s="2"/>
      <c r="I202" s="2"/>
      <c r="J202" s="4"/>
    </row>
    <row r="203" spans="1:10" ht="12.75" customHeight="1" x14ac:dyDescent="0.3">
      <c r="A203" s="4"/>
      <c r="B203" s="6"/>
      <c r="C203" s="2"/>
      <c r="E203" s="2"/>
      <c r="F203" s="2"/>
      <c r="I203" s="2"/>
      <c r="J203" s="4"/>
    </row>
    <row r="204" spans="1:10" ht="12.75" customHeight="1" x14ac:dyDescent="0.3">
      <c r="A204" s="4"/>
      <c r="B204" s="6"/>
      <c r="C204" s="2"/>
      <c r="E204" s="2"/>
      <c r="F204" s="2"/>
      <c r="I204" s="2"/>
      <c r="J204" s="4"/>
    </row>
    <row r="205" spans="1:10" ht="12.75" customHeight="1" x14ac:dyDescent="0.3">
      <c r="A205" s="4"/>
      <c r="B205" s="6"/>
      <c r="C205" s="2"/>
      <c r="E205" s="2"/>
      <c r="F205" s="2"/>
      <c r="I205" s="2"/>
      <c r="J205" s="4"/>
    </row>
    <row r="206" spans="1:10" ht="12.75" customHeight="1" x14ac:dyDescent="0.3">
      <c r="A206" s="4"/>
      <c r="B206" s="6"/>
      <c r="C206" s="2"/>
      <c r="E206" s="2"/>
      <c r="F206" s="2"/>
      <c r="I206" s="2"/>
      <c r="J206" s="4"/>
    </row>
    <row r="207" spans="1:10" ht="12.75" customHeight="1" x14ac:dyDescent="0.3">
      <c r="A207" s="4"/>
      <c r="B207" s="6"/>
      <c r="C207" s="2"/>
      <c r="E207" s="2"/>
      <c r="F207" s="2"/>
      <c r="I207" s="2"/>
      <c r="J207" s="4"/>
    </row>
    <row r="208" spans="1:10" ht="12.75" customHeight="1" x14ac:dyDescent="0.3">
      <c r="A208" s="4"/>
      <c r="B208" s="6"/>
      <c r="C208" s="2"/>
      <c r="E208" s="2"/>
      <c r="F208" s="2"/>
      <c r="I208" s="2"/>
      <c r="J208" s="4"/>
    </row>
    <row r="209" spans="1:10" ht="12.75" customHeight="1" x14ac:dyDescent="0.3">
      <c r="A209" s="4"/>
      <c r="B209" s="6"/>
      <c r="C209" s="2"/>
      <c r="E209" s="2"/>
      <c r="F209" s="2"/>
      <c r="I209" s="2"/>
      <c r="J209" s="4"/>
    </row>
    <row r="210" spans="1:10" ht="12.75" customHeight="1" x14ac:dyDescent="0.3">
      <c r="A210" s="4"/>
      <c r="B210" s="6"/>
      <c r="C210" s="2"/>
      <c r="E210" s="2"/>
      <c r="F210" s="2"/>
      <c r="I210" s="2"/>
      <c r="J210" s="4"/>
    </row>
    <row r="211" spans="1:10" ht="12.75" customHeight="1" x14ac:dyDescent="0.3">
      <c r="A211" s="4"/>
      <c r="B211" s="6"/>
      <c r="C211" s="2"/>
      <c r="E211" s="2"/>
      <c r="F211" s="2"/>
      <c r="I211" s="2"/>
      <c r="J211" s="4"/>
    </row>
    <row r="212" spans="1:10" ht="12.75" customHeight="1" x14ac:dyDescent="0.3">
      <c r="A212" s="4"/>
      <c r="B212" s="6"/>
      <c r="C212" s="2"/>
      <c r="E212" s="2"/>
      <c r="F212" s="2"/>
      <c r="I212" s="2"/>
      <c r="J212" s="4"/>
    </row>
    <row r="213" spans="1:10" ht="12.75" customHeight="1" x14ac:dyDescent="0.3">
      <c r="A213" s="4"/>
      <c r="B213" s="6"/>
      <c r="C213" s="2"/>
      <c r="E213" s="2"/>
      <c r="F213" s="2"/>
      <c r="I213" s="2"/>
      <c r="J213" s="4"/>
    </row>
    <row r="214" spans="1:10" ht="12.75" customHeight="1" x14ac:dyDescent="0.3">
      <c r="A214" s="4"/>
      <c r="B214" s="6"/>
      <c r="C214" s="2"/>
      <c r="E214" s="2"/>
      <c r="F214" s="2"/>
      <c r="I214" s="2"/>
      <c r="J214" s="4"/>
    </row>
    <row r="215" spans="1:10" ht="12.75" customHeight="1" x14ac:dyDescent="0.3">
      <c r="A215" s="4"/>
      <c r="B215" s="6"/>
      <c r="C215" s="2"/>
      <c r="E215" s="2"/>
      <c r="F215" s="2"/>
      <c r="I215" s="2"/>
      <c r="J215" s="4"/>
    </row>
    <row r="216" spans="1:10" ht="12.75" customHeight="1" x14ac:dyDescent="0.3">
      <c r="A216" s="4"/>
      <c r="B216" s="6"/>
      <c r="C216" s="2"/>
      <c r="E216" s="2"/>
      <c r="F216" s="2"/>
      <c r="I216" s="2"/>
      <c r="J216" s="4"/>
    </row>
    <row r="217" spans="1:10" ht="12.75" customHeight="1" x14ac:dyDescent="0.3">
      <c r="A217" s="4"/>
      <c r="B217" s="6"/>
      <c r="C217" s="2"/>
      <c r="E217" s="2"/>
      <c r="F217" s="2"/>
      <c r="I217" s="2"/>
      <c r="J217" s="4"/>
    </row>
    <row r="218" spans="1:10" ht="12.75" customHeight="1" x14ac:dyDescent="0.3">
      <c r="A218" s="4"/>
      <c r="B218" s="6"/>
      <c r="C218" s="2"/>
      <c r="E218" s="2"/>
      <c r="F218" s="2"/>
      <c r="I218" s="2"/>
      <c r="J218" s="4"/>
    </row>
    <row r="219" spans="1:10" ht="12.75" customHeight="1" x14ac:dyDescent="0.3">
      <c r="A219" s="4"/>
      <c r="B219" s="6"/>
      <c r="C219" s="2"/>
      <c r="E219" s="2"/>
      <c r="F219" s="2"/>
      <c r="I219" s="2"/>
      <c r="J219" s="4"/>
    </row>
    <row r="220" spans="1:10" ht="12.75" customHeight="1" x14ac:dyDescent="0.3">
      <c r="A220" s="4"/>
      <c r="B220" s="6"/>
      <c r="C220" s="2"/>
      <c r="E220" s="2"/>
      <c r="F220" s="2"/>
      <c r="I220" s="2"/>
      <c r="J220" s="4"/>
    </row>
    <row r="221" spans="1:10" ht="12.75" customHeight="1" x14ac:dyDescent="0.3">
      <c r="A221" s="4"/>
      <c r="B221" s="6"/>
      <c r="C221" s="2"/>
      <c r="E221" s="2"/>
      <c r="F221" s="2"/>
      <c r="I221" s="2"/>
      <c r="J221" s="4"/>
    </row>
    <row r="222" spans="1:10" ht="12.75" customHeight="1" x14ac:dyDescent="0.3">
      <c r="A222" s="4"/>
      <c r="B222" s="6"/>
      <c r="C222" s="2"/>
      <c r="E222" s="2"/>
      <c r="F222" s="2"/>
      <c r="I222" s="2"/>
      <c r="J222" s="4"/>
    </row>
    <row r="223" spans="1:10" ht="12.75" customHeight="1" x14ac:dyDescent="0.3">
      <c r="A223" s="4"/>
      <c r="B223" s="6"/>
      <c r="C223" s="2"/>
      <c r="E223" s="2"/>
      <c r="F223" s="2"/>
      <c r="I223" s="2"/>
      <c r="J223" s="4"/>
    </row>
    <row r="224" spans="1:10" ht="12.75" customHeight="1" x14ac:dyDescent="0.3">
      <c r="A224" s="4"/>
      <c r="B224" s="6"/>
      <c r="C224" s="2"/>
      <c r="E224" s="2"/>
      <c r="F224" s="2"/>
      <c r="I224" s="2"/>
      <c r="J224" s="4"/>
    </row>
    <row r="225" spans="1:10" ht="12.75" customHeight="1" x14ac:dyDescent="0.3">
      <c r="A225" s="4"/>
      <c r="B225" s="6"/>
      <c r="C225" s="2"/>
      <c r="E225" s="2"/>
      <c r="F225" s="2"/>
      <c r="I225" s="2"/>
      <c r="J225" s="4"/>
    </row>
    <row r="226" spans="1:10" ht="12.75" customHeight="1" x14ac:dyDescent="0.3">
      <c r="A226" s="4"/>
      <c r="B226" s="6"/>
      <c r="C226" s="2"/>
      <c r="E226" s="2"/>
      <c r="F226" s="2"/>
      <c r="I226" s="2"/>
      <c r="J226" s="4"/>
    </row>
    <row r="227" spans="1:10" ht="12.75" customHeight="1" x14ac:dyDescent="0.3">
      <c r="A227" s="4"/>
      <c r="B227" s="6"/>
      <c r="C227" s="2"/>
      <c r="E227" s="2"/>
      <c r="F227" s="2"/>
      <c r="I227" s="2"/>
      <c r="J227" s="4"/>
    </row>
    <row r="228" spans="1:10" ht="12.75" customHeight="1" x14ac:dyDescent="0.3">
      <c r="A228" s="4"/>
      <c r="B228" s="6"/>
      <c r="C228" s="2"/>
      <c r="E228" s="2"/>
      <c r="F228" s="2"/>
      <c r="I228" s="2"/>
      <c r="J228" s="4"/>
    </row>
    <row r="229" spans="1:10" ht="12.75" customHeight="1" x14ac:dyDescent="0.3">
      <c r="A229" s="4"/>
      <c r="B229" s="6"/>
      <c r="C229" s="2"/>
      <c r="E229" s="2"/>
      <c r="F229" s="2"/>
      <c r="I229" s="2"/>
      <c r="J229" s="4"/>
    </row>
    <row r="230" spans="1:10" ht="12.75" customHeight="1" x14ac:dyDescent="0.3">
      <c r="A230" s="4"/>
      <c r="B230" s="6"/>
      <c r="C230" s="2"/>
      <c r="E230" s="2"/>
      <c r="F230" s="2"/>
      <c r="I230" s="2"/>
      <c r="J230" s="4"/>
    </row>
    <row r="231" spans="1:10" ht="12.75" customHeight="1" x14ac:dyDescent="0.3">
      <c r="A231" s="4"/>
      <c r="B231" s="6"/>
      <c r="C231" s="2"/>
      <c r="E231" s="2"/>
      <c r="F231" s="2"/>
      <c r="I231" s="2"/>
      <c r="J231" s="4"/>
    </row>
    <row r="232" spans="1:10" ht="12.75" customHeight="1" x14ac:dyDescent="0.3">
      <c r="A232" s="4"/>
      <c r="B232" s="6"/>
      <c r="C232" s="2"/>
      <c r="E232" s="2"/>
      <c r="F232" s="2"/>
      <c r="I232" s="2"/>
      <c r="J232" s="4"/>
    </row>
    <row r="233" spans="1:10" ht="12.75" customHeight="1" x14ac:dyDescent="0.3">
      <c r="A233" s="4"/>
      <c r="B233" s="6"/>
      <c r="C233" s="2"/>
      <c r="E233" s="2"/>
      <c r="F233" s="2"/>
      <c r="I233" s="2"/>
      <c r="J233" s="4"/>
    </row>
    <row r="234" spans="1:10" ht="12.75" customHeight="1" x14ac:dyDescent="0.3">
      <c r="A234" s="4"/>
      <c r="B234" s="6"/>
      <c r="C234" s="2"/>
      <c r="E234" s="2"/>
      <c r="F234" s="2"/>
      <c r="I234" s="2"/>
      <c r="J234" s="4"/>
    </row>
    <row r="235" spans="1:10" ht="12.75" customHeight="1" x14ac:dyDescent="0.3">
      <c r="A235" s="4"/>
      <c r="B235" s="6"/>
      <c r="C235" s="2"/>
      <c r="E235" s="2"/>
      <c r="F235" s="2"/>
      <c r="I235" s="2"/>
      <c r="J235" s="4"/>
    </row>
    <row r="236" spans="1:10" ht="12.75" customHeight="1" x14ac:dyDescent="0.3">
      <c r="A236" s="4"/>
      <c r="B236" s="6"/>
      <c r="C236" s="2"/>
      <c r="E236" s="2"/>
      <c r="F236" s="2"/>
      <c r="I236" s="2"/>
      <c r="J236" s="4"/>
    </row>
    <row r="237" spans="1:10" ht="12.75" customHeight="1" x14ac:dyDescent="0.3">
      <c r="A237" s="4"/>
      <c r="B237" s="6"/>
      <c r="C237" s="2"/>
      <c r="E237" s="2"/>
      <c r="F237" s="2"/>
      <c r="I237" s="2"/>
      <c r="J237" s="4"/>
    </row>
    <row r="238" spans="1:10" ht="12.75" customHeight="1" x14ac:dyDescent="0.3">
      <c r="A238" s="4"/>
      <c r="B238" s="6"/>
      <c r="C238" s="2"/>
      <c r="E238" s="2"/>
      <c r="F238" s="2"/>
      <c r="I238" s="2"/>
      <c r="J238" s="4"/>
    </row>
    <row r="239" spans="1:10" ht="12.75" customHeight="1" x14ac:dyDescent="0.3">
      <c r="A239" s="4"/>
      <c r="B239" s="6"/>
      <c r="C239" s="2"/>
      <c r="E239" s="2"/>
      <c r="F239" s="2"/>
      <c r="I239" s="2"/>
      <c r="J239" s="4"/>
    </row>
    <row r="240" spans="1:10" ht="12.75" customHeight="1" x14ac:dyDescent="0.3">
      <c r="A240" s="4"/>
      <c r="B240" s="6"/>
      <c r="C240" s="2"/>
      <c r="E240" s="2"/>
      <c r="F240" s="2"/>
      <c r="I240" s="2"/>
      <c r="J240" s="4"/>
    </row>
    <row r="241" spans="1:10" ht="12.75" customHeight="1" x14ac:dyDescent="0.3">
      <c r="A241" s="4"/>
      <c r="B241" s="6"/>
      <c r="C241" s="2"/>
      <c r="E241" s="2"/>
      <c r="F241" s="2"/>
      <c r="I241" s="2"/>
      <c r="J241" s="4"/>
    </row>
    <row r="242" spans="1:10" ht="12.75" customHeight="1" x14ac:dyDescent="0.3">
      <c r="A242" s="4"/>
      <c r="B242" s="6"/>
      <c r="C242" s="2"/>
      <c r="E242" s="2"/>
      <c r="F242" s="2"/>
      <c r="I242" s="2"/>
      <c r="J242" s="4"/>
    </row>
    <row r="243" spans="1:10" ht="12.75" customHeight="1" x14ac:dyDescent="0.3">
      <c r="A243" s="4"/>
      <c r="B243" s="6"/>
      <c r="C243" s="2"/>
      <c r="E243" s="2"/>
      <c r="F243" s="2"/>
      <c r="I243" s="2"/>
      <c r="J243" s="4"/>
    </row>
    <row r="244" spans="1:10" ht="12.75" customHeight="1" x14ac:dyDescent="0.3">
      <c r="A244" s="4"/>
      <c r="B244" s="6"/>
      <c r="C244" s="2"/>
      <c r="E244" s="2"/>
      <c r="F244" s="2"/>
      <c r="I244" s="2"/>
      <c r="J244" s="4"/>
    </row>
    <row r="245" spans="1:10" ht="12.75" customHeight="1" x14ac:dyDescent="0.3">
      <c r="A245" s="4"/>
      <c r="B245" s="6"/>
      <c r="C245" s="2"/>
      <c r="E245" s="2"/>
      <c r="F245" s="2"/>
      <c r="I245" s="2"/>
      <c r="J245" s="4"/>
    </row>
    <row r="246" spans="1:10" ht="12.75" customHeight="1" x14ac:dyDescent="0.3">
      <c r="A246" s="4"/>
      <c r="B246" s="6"/>
      <c r="C246" s="2"/>
      <c r="E246" s="2"/>
      <c r="F246" s="2"/>
      <c r="I246" s="2"/>
      <c r="J246" s="4"/>
    </row>
    <row r="247" spans="1:10" ht="12.75" customHeight="1" x14ac:dyDescent="0.3">
      <c r="A247" s="4"/>
      <c r="B247" s="6"/>
      <c r="C247" s="2"/>
      <c r="E247" s="2"/>
      <c r="F247" s="2"/>
      <c r="I247" s="2"/>
      <c r="J247" s="4"/>
    </row>
    <row r="248" spans="1:10" ht="12.75" customHeight="1" x14ac:dyDescent="0.3">
      <c r="A248" s="4"/>
      <c r="B248" s="6"/>
      <c r="C248" s="2"/>
      <c r="E248" s="2"/>
      <c r="F248" s="2"/>
      <c r="I248" s="2"/>
      <c r="J248" s="4"/>
    </row>
    <row r="249" spans="1:10" ht="12.75" customHeight="1" x14ac:dyDescent="0.3">
      <c r="A249" s="4"/>
      <c r="B249" s="6"/>
      <c r="C249" s="2"/>
      <c r="E249" s="2"/>
      <c r="F249" s="2"/>
      <c r="I249" s="2"/>
      <c r="J249" s="4"/>
    </row>
    <row r="250" spans="1:10" ht="12.75" customHeight="1" x14ac:dyDescent="0.3">
      <c r="A250" s="4"/>
      <c r="B250" s="6"/>
      <c r="C250" s="2"/>
      <c r="E250" s="2"/>
      <c r="F250" s="2"/>
      <c r="I250" s="2"/>
      <c r="J250" s="4"/>
    </row>
    <row r="251" spans="1:10" ht="12.75" customHeight="1" x14ac:dyDescent="0.3">
      <c r="A251" s="4"/>
      <c r="B251" s="6"/>
      <c r="C251" s="2"/>
      <c r="E251" s="2"/>
      <c r="F251" s="2"/>
      <c r="I251" s="2"/>
      <c r="J251" s="4"/>
    </row>
    <row r="252" spans="1:10" ht="12.75" customHeight="1" x14ac:dyDescent="0.3">
      <c r="A252" s="4"/>
      <c r="B252" s="6"/>
      <c r="C252" s="2"/>
      <c r="E252" s="2"/>
      <c r="F252" s="2"/>
      <c r="I252" s="2"/>
      <c r="J252" s="4"/>
    </row>
    <row r="253" spans="1:10" ht="12.75" customHeight="1" x14ac:dyDescent="0.3">
      <c r="A253" s="4"/>
      <c r="B253" s="6"/>
      <c r="C253" s="2"/>
      <c r="E253" s="2"/>
      <c r="F253" s="2"/>
      <c r="I253" s="2"/>
      <c r="J253" s="4"/>
    </row>
    <row r="254" spans="1:10" ht="12.75" customHeight="1" x14ac:dyDescent="0.3">
      <c r="A254" s="4"/>
      <c r="B254" s="6"/>
      <c r="C254" s="2"/>
      <c r="E254" s="2"/>
      <c r="F254" s="2"/>
      <c r="I254" s="2"/>
      <c r="J254" s="4"/>
    </row>
    <row r="255" spans="1:10" ht="12.75" customHeight="1" x14ac:dyDescent="0.3">
      <c r="A255" s="4"/>
      <c r="B255" s="6"/>
      <c r="C255" s="2"/>
      <c r="E255" s="2"/>
      <c r="F255" s="2"/>
      <c r="I255" s="2"/>
      <c r="J255" s="4"/>
    </row>
    <row r="256" spans="1:10" ht="12.75" customHeight="1" x14ac:dyDescent="0.3">
      <c r="A256" s="4"/>
      <c r="B256" s="6"/>
      <c r="C256" s="2"/>
      <c r="E256" s="2"/>
      <c r="F256" s="2"/>
      <c r="I256" s="2"/>
      <c r="J256" s="4"/>
    </row>
    <row r="257" spans="1:10" ht="12.75" customHeight="1" x14ac:dyDescent="0.3">
      <c r="A257" s="4"/>
      <c r="B257" s="6"/>
      <c r="C257" s="2"/>
      <c r="E257" s="2"/>
      <c r="F257" s="2"/>
      <c r="I257" s="2"/>
      <c r="J257" s="4"/>
    </row>
    <row r="258" spans="1:10" ht="12.75" customHeight="1" x14ac:dyDescent="0.3">
      <c r="A258" s="4"/>
      <c r="B258" s="6"/>
      <c r="C258" s="2"/>
      <c r="E258" s="2"/>
      <c r="F258" s="2"/>
      <c r="I258" s="2"/>
      <c r="J258" s="4"/>
    </row>
    <row r="259" spans="1:10" ht="12.75" customHeight="1" x14ac:dyDescent="0.3">
      <c r="A259" s="4"/>
      <c r="B259" s="6"/>
      <c r="C259" s="2"/>
      <c r="E259" s="2"/>
      <c r="F259" s="2"/>
      <c r="I259" s="2"/>
      <c r="J259" s="4"/>
    </row>
    <row r="260" spans="1:10" ht="12.75" customHeight="1" x14ac:dyDescent="0.3">
      <c r="A260" s="4"/>
      <c r="B260" s="6"/>
      <c r="C260" s="2"/>
      <c r="E260" s="2"/>
      <c r="F260" s="2"/>
      <c r="I260" s="2"/>
      <c r="J260" s="4"/>
    </row>
    <row r="261" spans="1:10" ht="12.75" customHeight="1" x14ac:dyDescent="0.3">
      <c r="A261" s="4"/>
      <c r="B261" s="6"/>
      <c r="C261" s="2"/>
      <c r="E261" s="2"/>
      <c r="F261" s="2"/>
      <c r="I261" s="2"/>
      <c r="J261" s="4"/>
    </row>
    <row r="262" spans="1:10" ht="12.75" customHeight="1" x14ac:dyDescent="0.3">
      <c r="A262" s="4"/>
      <c r="B262" s="6"/>
      <c r="C262" s="2"/>
      <c r="E262" s="2"/>
      <c r="F262" s="2"/>
      <c r="I262" s="2"/>
      <c r="J262" s="4"/>
    </row>
    <row r="263" spans="1:10" ht="12.75" customHeight="1" x14ac:dyDescent="0.3">
      <c r="A263" s="4"/>
      <c r="B263" s="6"/>
      <c r="C263" s="2"/>
      <c r="E263" s="2"/>
      <c r="F263" s="2"/>
      <c r="I263" s="2"/>
      <c r="J263" s="4"/>
    </row>
    <row r="264" spans="1:10" ht="12.75" customHeight="1" x14ac:dyDescent="0.3">
      <c r="A264" s="4"/>
      <c r="B264" s="6"/>
      <c r="C264" s="2"/>
      <c r="E264" s="2"/>
      <c r="F264" s="2"/>
      <c r="I264" s="2"/>
      <c r="J264" s="4"/>
    </row>
    <row r="265" spans="1:10" ht="12.75" customHeight="1" x14ac:dyDescent="0.3">
      <c r="A265" s="4"/>
      <c r="B265" s="6"/>
      <c r="C265" s="2"/>
      <c r="E265" s="2"/>
      <c r="F265" s="2"/>
      <c r="I265" s="2"/>
      <c r="J265" s="4"/>
    </row>
    <row r="266" spans="1:10" ht="12.75" customHeight="1" x14ac:dyDescent="0.3">
      <c r="A266" s="4"/>
      <c r="B266" s="6"/>
      <c r="C266" s="2"/>
      <c r="E266" s="2"/>
      <c r="F266" s="2"/>
      <c r="I266" s="2"/>
      <c r="J266" s="4"/>
    </row>
    <row r="267" spans="1:10" ht="12.75" customHeight="1" x14ac:dyDescent="0.3">
      <c r="A267" s="4"/>
      <c r="B267" s="6"/>
      <c r="C267" s="2"/>
      <c r="E267" s="2"/>
      <c r="F267" s="2"/>
      <c r="I267" s="2"/>
      <c r="J267" s="4"/>
    </row>
    <row r="268" spans="1:10" ht="12.75" customHeight="1" x14ac:dyDescent="0.3">
      <c r="A268" s="4"/>
      <c r="B268" s="6"/>
      <c r="C268" s="2"/>
      <c r="E268" s="2"/>
      <c r="F268" s="2"/>
      <c r="I268" s="2"/>
      <c r="J268" s="4"/>
    </row>
    <row r="269" spans="1:10" ht="12.75" customHeight="1" x14ac:dyDescent="0.3">
      <c r="A269" s="4"/>
      <c r="B269" s="6"/>
      <c r="C269" s="2"/>
      <c r="E269" s="2"/>
      <c r="F269" s="2"/>
      <c r="I269" s="2"/>
      <c r="J269" s="4"/>
    </row>
    <row r="270" spans="1:10" ht="12.75" customHeight="1" x14ac:dyDescent="0.3">
      <c r="A270" s="4"/>
      <c r="B270" s="6"/>
      <c r="C270" s="2"/>
      <c r="E270" s="2"/>
      <c r="F270" s="2"/>
      <c r="I270" s="2"/>
      <c r="J270" s="4"/>
    </row>
    <row r="271" spans="1:10" ht="12.75" customHeight="1" x14ac:dyDescent="0.3">
      <c r="A271" s="4"/>
      <c r="B271" s="6"/>
      <c r="C271" s="2"/>
      <c r="E271" s="2"/>
      <c r="F271" s="2"/>
      <c r="I271" s="2"/>
      <c r="J271" s="4"/>
    </row>
    <row r="272" spans="1:10" ht="12.75" customHeight="1" x14ac:dyDescent="0.3">
      <c r="A272" s="4"/>
      <c r="B272" s="6"/>
      <c r="C272" s="2"/>
      <c r="E272" s="2"/>
      <c r="F272" s="2"/>
      <c r="I272" s="2"/>
      <c r="J272" s="4"/>
    </row>
    <row r="273" spans="1:10" ht="12.75" customHeight="1" x14ac:dyDescent="0.3">
      <c r="A273" s="4"/>
      <c r="B273" s="6"/>
      <c r="C273" s="2"/>
      <c r="E273" s="2"/>
      <c r="F273" s="2"/>
      <c r="I273" s="2"/>
      <c r="J273" s="4"/>
    </row>
    <row r="274" spans="1:10" ht="12.75" customHeight="1" x14ac:dyDescent="0.3">
      <c r="A274" s="4"/>
      <c r="B274" s="6"/>
      <c r="C274" s="2"/>
      <c r="E274" s="2"/>
      <c r="F274" s="2"/>
      <c r="I274" s="2"/>
      <c r="J274" s="4"/>
    </row>
    <row r="275" spans="1:10" ht="12.75" customHeight="1" x14ac:dyDescent="0.3">
      <c r="A275" s="4"/>
      <c r="B275" s="6"/>
      <c r="C275" s="2"/>
      <c r="E275" s="2"/>
      <c r="F275" s="2"/>
      <c r="I275" s="2"/>
      <c r="J275" s="4"/>
    </row>
    <row r="276" spans="1:10" ht="12.75" customHeight="1" x14ac:dyDescent="0.3">
      <c r="A276" s="4"/>
      <c r="B276" s="6"/>
      <c r="C276" s="2"/>
      <c r="E276" s="2"/>
      <c r="F276" s="2"/>
      <c r="I276" s="2"/>
      <c r="J276" s="4"/>
    </row>
    <row r="277" spans="1:10" ht="12.75" customHeight="1" x14ac:dyDescent="0.3">
      <c r="A277" s="4"/>
      <c r="B277" s="6"/>
      <c r="C277" s="2"/>
      <c r="E277" s="2"/>
      <c r="F277" s="2"/>
      <c r="I277" s="2"/>
      <c r="J277" s="4"/>
    </row>
    <row r="278" spans="1:10" ht="12.75" customHeight="1" x14ac:dyDescent="0.3">
      <c r="A278" s="4"/>
      <c r="B278" s="6"/>
      <c r="C278" s="2"/>
      <c r="E278" s="2"/>
      <c r="F278" s="2"/>
      <c r="I278" s="2"/>
      <c r="J278" s="4"/>
    </row>
    <row r="279" spans="1:10" ht="12.75" customHeight="1" x14ac:dyDescent="0.3">
      <c r="A279" s="4"/>
      <c r="B279" s="6"/>
      <c r="C279" s="2"/>
      <c r="E279" s="2"/>
      <c r="F279" s="2"/>
      <c r="I279" s="2"/>
      <c r="J279" s="4"/>
    </row>
    <row r="280" spans="1:10" ht="12.75" customHeight="1" x14ac:dyDescent="0.3">
      <c r="A280" s="4"/>
      <c r="B280" s="6"/>
      <c r="C280" s="2"/>
      <c r="E280" s="2"/>
      <c r="F280" s="2"/>
      <c r="I280" s="2"/>
      <c r="J280" s="4"/>
    </row>
    <row r="281" spans="1:10" ht="12.75" customHeight="1" x14ac:dyDescent="0.3">
      <c r="A281" s="4"/>
      <c r="B281" s="6"/>
      <c r="C281" s="2"/>
      <c r="E281" s="2"/>
      <c r="F281" s="2"/>
      <c r="I281" s="2"/>
      <c r="J281" s="4"/>
    </row>
    <row r="282" spans="1:10" ht="12.75" customHeight="1" x14ac:dyDescent="0.3">
      <c r="A282" s="4"/>
      <c r="B282" s="6"/>
      <c r="C282" s="2"/>
      <c r="E282" s="2"/>
      <c r="F282" s="2"/>
      <c r="I282" s="2"/>
      <c r="J282" s="4"/>
    </row>
    <row r="283" spans="1:10" ht="12.75" customHeight="1" x14ac:dyDescent="0.3">
      <c r="A283" s="4"/>
      <c r="B283" s="6"/>
      <c r="C283" s="2"/>
      <c r="E283" s="2"/>
      <c r="F283" s="2"/>
      <c r="I283" s="2"/>
      <c r="J283" s="4"/>
    </row>
    <row r="284" spans="1:10" ht="12.75" customHeight="1" x14ac:dyDescent="0.3">
      <c r="A284" s="4"/>
      <c r="B284" s="6"/>
      <c r="C284" s="2"/>
      <c r="E284" s="2"/>
      <c r="F284" s="2"/>
      <c r="I284" s="2"/>
      <c r="J284" s="4"/>
    </row>
    <row r="285" spans="1:10" ht="12.75" customHeight="1" x14ac:dyDescent="0.3">
      <c r="A285" s="4"/>
      <c r="B285" s="6"/>
      <c r="C285" s="2"/>
      <c r="E285" s="2"/>
      <c r="F285" s="2"/>
      <c r="I285" s="2"/>
      <c r="J285" s="4"/>
    </row>
    <row r="286" spans="1:10" ht="12.75" customHeight="1" x14ac:dyDescent="0.3">
      <c r="A286" s="4"/>
      <c r="B286" s="6"/>
      <c r="C286" s="2"/>
      <c r="E286" s="2"/>
      <c r="F286" s="2"/>
      <c r="I286" s="2"/>
      <c r="J286" s="4"/>
    </row>
    <row r="287" spans="1:10" ht="12.75" customHeight="1" x14ac:dyDescent="0.3">
      <c r="A287" s="4"/>
      <c r="B287" s="6"/>
      <c r="C287" s="2"/>
      <c r="E287" s="2"/>
      <c r="F287" s="2"/>
      <c r="I287" s="2"/>
      <c r="J287" s="4"/>
    </row>
    <row r="288" spans="1:10" ht="12.75" customHeight="1" x14ac:dyDescent="0.3">
      <c r="A288" s="4"/>
      <c r="B288" s="6"/>
      <c r="C288" s="2"/>
      <c r="E288" s="2"/>
      <c r="F288" s="2"/>
      <c r="I288" s="2"/>
      <c r="J288" s="4"/>
    </row>
    <row r="289" spans="1:10" ht="12.75" customHeight="1" x14ac:dyDescent="0.3">
      <c r="A289" s="4"/>
      <c r="B289" s="6"/>
      <c r="C289" s="2"/>
      <c r="E289" s="2"/>
      <c r="F289" s="2"/>
      <c r="I289" s="2"/>
      <c r="J289" s="4"/>
    </row>
    <row r="290" spans="1:10" ht="12.75" customHeight="1" x14ac:dyDescent="0.3">
      <c r="A290" s="4"/>
      <c r="B290" s="6"/>
      <c r="C290" s="2"/>
      <c r="E290" s="2"/>
      <c r="F290" s="2"/>
      <c r="I290" s="2"/>
      <c r="J290" s="4"/>
    </row>
    <row r="291" spans="1:10" ht="12.75" customHeight="1" x14ac:dyDescent="0.3">
      <c r="A291" s="4"/>
      <c r="B291" s="6"/>
      <c r="C291" s="2"/>
      <c r="E291" s="2"/>
      <c r="F291" s="2"/>
      <c r="I291" s="2"/>
      <c r="J291" s="4"/>
    </row>
    <row r="292" spans="1:10" ht="12.75" customHeight="1" x14ac:dyDescent="0.3">
      <c r="A292" s="4"/>
      <c r="B292" s="6"/>
      <c r="C292" s="2"/>
      <c r="E292" s="2"/>
      <c r="F292" s="2"/>
      <c r="I292" s="2"/>
      <c r="J292" s="4"/>
    </row>
    <row r="293" spans="1:10" ht="12.75" customHeight="1" x14ac:dyDescent="0.3">
      <c r="A293" s="4"/>
      <c r="B293" s="6"/>
      <c r="C293" s="2"/>
      <c r="E293" s="2"/>
      <c r="F293" s="2"/>
      <c r="I293" s="2"/>
      <c r="J293" s="4"/>
    </row>
    <row r="294" spans="1:10" ht="12.75" customHeight="1" x14ac:dyDescent="0.3">
      <c r="A294" s="4"/>
      <c r="B294" s="6"/>
      <c r="C294" s="2"/>
      <c r="E294" s="2"/>
      <c r="F294" s="2"/>
      <c r="I294" s="2"/>
      <c r="J294" s="4"/>
    </row>
    <row r="295" spans="1:10" ht="12.75" customHeight="1" x14ac:dyDescent="0.3">
      <c r="A295" s="4"/>
      <c r="B295" s="6"/>
      <c r="C295" s="2"/>
      <c r="E295" s="2"/>
      <c r="F295" s="2"/>
      <c r="I295" s="2"/>
      <c r="J295" s="4"/>
    </row>
    <row r="296" spans="1:10" ht="12.75" customHeight="1" x14ac:dyDescent="0.3">
      <c r="A296" s="4"/>
      <c r="B296" s="6"/>
      <c r="C296" s="2"/>
      <c r="E296" s="2"/>
      <c r="F296" s="2"/>
      <c r="I296" s="2"/>
      <c r="J296" s="4"/>
    </row>
    <row r="297" spans="1:10" ht="12.75" customHeight="1" x14ac:dyDescent="0.3">
      <c r="A297" s="4"/>
      <c r="B297" s="6"/>
      <c r="C297" s="2"/>
      <c r="E297" s="2"/>
      <c r="F297" s="2"/>
      <c r="I297" s="2"/>
      <c r="J297" s="4"/>
    </row>
    <row r="298" spans="1:10" ht="12.75" customHeight="1" x14ac:dyDescent="0.3">
      <c r="A298" s="4"/>
      <c r="B298" s="6"/>
      <c r="C298" s="2"/>
      <c r="E298" s="2"/>
      <c r="F298" s="2"/>
      <c r="I298" s="2"/>
      <c r="J298" s="4"/>
    </row>
    <row r="299" spans="1:10" ht="12.75" customHeight="1" x14ac:dyDescent="0.3">
      <c r="A299" s="4"/>
      <c r="B299" s="6"/>
      <c r="C299" s="2"/>
      <c r="E299" s="2"/>
      <c r="F299" s="2"/>
      <c r="I299" s="2"/>
      <c r="J299" s="4"/>
    </row>
    <row r="300" spans="1:10" ht="12.75" customHeight="1" x14ac:dyDescent="0.3">
      <c r="A300" s="4"/>
      <c r="B300" s="6"/>
      <c r="C300" s="2"/>
      <c r="E300" s="2"/>
      <c r="F300" s="2"/>
      <c r="I300" s="2"/>
      <c r="J300" s="4"/>
    </row>
    <row r="301" spans="1:10" ht="12.75" customHeight="1" x14ac:dyDescent="0.3">
      <c r="A301" s="4"/>
      <c r="B301" s="6"/>
      <c r="C301" s="2"/>
      <c r="E301" s="2"/>
      <c r="F301" s="2"/>
      <c r="I301" s="2"/>
      <c r="J301" s="4"/>
    </row>
    <row r="302" spans="1:10" ht="12.75" customHeight="1" x14ac:dyDescent="0.3">
      <c r="A302" s="4"/>
      <c r="B302" s="6"/>
      <c r="C302" s="2"/>
      <c r="E302" s="2"/>
      <c r="F302" s="2"/>
      <c r="I302" s="2"/>
      <c r="J302" s="4"/>
    </row>
    <row r="303" spans="1:10" ht="12.75" customHeight="1" x14ac:dyDescent="0.3">
      <c r="A303" s="4"/>
      <c r="B303" s="6"/>
      <c r="C303" s="2"/>
      <c r="E303" s="2"/>
      <c r="F303" s="2"/>
      <c r="I303" s="2"/>
      <c r="J303" s="4"/>
    </row>
    <row r="304" spans="1:10" ht="12.75" customHeight="1" x14ac:dyDescent="0.3">
      <c r="A304" s="4"/>
      <c r="B304" s="6"/>
      <c r="C304" s="2"/>
      <c r="E304" s="2"/>
      <c r="F304" s="2"/>
      <c r="I304" s="2"/>
      <c r="J304" s="4"/>
    </row>
    <row r="305" spans="1:10" ht="12.75" customHeight="1" x14ac:dyDescent="0.3">
      <c r="A305" s="4"/>
      <c r="B305" s="6"/>
      <c r="C305" s="2"/>
      <c r="E305" s="2"/>
      <c r="F305" s="2"/>
      <c r="I305" s="2"/>
      <c r="J305" s="4"/>
    </row>
    <row r="306" spans="1:10" ht="12.75" customHeight="1" x14ac:dyDescent="0.3">
      <c r="A306" s="4"/>
      <c r="B306" s="6"/>
      <c r="C306" s="2"/>
      <c r="E306" s="2"/>
      <c r="F306" s="2"/>
      <c r="I306" s="2"/>
      <c r="J306" s="4"/>
    </row>
    <row r="307" spans="1:10" ht="12.75" customHeight="1" x14ac:dyDescent="0.3">
      <c r="A307" s="4"/>
      <c r="B307" s="6"/>
      <c r="C307" s="2"/>
      <c r="E307" s="2"/>
      <c r="F307" s="2"/>
      <c r="I307" s="2"/>
      <c r="J307" s="4"/>
    </row>
    <row r="308" spans="1:10" ht="12.75" customHeight="1" x14ac:dyDescent="0.3">
      <c r="A308" s="4"/>
      <c r="B308" s="6"/>
      <c r="C308" s="2"/>
      <c r="E308" s="2"/>
      <c r="F308" s="2"/>
      <c r="I308" s="2"/>
      <c r="J308" s="4"/>
    </row>
    <row r="309" spans="1:10" ht="12.75" customHeight="1" x14ac:dyDescent="0.3">
      <c r="A309" s="4"/>
      <c r="B309" s="6"/>
      <c r="C309" s="2"/>
      <c r="E309" s="2"/>
      <c r="F309" s="2"/>
      <c r="I309" s="2"/>
      <c r="J309" s="4"/>
    </row>
    <row r="310" spans="1:10" ht="12.75" customHeight="1" x14ac:dyDescent="0.3">
      <c r="A310" s="4"/>
      <c r="B310" s="6"/>
      <c r="C310" s="2"/>
      <c r="E310" s="2"/>
      <c r="F310" s="2"/>
      <c r="I310" s="2"/>
      <c r="J310" s="4"/>
    </row>
    <row r="311" spans="1:10" ht="12.75" customHeight="1" x14ac:dyDescent="0.3">
      <c r="A311" s="4"/>
      <c r="B311" s="6"/>
      <c r="C311" s="2"/>
      <c r="E311" s="2"/>
      <c r="F311" s="2"/>
      <c r="I311" s="2"/>
      <c r="J311" s="4"/>
    </row>
    <row r="312" spans="1:10" ht="12.75" customHeight="1" x14ac:dyDescent="0.3">
      <c r="A312" s="4"/>
      <c r="B312" s="6"/>
      <c r="C312" s="2"/>
      <c r="E312" s="2"/>
      <c r="F312" s="2"/>
      <c r="I312" s="2"/>
      <c r="J312" s="4"/>
    </row>
    <row r="313" spans="1:10" ht="12.75" customHeight="1" x14ac:dyDescent="0.3">
      <c r="A313" s="4"/>
      <c r="B313" s="6"/>
      <c r="C313" s="2"/>
      <c r="E313" s="2"/>
      <c r="F313" s="2"/>
      <c r="I313" s="2"/>
      <c r="J313" s="4"/>
    </row>
    <row r="314" spans="1:10" ht="12.75" customHeight="1" x14ac:dyDescent="0.3">
      <c r="A314" s="4"/>
      <c r="B314" s="6"/>
      <c r="C314" s="2"/>
      <c r="E314" s="2"/>
      <c r="F314" s="2"/>
      <c r="I314" s="2"/>
      <c r="J314" s="4"/>
    </row>
    <row r="315" spans="1:10" ht="12.75" customHeight="1" x14ac:dyDescent="0.3">
      <c r="A315" s="4"/>
      <c r="B315" s="6"/>
      <c r="C315" s="2"/>
      <c r="E315" s="2"/>
      <c r="F315" s="2"/>
      <c r="I315" s="2"/>
      <c r="J315" s="4"/>
    </row>
    <row r="316" spans="1:10" ht="12.75" customHeight="1" x14ac:dyDescent="0.3">
      <c r="A316" s="4"/>
      <c r="B316" s="6"/>
      <c r="C316" s="2"/>
      <c r="E316" s="2"/>
      <c r="F316" s="2"/>
      <c r="I316" s="2"/>
      <c r="J316" s="4"/>
    </row>
    <row r="317" spans="1:10" ht="12.75" customHeight="1" x14ac:dyDescent="0.3">
      <c r="A317" s="4"/>
      <c r="B317" s="6"/>
      <c r="C317" s="2"/>
      <c r="E317" s="2"/>
      <c r="F317" s="2"/>
      <c r="I317" s="2"/>
      <c r="J317" s="4"/>
    </row>
    <row r="318" spans="1:10" ht="12.75" customHeight="1" x14ac:dyDescent="0.3">
      <c r="A318" s="4"/>
      <c r="B318" s="6"/>
      <c r="C318" s="2"/>
      <c r="E318" s="2"/>
      <c r="F318" s="2"/>
      <c r="I318" s="2"/>
      <c r="J318" s="4"/>
    </row>
    <row r="319" spans="1:10" ht="12.75" customHeight="1" x14ac:dyDescent="0.3">
      <c r="A319" s="4"/>
      <c r="B319" s="6"/>
      <c r="C319" s="2"/>
      <c r="E319" s="2"/>
      <c r="F319" s="2"/>
      <c r="I319" s="2"/>
      <c r="J319" s="4"/>
    </row>
    <row r="320" spans="1:10" ht="12.75" customHeight="1" x14ac:dyDescent="0.3">
      <c r="A320" s="4"/>
      <c r="B320" s="6"/>
      <c r="C320" s="2"/>
      <c r="E320" s="2"/>
      <c r="F320" s="2"/>
      <c r="I320" s="2"/>
      <c r="J320" s="4"/>
    </row>
    <row r="321" spans="1:10" ht="12.75" customHeight="1" x14ac:dyDescent="0.3">
      <c r="A321" s="4"/>
      <c r="B321" s="6"/>
      <c r="C321" s="2"/>
      <c r="E321" s="2"/>
      <c r="F321" s="2"/>
      <c r="I321" s="2"/>
      <c r="J321" s="4"/>
    </row>
    <row r="322" spans="1:10" ht="12.75" customHeight="1" x14ac:dyDescent="0.3">
      <c r="A322" s="4"/>
      <c r="B322" s="6"/>
      <c r="C322" s="2"/>
      <c r="E322" s="2"/>
      <c r="F322" s="2"/>
      <c r="I322" s="2"/>
      <c r="J322" s="4"/>
    </row>
    <row r="323" spans="1:10" ht="12.75" customHeight="1" x14ac:dyDescent="0.3">
      <c r="A323" s="4"/>
      <c r="B323" s="6"/>
      <c r="C323" s="2"/>
      <c r="E323" s="2"/>
      <c r="F323" s="2"/>
      <c r="I323" s="2"/>
      <c r="J323" s="4"/>
    </row>
    <row r="324" spans="1:10" ht="12.75" customHeight="1" x14ac:dyDescent="0.3">
      <c r="A324" s="4"/>
      <c r="B324" s="6"/>
      <c r="C324" s="2"/>
      <c r="E324" s="2"/>
      <c r="F324" s="2"/>
      <c r="I324" s="2"/>
      <c r="J324" s="4"/>
    </row>
    <row r="325" spans="1:10" ht="12.75" customHeight="1" x14ac:dyDescent="0.3">
      <c r="A325" s="4"/>
      <c r="B325" s="6"/>
      <c r="C325" s="2"/>
      <c r="E325" s="2"/>
      <c r="F325" s="2"/>
      <c r="I325" s="2"/>
      <c r="J325" s="4"/>
    </row>
    <row r="326" spans="1:10" ht="12.75" customHeight="1" x14ac:dyDescent="0.3">
      <c r="A326" s="4"/>
      <c r="B326" s="6"/>
      <c r="C326" s="2"/>
      <c r="E326" s="2"/>
      <c r="F326" s="2"/>
      <c r="I326" s="2"/>
      <c r="J326" s="4"/>
    </row>
    <row r="327" spans="1:10" ht="12.75" customHeight="1" x14ac:dyDescent="0.3">
      <c r="A327" s="4"/>
      <c r="B327" s="6"/>
      <c r="C327" s="2"/>
      <c r="E327" s="2"/>
      <c r="F327" s="2"/>
      <c r="I327" s="2"/>
      <c r="J327" s="4"/>
    </row>
    <row r="328" spans="1:10" ht="12.75" customHeight="1" x14ac:dyDescent="0.3">
      <c r="A328" s="4"/>
      <c r="B328" s="6"/>
      <c r="C328" s="2"/>
      <c r="E328" s="2"/>
      <c r="F328" s="2"/>
      <c r="I328" s="2"/>
      <c r="J328" s="4"/>
    </row>
    <row r="329" spans="1:10" ht="12.75" customHeight="1" x14ac:dyDescent="0.3">
      <c r="A329" s="4"/>
      <c r="B329" s="6"/>
      <c r="C329" s="2"/>
      <c r="E329" s="2"/>
      <c r="F329" s="2"/>
      <c r="I329" s="2"/>
      <c r="J329" s="4"/>
    </row>
    <row r="330" spans="1:10" ht="12.75" customHeight="1" x14ac:dyDescent="0.3">
      <c r="A330" s="4"/>
      <c r="B330" s="6"/>
      <c r="C330" s="2"/>
      <c r="E330" s="2"/>
      <c r="F330" s="2"/>
      <c r="I330" s="2"/>
      <c r="J330" s="4"/>
    </row>
    <row r="331" spans="1:10" ht="12.75" customHeight="1" x14ac:dyDescent="0.3">
      <c r="A331" s="4"/>
      <c r="B331" s="6"/>
      <c r="C331" s="2"/>
      <c r="E331" s="2"/>
      <c r="F331" s="2"/>
      <c r="I331" s="2"/>
      <c r="J331" s="4"/>
    </row>
    <row r="332" spans="1:10" ht="12.75" customHeight="1" x14ac:dyDescent="0.3">
      <c r="A332" s="4"/>
      <c r="B332" s="6"/>
      <c r="C332" s="2"/>
      <c r="E332" s="2"/>
      <c r="F332" s="2"/>
      <c r="I332" s="2"/>
      <c r="J332" s="4"/>
    </row>
    <row r="333" spans="1:10" ht="12.75" customHeight="1" x14ac:dyDescent="0.3">
      <c r="A333" s="4"/>
      <c r="B333" s="6"/>
      <c r="C333" s="2"/>
      <c r="E333" s="2"/>
      <c r="F333" s="2"/>
      <c r="I333" s="2"/>
      <c r="J333" s="4"/>
    </row>
    <row r="334" spans="1:10" ht="12.75" customHeight="1" x14ac:dyDescent="0.3">
      <c r="A334" s="4"/>
      <c r="B334" s="6"/>
      <c r="C334" s="2"/>
      <c r="E334" s="2"/>
      <c r="F334" s="2"/>
      <c r="I334" s="2"/>
      <c r="J334" s="4"/>
    </row>
    <row r="335" spans="1:10" ht="12.75" customHeight="1" x14ac:dyDescent="0.3">
      <c r="A335" s="4"/>
      <c r="B335" s="6"/>
      <c r="C335" s="2"/>
      <c r="E335" s="2"/>
      <c r="F335" s="2"/>
      <c r="I335" s="2"/>
      <c r="J335" s="4"/>
    </row>
    <row r="336" spans="1:10" ht="12.75" customHeight="1" x14ac:dyDescent="0.3">
      <c r="A336" s="4"/>
      <c r="B336" s="6"/>
      <c r="C336" s="2"/>
      <c r="E336" s="2"/>
      <c r="F336" s="2"/>
      <c r="I336" s="2"/>
      <c r="J336" s="4"/>
    </row>
    <row r="337" spans="1:10" ht="12.75" customHeight="1" x14ac:dyDescent="0.3">
      <c r="A337" s="4"/>
      <c r="B337" s="6"/>
      <c r="C337" s="2"/>
      <c r="E337" s="2"/>
      <c r="F337" s="2"/>
      <c r="I337" s="2"/>
      <c r="J337" s="4"/>
    </row>
    <row r="338" spans="1:10" ht="12.75" customHeight="1" x14ac:dyDescent="0.3">
      <c r="A338" s="4"/>
      <c r="B338" s="6"/>
      <c r="C338" s="2"/>
      <c r="E338" s="2"/>
      <c r="F338" s="2"/>
      <c r="I338" s="2"/>
      <c r="J338" s="4"/>
    </row>
    <row r="339" spans="1:10" ht="12.75" customHeight="1" x14ac:dyDescent="0.3">
      <c r="A339" s="4"/>
      <c r="B339" s="6"/>
      <c r="C339" s="2"/>
      <c r="E339" s="2"/>
      <c r="F339" s="2"/>
      <c r="I339" s="2"/>
      <c r="J339" s="4"/>
    </row>
    <row r="340" spans="1:10" ht="12.75" customHeight="1" x14ac:dyDescent="0.3">
      <c r="A340" s="4"/>
      <c r="B340" s="6"/>
      <c r="C340" s="2"/>
      <c r="E340" s="2"/>
      <c r="F340" s="2"/>
      <c r="I340" s="2"/>
      <c r="J340" s="4"/>
    </row>
    <row r="341" spans="1:10" ht="12.75" customHeight="1" x14ac:dyDescent="0.3">
      <c r="A341" s="4"/>
      <c r="B341" s="6"/>
      <c r="C341" s="2"/>
      <c r="E341" s="2"/>
      <c r="F341" s="2"/>
      <c r="I341" s="2"/>
      <c r="J341" s="4"/>
    </row>
    <row r="342" spans="1:10" ht="12.75" customHeight="1" x14ac:dyDescent="0.3">
      <c r="A342" s="4"/>
      <c r="B342" s="6"/>
      <c r="C342" s="2"/>
      <c r="E342" s="2"/>
      <c r="F342" s="2"/>
      <c r="I342" s="2"/>
      <c r="J342" s="4"/>
    </row>
    <row r="343" spans="1:10" ht="12.75" customHeight="1" x14ac:dyDescent="0.3">
      <c r="A343" s="4"/>
      <c r="B343" s="6"/>
      <c r="C343" s="2"/>
      <c r="E343" s="2"/>
      <c r="F343" s="2"/>
      <c r="I343" s="2"/>
      <c r="J343" s="4"/>
    </row>
    <row r="344" spans="1:10" ht="12.75" customHeight="1" x14ac:dyDescent="0.3">
      <c r="A344" s="4"/>
      <c r="B344" s="6"/>
      <c r="C344" s="2"/>
      <c r="E344" s="2"/>
      <c r="F344" s="2"/>
      <c r="I344" s="2"/>
      <c r="J344" s="4"/>
    </row>
    <row r="345" spans="1:10" ht="12.75" customHeight="1" x14ac:dyDescent="0.3">
      <c r="A345" s="4"/>
      <c r="B345" s="6"/>
      <c r="C345" s="2"/>
      <c r="E345" s="2"/>
      <c r="F345" s="2"/>
      <c r="I345" s="2"/>
      <c r="J345" s="4"/>
    </row>
    <row r="346" spans="1:10" ht="12.75" customHeight="1" x14ac:dyDescent="0.3">
      <c r="A346" s="4"/>
      <c r="B346" s="6"/>
      <c r="C346" s="2"/>
      <c r="E346" s="2"/>
      <c r="F346" s="2"/>
      <c r="I346" s="2"/>
      <c r="J346" s="4"/>
    </row>
    <row r="347" spans="1:10" ht="12.75" customHeight="1" x14ac:dyDescent="0.3">
      <c r="A347" s="4"/>
      <c r="B347" s="6"/>
      <c r="C347" s="2"/>
      <c r="E347" s="2"/>
      <c r="F347" s="2"/>
      <c r="I347" s="2"/>
      <c r="J347" s="4"/>
    </row>
    <row r="348" spans="1:10" ht="12.75" customHeight="1" x14ac:dyDescent="0.3">
      <c r="A348" s="4"/>
      <c r="B348" s="6"/>
      <c r="C348" s="2"/>
      <c r="E348" s="2"/>
      <c r="F348" s="2"/>
      <c r="I348" s="2"/>
      <c r="J348" s="4"/>
    </row>
    <row r="349" spans="1:10" ht="12.75" customHeight="1" x14ac:dyDescent="0.3">
      <c r="A349" s="4"/>
      <c r="B349" s="6"/>
      <c r="C349" s="2"/>
      <c r="E349" s="2"/>
      <c r="F349" s="2"/>
      <c r="I349" s="2"/>
      <c r="J349" s="4"/>
    </row>
    <row r="350" spans="1:10" ht="12.75" customHeight="1" x14ac:dyDescent="0.3">
      <c r="A350" s="4"/>
      <c r="B350" s="6"/>
      <c r="C350" s="2"/>
      <c r="E350" s="2"/>
      <c r="F350" s="2"/>
      <c r="I350" s="2"/>
      <c r="J350" s="4"/>
    </row>
    <row r="351" spans="1:10" ht="12.75" customHeight="1" x14ac:dyDescent="0.3">
      <c r="A351" s="4"/>
      <c r="B351" s="6"/>
      <c r="C351" s="2"/>
      <c r="E351" s="2"/>
      <c r="F351" s="2"/>
      <c r="I351" s="2"/>
      <c r="J351" s="4"/>
    </row>
    <row r="352" spans="1:10" ht="12.75" customHeight="1" x14ac:dyDescent="0.3">
      <c r="A352" s="4"/>
      <c r="B352" s="6"/>
      <c r="C352" s="2"/>
      <c r="E352" s="2"/>
      <c r="F352" s="2"/>
      <c r="I352" s="2"/>
      <c r="J352" s="4"/>
    </row>
    <row r="353" spans="1:10" ht="12.75" customHeight="1" x14ac:dyDescent="0.3">
      <c r="A353" s="4"/>
      <c r="B353" s="6"/>
      <c r="C353" s="2"/>
      <c r="E353" s="2"/>
      <c r="F353" s="2"/>
      <c r="I353" s="2"/>
      <c r="J353" s="4"/>
    </row>
    <row r="354" spans="1:10" ht="12.75" customHeight="1" x14ac:dyDescent="0.3">
      <c r="A354" s="4"/>
      <c r="B354" s="6"/>
      <c r="C354" s="2"/>
      <c r="E354" s="2"/>
      <c r="F354" s="2"/>
      <c r="I354" s="2"/>
      <c r="J354" s="4"/>
    </row>
    <row r="355" spans="1:10" ht="12.75" customHeight="1" x14ac:dyDescent="0.3">
      <c r="A355" s="4"/>
      <c r="B355" s="6"/>
      <c r="C355" s="2"/>
      <c r="E355" s="2"/>
      <c r="F355" s="2"/>
      <c r="I355" s="2"/>
      <c r="J355" s="4"/>
    </row>
    <row r="356" spans="1:10" ht="12.75" customHeight="1" x14ac:dyDescent="0.3">
      <c r="A356" s="4"/>
      <c r="B356" s="6"/>
      <c r="C356" s="2"/>
      <c r="E356" s="2"/>
      <c r="F356" s="2"/>
      <c r="I356" s="2"/>
      <c r="J356" s="4"/>
    </row>
    <row r="357" spans="1:10" ht="12.75" customHeight="1" x14ac:dyDescent="0.3">
      <c r="A357" s="4"/>
      <c r="B357" s="6"/>
      <c r="C357" s="2"/>
      <c r="E357" s="2"/>
      <c r="F357" s="2"/>
      <c r="I357" s="2"/>
      <c r="J357" s="4"/>
    </row>
    <row r="358" spans="1:10" ht="12.75" customHeight="1" x14ac:dyDescent="0.3">
      <c r="A358" s="4"/>
      <c r="B358" s="6"/>
      <c r="C358" s="2"/>
      <c r="E358" s="2"/>
      <c r="F358" s="2"/>
      <c r="I358" s="2"/>
      <c r="J358" s="4"/>
    </row>
    <row r="359" spans="1:10" ht="12.75" customHeight="1" x14ac:dyDescent="0.3">
      <c r="A359" s="4"/>
      <c r="B359" s="6"/>
      <c r="C359" s="2"/>
      <c r="E359" s="2"/>
      <c r="F359" s="2"/>
      <c r="I359" s="2"/>
      <c r="J359" s="4"/>
    </row>
    <row r="360" spans="1:10" ht="12.75" customHeight="1" x14ac:dyDescent="0.3">
      <c r="A360" s="4"/>
      <c r="B360" s="6"/>
      <c r="C360" s="2"/>
      <c r="E360" s="2"/>
      <c r="F360" s="2"/>
      <c r="I360" s="2"/>
      <c r="J360" s="4"/>
    </row>
    <row r="361" spans="1:10" ht="12.75" customHeight="1" x14ac:dyDescent="0.3">
      <c r="A361" s="4"/>
      <c r="B361" s="6"/>
      <c r="C361" s="2"/>
      <c r="E361" s="2"/>
      <c r="F361" s="2"/>
      <c r="I361" s="2"/>
      <c r="J361" s="4"/>
    </row>
    <row r="362" spans="1:10" ht="12.75" customHeight="1" x14ac:dyDescent="0.3">
      <c r="A362" s="4"/>
      <c r="B362" s="6"/>
      <c r="C362" s="2"/>
      <c r="E362" s="2"/>
      <c r="F362" s="2"/>
      <c r="I362" s="2"/>
      <c r="J362" s="4"/>
    </row>
    <row r="363" spans="1:10" ht="12.75" customHeight="1" x14ac:dyDescent="0.3">
      <c r="A363" s="4"/>
      <c r="B363" s="6"/>
      <c r="C363" s="2"/>
      <c r="E363" s="2"/>
      <c r="F363" s="2"/>
      <c r="I363" s="2"/>
      <c r="J363" s="4"/>
    </row>
    <row r="364" spans="1:10" ht="12.75" customHeight="1" x14ac:dyDescent="0.3">
      <c r="A364" s="4"/>
      <c r="B364" s="6"/>
      <c r="C364" s="2"/>
      <c r="E364" s="2"/>
      <c r="F364" s="2"/>
      <c r="I364" s="2"/>
      <c r="J364" s="4"/>
    </row>
    <row r="365" spans="1:10" ht="12.75" customHeight="1" x14ac:dyDescent="0.3">
      <c r="A365" s="4"/>
      <c r="B365" s="6"/>
      <c r="C365" s="2"/>
      <c r="E365" s="2"/>
      <c r="F365" s="2"/>
      <c r="I365" s="2"/>
      <c r="J365" s="4"/>
    </row>
    <row r="366" spans="1:10" ht="12.75" customHeight="1" x14ac:dyDescent="0.3">
      <c r="A366" s="4"/>
      <c r="B366" s="6"/>
      <c r="C366" s="2"/>
      <c r="E366" s="2"/>
      <c r="F366" s="2"/>
      <c r="I366" s="2"/>
      <c r="J366" s="4"/>
    </row>
    <row r="367" spans="1:10" ht="12.75" customHeight="1" x14ac:dyDescent="0.3">
      <c r="A367" s="4"/>
      <c r="B367" s="6"/>
      <c r="C367" s="2"/>
      <c r="E367" s="2"/>
      <c r="F367" s="2"/>
      <c r="I367" s="2"/>
      <c r="J367" s="4"/>
    </row>
    <row r="368" spans="1:10" ht="12.75" customHeight="1" x14ac:dyDescent="0.3">
      <c r="A368" s="4"/>
      <c r="B368" s="6"/>
      <c r="C368" s="2"/>
      <c r="E368" s="2"/>
      <c r="F368" s="2"/>
      <c r="I368" s="2"/>
      <c r="J368" s="4"/>
    </row>
    <row r="369" spans="1:10" ht="12.75" customHeight="1" x14ac:dyDescent="0.3">
      <c r="A369" s="4"/>
      <c r="B369" s="6"/>
      <c r="C369" s="2"/>
      <c r="E369" s="2"/>
      <c r="F369" s="2"/>
      <c r="I369" s="2"/>
      <c r="J369" s="4"/>
    </row>
    <row r="370" spans="1:10" ht="12.75" customHeight="1" x14ac:dyDescent="0.3">
      <c r="A370" s="4"/>
      <c r="B370" s="6"/>
      <c r="C370" s="2"/>
      <c r="E370" s="2"/>
      <c r="F370" s="2"/>
      <c r="I370" s="2"/>
      <c r="J370" s="4"/>
    </row>
    <row r="371" spans="1:10" ht="12.75" customHeight="1" x14ac:dyDescent="0.3">
      <c r="A371" s="4"/>
      <c r="B371" s="6"/>
      <c r="C371" s="2"/>
      <c r="E371" s="2"/>
      <c r="F371" s="2"/>
      <c r="I371" s="2"/>
      <c r="J371" s="4"/>
    </row>
    <row r="372" spans="1:10" ht="12.75" customHeight="1" x14ac:dyDescent="0.3">
      <c r="A372" s="4"/>
      <c r="B372" s="6"/>
      <c r="C372" s="2"/>
      <c r="E372" s="2"/>
      <c r="F372" s="2"/>
      <c r="I372" s="2"/>
      <c r="J372" s="4"/>
    </row>
    <row r="373" spans="1:10" ht="12.75" customHeight="1" x14ac:dyDescent="0.3">
      <c r="A373" s="4"/>
      <c r="B373" s="6"/>
      <c r="C373" s="2"/>
      <c r="E373" s="2"/>
      <c r="F373" s="2"/>
      <c r="I373" s="2"/>
      <c r="J373" s="4"/>
    </row>
    <row r="374" spans="1:10" ht="12.75" customHeight="1" x14ac:dyDescent="0.3">
      <c r="A374" s="4"/>
      <c r="B374" s="6"/>
      <c r="C374" s="2"/>
      <c r="E374" s="2"/>
      <c r="F374" s="2"/>
      <c r="I374" s="2"/>
      <c r="J374" s="4"/>
    </row>
    <row r="375" spans="1:10" ht="12.75" customHeight="1" x14ac:dyDescent="0.3">
      <c r="A375" s="4"/>
      <c r="B375" s="6"/>
      <c r="C375" s="2"/>
      <c r="E375" s="2"/>
      <c r="F375" s="2"/>
      <c r="I375" s="2"/>
      <c r="J375" s="4"/>
    </row>
    <row r="376" spans="1:10" ht="12.75" customHeight="1" x14ac:dyDescent="0.3">
      <c r="A376" s="4"/>
      <c r="B376" s="6"/>
      <c r="C376" s="2"/>
      <c r="E376" s="2"/>
      <c r="F376" s="2"/>
      <c r="I376" s="2"/>
      <c r="J376" s="4"/>
    </row>
    <row r="377" spans="1:10" ht="12.75" customHeight="1" x14ac:dyDescent="0.3">
      <c r="A377" s="4"/>
      <c r="B377" s="6"/>
      <c r="C377" s="2"/>
      <c r="E377" s="2"/>
      <c r="F377" s="2"/>
      <c r="I377" s="2"/>
      <c r="J377" s="4"/>
    </row>
    <row r="378" spans="1:10" ht="12.75" customHeight="1" x14ac:dyDescent="0.3">
      <c r="A378" s="4"/>
      <c r="B378" s="6"/>
      <c r="C378" s="2"/>
      <c r="E378" s="2"/>
      <c r="F378" s="2"/>
      <c r="I378" s="2"/>
      <c r="J378" s="4"/>
    </row>
    <row r="379" spans="1:10" ht="12.75" customHeight="1" x14ac:dyDescent="0.3">
      <c r="A379" s="4"/>
      <c r="B379" s="6"/>
      <c r="C379" s="2"/>
      <c r="E379" s="2"/>
      <c r="F379" s="2"/>
      <c r="I379" s="2"/>
      <c r="J379" s="4"/>
    </row>
    <row r="380" spans="1:10" ht="12.75" customHeight="1" x14ac:dyDescent="0.3">
      <c r="A380" s="4"/>
      <c r="B380" s="6"/>
      <c r="C380" s="2"/>
      <c r="E380" s="2"/>
      <c r="F380" s="2"/>
      <c r="I380" s="2"/>
      <c r="J380" s="4"/>
    </row>
    <row r="381" spans="1:10" ht="12.75" customHeight="1" x14ac:dyDescent="0.3">
      <c r="A381" s="4"/>
      <c r="B381" s="6"/>
      <c r="C381" s="2"/>
      <c r="E381" s="2"/>
      <c r="F381" s="2"/>
      <c r="I381" s="2"/>
      <c r="J381" s="4"/>
    </row>
    <row r="382" spans="1:10" ht="12.75" customHeight="1" x14ac:dyDescent="0.3">
      <c r="A382" s="4"/>
      <c r="B382" s="6"/>
      <c r="C382" s="2"/>
      <c r="E382" s="2"/>
      <c r="F382" s="2"/>
      <c r="I382" s="2"/>
      <c r="J382" s="4"/>
    </row>
    <row r="383" spans="1:10" ht="12.75" customHeight="1" x14ac:dyDescent="0.3">
      <c r="A383" s="4"/>
      <c r="B383" s="6"/>
      <c r="C383" s="2"/>
      <c r="E383" s="2"/>
      <c r="F383" s="2"/>
      <c r="I383" s="2"/>
      <c r="J383" s="4"/>
    </row>
    <row r="384" spans="1:10" ht="12.75" customHeight="1" x14ac:dyDescent="0.3">
      <c r="A384" s="4"/>
      <c r="B384" s="6"/>
      <c r="C384" s="2"/>
      <c r="E384" s="2"/>
      <c r="F384" s="2"/>
      <c r="I384" s="2"/>
      <c r="J384" s="4"/>
    </row>
    <row r="385" spans="1:10" ht="12.75" customHeight="1" x14ac:dyDescent="0.3">
      <c r="A385" s="4"/>
      <c r="B385" s="6"/>
      <c r="C385" s="2"/>
      <c r="E385" s="2"/>
      <c r="F385" s="2"/>
      <c r="I385" s="2"/>
      <c r="J385" s="4"/>
    </row>
    <row r="386" spans="1:10" ht="12.75" customHeight="1" x14ac:dyDescent="0.3">
      <c r="A386" s="4"/>
      <c r="B386" s="6"/>
      <c r="C386" s="2"/>
      <c r="E386" s="2"/>
      <c r="F386" s="2"/>
      <c r="I386" s="2"/>
      <c r="J386" s="4"/>
    </row>
    <row r="387" spans="1:10" ht="12.75" customHeight="1" x14ac:dyDescent="0.3">
      <c r="A387" s="4"/>
      <c r="B387" s="6"/>
      <c r="C387" s="2"/>
      <c r="E387" s="2"/>
      <c r="F387" s="2"/>
      <c r="I387" s="2"/>
      <c r="J387" s="4"/>
    </row>
    <row r="388" spans="1:10" ht="12.75" customHeight="1" x14ac:dyDescent="0.3">
      <c r="A388" s="4"/>
      <c r="B388" s="6"/>
      <c r="C388" s="2"/>
      <c r="E388" s="2"/>
      <c r="F388" s="2"/>
      <c r="I388" s="2"/>
      <c r="J388" s="4"/>
    </row>
    <row r="389" spans="1:10" ht="12.75" customHeight="1" x14ac:dyDescent="0.3">
      <c r="A389" s="4"/>
      <c r="B389" s="6"/>
      <c r="C389" s="2"/>
      <c r="E389" s="2"/>
      <c r="F389" s="2"/>
      <c r="I389" s="2"/>
      <c r="J389" s="4"/>
    </row>
    <row r="390" spans="1:10" ht="12.75" customHeight="1" x14ac:dyDescent="0.3">
      <c r="A390" s="4"/>
      <c r="B390" s="6"/>
      <c r="C390" s="2"/>
      <c r="E390" s="2"/>
      <c r="F390" s="2"/>
      <c r="I390" s="2"/>
      <c r="J390" s="4"/>
    </row>
    <row r="391" spans="1:10" ht="12.75" customHeight="1" x14ac:dyDescent="0.3">
      <c r="A391" s="4"/>
      <c r="B391" s="6"/>
      <c r="C391" s="2"/>
      <c r="E391" s="2"/>
      <c r="F391" s="2"/>
      <c r="I391" s="2"/>
      <c r="J391" s="4"/>
    </row>
    <row r="392" spans="1:10" ht="12.75" customHeight="1" x14ac:dyDescent="0.3">
      <c r="A392" s="4"/>
      <c r="B392" s="6"/>
      <c r="C392" s="2"/>
      <c r="E392" s="2"/>
      <c r="F392" s="2"/>
      <c r="I392" s="2"/>
      <c r="J392" s="4"/>
    </row>
    <row r="393" spans="1:10" ht="12.75" customHeight="1" x14ac:dyDescent="0.3">
      <c r="A393" s="4"/>
      <c r="B393" s="6"/>
      <c r="C393" s="2"/>
      <c r="E393" s="2"/>
      <c r="F393" s="2"/>
      <c r="I393" s="2"/>
      <c r="J393" s="4"/>
    </row>
    <row r="394" spans="1:10" ht="12.75" customHeight="1" x14ac:dyDescent="0.3">
      <c r="A394" s="4"/>
      <c r="B394" s="6"/>
      <c r="C394" s="2"/>
      <c r="E394" s="2"/>
      <c r="F394" s="2"/>
      <c r="I394" s="2"/>
      <c r="J394" s="4"/>
    </row>
    <row r="395" spans="1:10" ht="12.75" customHeight="1" x14ac:dyDescent="0.3">
      <c r="A395" s="4"/>
      <c r="B395" s="6"/>
      <c r="C395" s="2"/>
      <c r="E395" s="2"/>
      <c r="F395" s="2"/>
      <c r="I395" s="2"/>
      <c r="J395" s="4"/>
    </row>
    <row r="396" spans="1:10" ht="12.75" customHeight="1" x14ac:dyDescent="0.3">
      <c r="A396" s="4"/>
      <c r="B396" s="6"/>
      <c r="C396" s="2"/>
      <c r="E396" s="2"/>
      <c r="F396" s="2"/>
      <c r="I396" s="2"/>
      <c r="J396" s="4"/>
    </row>
    <row r="397" spans="1:10" ht="12.75" customHeight="1" x14ac:dyDescent="0.3">
      <c r="A397" s="4"/>
      <c r="B397" s="6"/>
      <c r="C397" s="2"/>
      <c r="E397" s="2"/>
      <c r="F397" s="2"/>
      <c r="I397" s="2"/>
      <c r="J397" s="4"/>
    </row>
    <row r="398" spans="1:10" ht="12.75" customHeight="1" x14ac:dyDescent="0.3">
      <c r="A398" s="4"/>
      <c r="B398" s="6"/>
      <c r="C398" s="2"/>
      <c r="E398" s="2"/>
      <c r="F398" s="2"/>
      <c r="I398" s="2"/>
      <c r="J398" s="4"/>
    </row>
    <row r="399" spans="1:10" ht="12.75" customHeight="1" x14ac:dyDescent="0.3">
      <c r="A399" s="4"/>
      <c r="B399" s="6"/>
      <c r="C399" s="2"/>
      <c r="E399" s="2"/>
      <c r="F399" s="2"/>
      <c r="I399" s="2"/>
      <c r="J399" s="4"/>
    </row>
    <row r="400" spans="1:10" ht="12.75" customHeight="1" x14ac:dyDescent="0.3">
      <c r="A400" s="4"/>
      <c r="B400" s="6"/>
      <c r="C400" s="2"/>
      <c r="E400" s="2"/>
      <c r="F400" s="2"/>
      <c r="I400" s="2"/>
      <c r="J400" s="4"/>
    </row>
    <row r="401" spans="1:10" ht="12.75" customHeight="1" x14ac:dyDescent="0.3">
      <c r="A401" s="4"/>
      <c r="B401" s="6"/>
      <c r="C401" s="2"/>
      <c r="E401" s="2"/>
      <c r="F401" s="2"/>
      <c r="I401" s="2"/>
      <c r="J401" s="4"/>
    </row>
    <row r="402" spans="1:10" ht="12.75" customHeight="1" x14ac:dyDescent="0.3">
      <c r="A402" s="4"/>
      <c r="B402" s="6"/>
      <c r="C402" s="2"/>
      <c r="E402" s="2"/>
      <c r="F402" s="2"/>
      <c r="I402" s="2"/>
      <c r="J402" s="4"/>
    </row>
    <row r="403" spans="1:10" ht="12.75" customHeight="1" x14ac:dyDescent="0.3">
      <c r="A403" s="4"/>
      <c r="B403" s="6"/>
      <c r="C403" s="2"/>
      <c r="E403" s="2"/>
      <c r="F403" s="2"/>
      <c r="I403" s="2"/>
      <c r="J403" s="4"/>
    </row>
    <row r="404" spans="1:10" ht="12.75" customHeight="1" x14ac:dyDescent="0.3">
      <c r="A404" s="4"/>
      <c r="B404" s="6"/>
      <c r="C404" s="2"/>
      <c r="E404" s="2"/>
      <c r="F404" s="2"/>
      <c r="I404" s="2"/>
      <c r="J404" s="4"/>
    </row>
    <row r="405" spans="1:10" ht="12.75" customHeight="1" x14ac:dyDescent="0.3">
      <c r="A405" s="4"/>
      <c r="B405" s="6"/>
      <c r="C405" s="2"/>
      <c r="E405" s="2"/>
      <c r="F405" s="2"/>
      <c r="I405" s="2"/>
      <c r="J405" s="4"/>
    </row>
    <row r="406" spans="1:10" ht="12.75" customHeight="1" x14ac:dyDescent="0.3">
      <c r="A406" s="4"/>
      <c r="B406" s="6"/>
      <c r="C406" s="2"/>
      <c r="E406" s="2"/>
      <c r="F406" s="2"/>
      <c r="I406" s="2"/>
      <c r="J406" s="4"/>
    </row>
    <row r="407" spans="1:10" ht="12.75" customHeight="1" x14ac:dyDescent="0.3">
      <c r="A407" s="4"/>
      <c r="B407" s="6"/>
      <c r="C407" s="2"/>
      <c r="E407" s="2"/>
      <c r="F407" s="2"/>
      <c r="I407" s="2"/>
      <c r="J407" s="4"/>
    </row>
    <row r="408" spans="1:10" ht="12.75" customHeight="1" x14ac:dyDescent="0.3">
      <c r="A408" s="4"/>
      <c r="B408" s="6"/>
      <c r="C408" s="2"/>
      <c r="E408" s="2"/>
      <c r="F408" s="2"/>
      <c r="I408" s="2"/>
      <c r="J408" s="4"/>
    </row>
    <row r="409" spans="1:10" ht="12.75" customHeight="1" x14ac:dyDescent="0.3">
      <c r="A409" s="4"/>
      <c r="B409" s="6"/>
      <c r="C409" s="2"/>
      <c r="E409" s="2"/>
      <c r="F409" s="2"/>
      <c r="I409" s="2"/>
      <c r="J409" s="4"/>
    </row>
    <row r="410" spans="1:10" ht="12.75" customHeight="1" x14ac:dyDescent="0.3">
      <c r="A410" s="4"/>
      <c r="B410" s="6"/>
      <c r="C410" s="2"/>
      <c r="E410" s="2"/>
      <c r="F410" s="2"/>
      <c r="I410" s="2"/>
      <c r="J410" s="4"/>
    </row>
    <row r="411" spans="1:10" ht="12.75" customHeight="1" x14ac:dyDescent="0.3">
      <c r="A411" s="4"/>
      <c r="B411" s="6"/>
      <c r="C411" s="2"/>
      <c r="E411" s="2"/>
      <c r="F411" s="2"/>
      <c r="I411" s="2"/>
      <c r="J411" s="4"/>
    </row>
    <row r="412" spans="1:10" ht="12.75" customHeight="1" x14ac:dyDescent="0.3">
      <c r="A412" s="4"/>
      <c r="B412" s="6"/>
      <c r="C412" s="2"/>
      <c r="E412" s="2"/>
      <c r="F412" s="2"/>
      <c r="I412" s="2"/>
      <c r="J412" s="4"/>
    </row>
    <row r="413" spans="1:10" ht="12.75" customHeight="1" x14ac:dyDescent="0.3">
      <c r="A413" s="4"/>
      <c r="B413" s="6"/>
      <c r="C413" s="2"/>
      <c r="E413" s="2"/>
      <c r="F413" s="2"/>
      <c r="I413" s="2"/>
      <c r="J413" s="4"/>
    </row>
    <row r="414" spans="1:10" ht="12.75" customHeight="1" x14ac:dyDescent="0.3">
      <c r="A414" s="4"/>
      <c r="B414" s="6"/>
      <c r="C414" s="2"/>
      <c r="E414" s="2"/>
      <c r="F414" s="2"/>
      <c r="I414" s="2"/>
      <c r="J414" s="4"/>
    </row>
    <row r="415" spans="1:10" ht="12.75" customHeight="1" x14ac:dyDescent="0.3">
      <c r="A415" s="4"/>
      <c r="B415" s="6"/>
      <c r="C415" s="2"/>
      <c r="E415" s="2"/>
      <c r="F415" s="2"/>
      <c r="I415" s="2"/>
      <c r="J415" s="4"/>
    </row>
    <row r="416" spans="1:10" ht="12.75" customHeight="1" x14ac:dyDescent="0.3">
      <c r="A416" s="4"/>
      <c r="B416" s="6"/>
      <c r="C416" s="2"/>
      <c r="E416" s="2"/>
      <c r="F416" s="2"/>
      <c r="I416" s="2"/>
      <c r="J416" s="4"/>
    </row>
    <row r="417" spans="1:10" ht="12.75" customHeight="1" x14ac:dyDescent="0.3">
      <c r="A417" s="4"/>
      <c r="B417" s="6"/>
      <c r="C417" s="2"/>
      <c r="E417" s="2"/>
      <c r="F417" s="2"/>
      <c r="I417" s="2"/>
      <c r="J417" s="4"/>
    </row>
    <row r="418" spans="1:10" ht="12.75" customHeight="1" x14ac:dyDescent="0.3">
      <c r="A418" s="4"/>
      <c r="B418" s="6"/>
      <c r="C418" s="2"/>
      <c r="E418" s="2"/>
      <c r="F418" s="2"/>
      <c r="I418" s="2"/>
      <c r="J418" s="4"/>
    </row>
    <row r="419" spans="1:10" ht="12.75" customHeight="1" x14ac:dyDescent="0.3">
      <c r="A419" s="4"/>
      <c r="B419" s="6"/>
      <c r="C419" s="2"/>
      <c r="E419" s="2"/>
      <c r="F419" s="2"/>
      <c r="I419" s="2"/>
      <c r="J419" s="4"/>
    </row>
    <row r="420" spans="1:10" ht="12.75" customHeight="1" x14ac:dyDescent="0.3">
      <c r="A420" s="4"/>
      <c r="B420" s="6"/>
      <c r="C420" s="2"/>
      <c r="E420" s="2"/>
      <c r="F420" s="2"/>
      <c r="I420" s="2"/>
      <c r="J420" s="4"/>
    </row>
    <row r="421" spans="1:10" ht="12.75" customHeight="1" x14ac:dyDescent="0.3">
      <c r="A421" s="4"/>
      <c r="B421" s="6"/>
      <c r="C421" s="2"/>
      <c r="E421" s="2"/>
      <c r="F421" s="2"/>
      <c r="I421" s="2"/>
      <c r="J421" s="4"/>
    </row>
    <row r="422" spans="1:10" ht="12.75" customHeight="1" x14ac:dyDescent="0.3">
      <c r="A422" s="4"/>
      <c r="B422" s="6"/>
      <c r="C422" s="2"/>
      <c r="E422" s="2"/>
      <c r="F422" s="2"/>
      <c r="I422" s="2"/>
      <c r="J422" s="4"/>
    </row>
    <row r="423" spans="1:10" ht="12.75" customHeight="1" x14ac:dyDescent="0.3">
      <c r="A423" s="4"/>
      <c r="B423" s="6"/>
      <c r="C423" s="2"/>
      <c r="E423" s="2"/>
      <c r="F423" s="2"/>
      <c r="I423" s="2"/>
      <c r="J423" s="4"/>
    </row>
    <row r="424" spans="1:10" ht="12.75" customHeight="1" x14ac:dyDescent="0.3">
      <c r="A424" s="4"/>
      <c r="B424" s="6"/>
      <c r="C424" s="2"/>
      <c r="E424" s="2"/>
      <c r="F424" s="2"/>
      <c r="I424" s="2"/>
      <c r="J424" s="4"/>
    </row>
    <row r="425" spans="1:10" ht="12.75" customHeight="1" x14ac:dyDescent="0.3">
      <c r="A425" s="4"/>
      <c r="B425" s="6"/>
      <c r="C425" s="2"/>
      <c r="E425" s="2"/>
      <c r="F425" s="2"/>
      <c r="I425" s="2"/>
      <c r="J425" s="4"/>
    </row>
    <row r="426" spans="1:10" ht="12.75" customHeight="1" x14ac:dyDescent="0.3">
      <c r="A426" s="4"/>
      <c r="B426" s="6"/>
      <c r="C426" s="2"/>
      <c r="E426" s="2"/>
      <c r="F426" s="2"/>
      <c r="I426" s="2"/>
      <c r="J426" s="4"/>
    </row>
    <row r="427" spans="1:10" ht="12.75" customHeight="1" x14ac:dyDescent="0.3">
      <c r="A427" s="4"/>
      <c r="B427" s="6"/>
      <c r="C427" s="2"/>
      <c r="E427" s="2"/>
      <c r="F427" s="2"/>
      <c r="I427" s="2"/>
      <c r="J427" s="4"/>
    </row>
    <row r="428" spans="1:10" ht="12.75" customHeight="1" x14ac:dyDescent="0.3">
      <c r="A428" s="4"/>
      <c r="B428" s="6"/>
      <c r="C428" s="2"/>
      <c r="E428" s="2"/>
      <c r="F428" s="2"/>
      <c r="I428" s="2"/>
      <c r="J428" s="4"/>
    </row>
    <row r="429" spans="1:10" ht="12.75" customHeight="1" x14ac:dyDescent="0.3">
      <c r="A429" s="4"/>
      <c r="B429" s="6"/>
      <c r="C429" s="2"/>
      <c r="E429" s="2"/>
      <c r="F429" s="2"/>
      <c r="I429" s="2"/>
      <c r="J429" s="4"/>
    </row>
    <row r="430" spans="1:10" ht="12.75" customHeight="1" x14ac:dyDescent="0.3">
      <c r="A430" s="4"/>
      <c r="B430" s="6"/>
      <c r="C430" s="2"/>
      <c r="E430" s="2"/>
      <c r="F430" s="2"/>
      <c r="I430" s="2"/>
      <c r="J430" s="4"/>
    </row>
    <row r="431" spans="1:10" ht="12.75" customHeight="1" x14ac:dyDescent="0.3">
      <c r="A431" s="4"/>
      <c r="B431" s="6"/>
      <c r="C431" s="2"/>
      <c r="E431" s="2"/>
      <c r="F431" s="2"/>
      <c r="I431" s="2"/>
      <c r="J431" s="4"/>
    </row>
    <row r="432" spans="1:10" ht="12.75" customHeight="1" x14ac:dyDescent="0.3">
      <c r="A432" s="4"/>
      <c r="B432" s="6"/>
      <c r="C432" s="2"/>
      <c r="E432" s="2"/>
      <c r="F432" s="2"/>
      <c r="I432" s="2"/>
      <c r="J432" s="4"/>
    </row>
    <row r="433" spans="1:10" ht="12.75" customHeight="1" x14ac:dyDescent="0.3">
      <c r="A433" s="4"/>
      <c r="B433" s="6"/>
      <c r="C433" s="2"/>
      <c r="E433" s="2"/>
      <c r="F433" s="2"/>
      <c r="I433" s="2"/>
      <c r="J433" s="4"/>
    </row>
    <row r="434" spans="1:10" ht="12.75" customHeight="1" x14ac:dyDescent="0.3">
      <c r="A434" s="4"/>
      <c r="B434" s="6"/>
      <c r="C434" s="2"/>
      <c r="E434" s="2"/>
      <c r="F434" s="2"/>
      <c r="I434" s="2"/>
      <c r="J434" s="4"/>
    </row>
    <row r="435" spans="1:10" ht="12.75" customHeight="1" x14ac:dyDescent="0.3">
      <c r="A435" s="4"/>
      <c r="B435" s="6"/>
      <c r="C435" s="2"/>
      <c r="E435" s="2"/>
      <c r="F435" s="2"/>
      <c r="I435" s="2"/>
      <c r="J435" s="4"/>
    </row>
    <row r="436" spans="1:10" ht="12.75" customHeight="1" x14ac:dyDescent="0.3">
      <c r="A436" s="4"/>
      <c r="B436" s="6"/>
      <c r="C436" s="2"/>
      <c r="E436" s="2"/>
      <c r="F436" s="2"/>
      <c r="I436" s="2"/>
      <c r="J436" s="4"/>
    </row>
    <row r="437" spans="1:10" ht="12.75" customHeight="1" x14ac:dyDescent="0.3">
      <c r="A437" s="4"/>
      <c r="B437" s="6"/>
      <c r="C437" s="2"/>
      <c r="E437" s="2"/>
      <c r="F437" s="2"/>
      <c r="I437" s="2"/>
      <c r="J437" s="4"/>
    </row>
    <row r="438" spans="1:10" ht="12.75" customHeight="1" x14ac:dyDescent="0.3">
      <c r="A438" s="4"/>
      <c r="B438" s="6"/>
      <c r="C438" s="2"/>
      <c r="E438" s="2"/>
      <c r="F438" s="2"/>
      <c r="I438" s="2"/>
      <c r="J438" s="4"/>
    </row>
    <row r="439" spans="1:10" ht="12.75" customHeight="1" x14ac:dyDescent="0.3">
      <c r="A439" s="4"/>
      <c r="B439" s="6"/>
      <c r="C439" s="2"/>
      <c r="E439" s="2"/>
      <c r="F439" s="2"/>
      <c r="I439" s="2"/>
      <c r="J439" s="4"/>
    </row>
    <row r="440" spans="1:10" ht="12.75" customHeight="1" x14ac:dyDescent="0.3">
      <c r="A440" s="4"/>
      <c r="B440" s="6"/>
      <c r="C440" s="2"/>
      <c r="E440" s="2"/>
      <c r="F440" s="2"/>
      <c r="I440" s="2"/>
      <c r="J440" s="4"/>
    </row>
    <row r="441" spans="1:10" ht="12.75" customHeight="1" x14ac:dyDescent="0.3">
      <c r="A441" s="4"/>
      <c r="B441" s="6"/>
      <c r="C441" s="2"/>
      <c r="E441" s="2"/>
      <c r="F441" s="2"/>
      <c r="I441" s="2"/>
      <c r="J441" s="4"/>
    </row>
    <row r="442" spans="1:10" ht="12.75" customHeight="1" x14ac:dyDescent="0.3">
      <c r="A442" s="4"/>
      <c r="B442" s="6"/>
      <c r="C442" s="2"/>
      <c r="E442" s="2"/>
      <c r="F442" s="2"/>
      <c r="I442" s="2"/>
      <c r="J442" s="4"/>
    </row>
    <row r="443" spans="1:10" ht="12.75" customHeight="1" x14ac:dyDescent="0.3">
      <c r="A443" s="4"/>
      <c r="B443" s="6"/>
      <c r="C443" s="2"/>
      <c r="E443" s="2"/>
      <c r="F443" s="2"/>
      <c r="I443" s="2"/>
      <c r="J443" s="4"/>
    </row>
    <row r="444" spans="1:10" ht="12.75" customHeight="1" x14ac:dyDescent="0.3">
      <c r="A444" s="4"/>
      <c r="B444" s="6"/>
      <c r="C444" s="2"/>
      <c r="E444" s="2"/>
      <c r="F444" s="2"/>
      <c r="I444" s="2"/>
      <c r="J444" s="4"/>
    </row>
    <row r="445" spans="1:10" ht="12.75" customHeight="1" x14ac:dyDescent="0.3">
      <c r="A445" s="4"/>
      <c r="B445" s="6"/>
      <c r="C445" s="2"/>
      <c r="E445" s="2"/>
      <c r="F445" s="2"/>
      <c r="I445" s="2"/>
      <c r="J445" s="4"/>
    </row>
    <row r="446" spans="1:10" ht="12.75" customHeight="1" x14ac:dyDescent="0.3">
      <c r="A446" s="4"/>
      <c r="B446" s="6"/>
      <c r="C446" s="2"/>
      <c r="E446" s="2"/>
      <c r="F446" s="2"/>
      <c r="I446" s="2"/>
      <c r="J446" s="4"/>
    </row>
    <row r="447" spans="1:10" ht="12.75" customHeight="1" x14ac:dyDescent="0.3">
      <c r="A447" s="4"/>
      <c r="B447" s="6"/>
      <c r="C447" s="2"/>
      <c r="E447" s="2"/>
      <c r="F447" s="2"/>
      <c r="I447" s="2"/>
      <c r="J447" s="4"/>
    </row>
    <row r="448" spans="1:10" ht="12.75" customHeight="1" x14ac:dyDescent="0.3">
      <c r="A448" s="4"/>
      <c r="B448" s="6"/>
      <c r="C448" s="2"/>
      <c r="E448" s="2"/>
      <c r="F448" s="2"/>
      <c r="I448" s="2"/>
      <c r="J448" s="4"/>
    </row>
    <row r="449" spans="1:10" ht="12.75" customHeight="1" x14ac:dyDescent="0.3">
      <c r="A449" s="4"/>
      <c r="B449" s="6"/>
      <c r="C449" s="2"/>
      <c r="E449" s="2"/>
      <c r="F449" s="2"/>
      <c r="I449" s="2"/>
      <c r="J449" s="4"/>
    </row>
    <row r="450" spans="1:10" ht="12.75" customHeight="1" x14ac:dyDescent="0.3">
      <c r="A450" s="4"/>
      <c r="B450" s="6"/>
      <c r="C450" s="2"/>
      <c r="E450" s="2"/>
      <c r="F450" s="2"/>
      <c r="I450" s="2"/>
      <c r="J450" s="4"/>
    </row>
    <row r="451" spans="1:10" ht="12.75" customHeight="1" x14ac:dyDescent="0.3">
      <c r="A451" s="4"/>
      <c r="B451" s="6"/>
      <c r="C451" s="2"/>
      <c r="E451" s="2"/>
      <c r="F451" s="2"/>
      <c r="I451" s="2"/>
      <c r="J451" s="4"/>
    </row>
    <row r="452" spans="1:10" ht="12.75" customHeight="1" x14ac:dyDescent="0.3">
      <c r="A452" s="4"/>
      <c r="B452" s="6"/>
      <c r="C452" s="2"/>
      <c r="E452" s="2"/>
      <c r="F452" s="2"/>
      <c r="I452" s="2"/>
      <c r="J452" s="4"/>
    </row>
    <row r="453" spans="1:10" ht="12.75" customHeight="1" x14ac:dyDescent="0.3">
      <c r="A453" s="4"/>
      <c r="B453" s="6"/>
      <c r="C453" s="2"/>
      <c r="E453" s="2"/>
      <c r="F453" s="2"/>
      <c r="I453" s="2"/>
      <c r="J453" s="4"/>
    </row>
    <row r="454" spans="1:10" ht="12.75" customHeight="1" x14ac:dyDescent="0.3">
      <c r="A454" s="4"/>
      <c r="B454" s="6"/>
      <c r="C454" s="2"/>
      <c r="E454" s="2"/>
      <c r="F454" s="2"/>
      <c r="I454" s="2"/>
      <c r="J454" s="4"/>
    </row>
    <row r="455" spans="1:10" ht="12.75" customHeight="1" x14ac:dyDescent="0.3">
      <c r="A455" s="4"/>
      <c r="B455" s="6"/>
      <c r="C455" s="2"/>
      <c r="E455" s="2"/>
      <c r="F455" s="2"/>
      <c r="I455" s="2"/>
      <c r="J455" s="4"/>
    </row>
    <row r="456" spans="1:10" ht="12.75" customHeight="1" x14ac:dyDescent="0.3">
      <c r="A456" s="4"/>
      <c r="B456" s="6"/>
      <c r="C456" s="2"/>
      <c r="E456" s="2"/>
      <c r="F456" s="2"/>
      <c r="I456" s="2"/>
      <c r="J456" s="4"/>
    </row>
    <row r="457" spans="1:10" ht="12.75" customHeight="1" x14ac:dyDescent="0.3">
      <c r="A457" s="4"/>
      <c r="B457" s="6"/>
      <c r="C457" s="2"/>
      <c r="E457" s="2"/>
      <c r="F457" s="2"/>
      <c r="I457" s="2"/>
      <c r="J457" s="4"/>
    </row>
    <row r="458" spans="1:10" ht="12.75" customHeight="1" x14ac:dyDescent="0.3">
      <c r="A458" s="4"/>
      <c r="B458" s="6"/>
      <c r="C458" s="2"/>
      <c r="E458" s="2"/>
      <c r="F458" s="2"/>
      <c r="I458" s="2"/>
      <c r="J458" s="4"/>
    </row>
    <row r="459" spans="1:10" ht="12.75" customHeight="1" x14ac:dyDescent="0.3">
      <c r="A459" s="4"/>
      <c r="B459" s="6"/>
      <c r="C459" s="2"/>
      <c r="E459" s="2"/>
      <c r="F459" s="2"/>
      <c r="I459" s="2"/>
      <c r="J459" s="4"/>
    </row>
    <row r="460" spans="1:10" ht="12.75" customHeight="1" x14ac:dyDescent="0.3">
      <c r="A460" s="4"/>
      <c r="B460" s="6"/>
      <c r="C460" s="2"/>
      <c r="E460" s="2"/>
      <c r="F460" s="2"/>
      <c r="I460" s="2"/>
      <c r="J460" s="4"/>
    </row>
    <row r="461" spans="1:10" ht="12.75" customHeight="1" x14ac:dyDescent="0.3">
      <c r="A461" s="4"/>
      <c r="B461" s="6"/>
      <c r="C461" s="2"/>
      <c r="E461" s="2"/>
      <c r="F461" s="2"/>
      <c r="I461" s="2"/>
      <c r="J461" s="4"/>
    </row>
    <row r="462" spans="1:10" ht="12.75" customHeight="1" x14ac:dyDescent="0.3">
      <c r="A462" s="4"/>
      <c r="B462" s="6"/>
      <c r="C462" s="2"/>
      <c r="E462" s="2"/>
      <c r="F462" s="2"/>
      <c r="I462" s="2"/>
      <c r="J462" s="4"/>
    </row>
    <row r="463" spans="1:10" ht="12.75" customHeight="1" x14ac:dyDescent="0.3">
      <c r="A463" s="4"/>
      <c r="B463" s="6"/>
      <c r="C463" s="2"/>
      <c r="E463" s="2"/>
      <c r="F463" s="2"/>
      <c r="I463" s="2"/>
      <c r="J463" s="4"/>
    </row>
    <row r="464" spans="1:10" ht="12.75" customHeight="1" x14ac:dyDescent="0.3">
      <c r="A464" s="4"/>
      <c r="B464" s="6"/>
      <c r="C464" s="2"/>
      <c r="E464" s="2"/>
      <c r="F464" s="2"/>
      <c r="I464" s="2"/>
      <c r="J464" s="4"/>
    </row>
    <row r="465" spans="1:10" ht="12.75" customHeight="1" x14ac:dyDescent="0.3">
      <c r="A465" s="4"/>
      <c r="B465" s="6"/>
      <c r="C465" s="2"/>
      <c r="E465" s="2"/>
      <c r="F465" s="2"/>
      <c r="I465" s="2"/>
      <c r="J465" s="4"/>
    </row>
    <row r="466" spans="1:10" ht="12.75" customHeight="1" x14ac:dyDescent="0.3">
      <c r="A466" s="4"/>
      <c r="B466" s="6"/>
      <c r="C466" s="2"/>
      <c r="E466" s="2"/>
      <c r="F466" s="2"/>
      <c r="I466" s="2"/>
      <c r="J466" s="4"/>
    </row>
    <row r="467" spans="1:10" ht="12.75" customHeight="1" x14ac:dyDescent="0.3">
      <c r="A467" s="4"/>
      <c r="B467" s="6"/>
      <c r="C467" s="2"/>
      <c r="E467" s="2"/>
      <c r="F467" s="2"/>
      <c r="I467" s="2"/>
      <c r="J467" s="4"/>
    </row>
    <row r="468" spans="1:10" ht="12.75" customHeight="1" x14ac:dyDescent="0.3">
      <c r="A468" s="4"/>
      <c r="B468" s="6"/>
      <c r="C468" s="2"/>
      <c r="E468" s="2"/>
      <c r="F468" s="2"/>
      <c r="I468" s="2"/>
      <c r="J468" s="4"/>
    </row>
    <row r="469" spans="1:10" ht="12.75" customHeight="1" x14ac:dyDescent="0.3">
      <c r="A469" s="4"/>
      <c r="B469" s="6"/>
      <c r="C469" s="2"/>
      <c r="E469" s="2"/>
      <c r="F469" s="2"/>
      <c r="I469" s="2"/>
      <c r="J469" s="4"/>
    </row>
    <row r="470" spans="1:10" ht="12.75" customHeight="1" x14ac:dyDescent="0.3">
      <c r="A470" s="4"/>
      <c r="B470" s="6"/>
      <c r="C470" s="2"/>
      <c r="E470" s="2"/>
      <c r="F470" s="2"/>
      <c r="I470" s="2"/>
      <c r="J470" s="4"/>
    </row>
    <row r="471" spans="1:10" ht="12.75" customHeight="1" x14ac:dyDescent="0.3">
      <c r="A471" s="4"/>
      <c r="B471" s="6"/>
      <c r="C471" s="2"/>
      <c r="E471" s="2"/>
      <c r="F471" s="2"/>
      <c r="I471" s="2"/>
      <c r="J471" s="4"/>
    </row>
    <row r="472" spans="1:10" ht="12.75" customHeight="1" x14ac:dyDescent="0.3">
      <c r="A472" s="4"/>
      <c r="B472" s="6"/>
      <c r="C472" s="2"/>
      <c r="E472" s="2"/>
      <c r="F472" s="2"/>
      <c r="I472" s="2"/>
      <c r="J472" s="4"/>
    </row>
    <row r="473" spans="1:10" ht="12.75" customHeight="1" x14ac:dyDescent="0.3">
      <c r="A473" s="4"/>
      <c r="B473" s="6"/>
      <c r="C473" s="2"/>
      <c r="E473" s="2"/>
      <c r="F473" s="2"/>
      <c r="I473" s="2"/>
      <c r="J473" s="4"/>
    </row>
    <row r="474" spans="1:10" ht="12.75" customHeight="1" x14ac:dyDescent="0.3">
      <c r="A474" s="4"/>
      <c r="B474" s="6"/>
      <c r="C474" s="2"/>
      <c r="E474" s="2"/>
      <c r="F474" s="2"/>
      <c r="I474" s="2"/>
      <c r="J474" s="4"/>
    </row>
    <row r="475" spans="1:10" ht="12.75" customHeight="1" x14ac:dyDescent="0.3">
      <c r="A475" s="4"/>
      <c r="B475" s="6"/>
      <c r="C475" s="2"/>
      <c r="E475" s="2"/>
      <c r="F475" s="2"/>
      <c r="I475" s="2"/>
      <c r="J475" s="4"/>
    </row>
    <row r="476" spans="1:10" ht="12.75" customHeight="1" x14ac:dyDescent="0.3">
      <c r="A476" s="4"/>
      <c r="B476" s="6"/>
      <c r="C476" s="2"/>
      <c r="E476" s="2"/>
      <c r="F476" s="2"/>
      <c r="I476" s="2"/>
      <c r="J476" s="4"/>
    </row>
    <row r="477" spans="1:10" ht="12.75" customHeight="1" x14ac:dyDescent="0.3">
      <c r="A477" s="4"/>
      <c r="B477" s="6"/>
      <c r="C477" s="2"/>
      <c r="E477" s="2"/>
      <c r="F477" s="2"/>
      <c r="I477" s="2"/>
      <c r="J477" s="4"/>
    </row>
    <row r="478" spans="1:10" ht="12.75" customHeight="1" x14ac:dyDescent="0.3">
      <c r="A478" s="4"/>
      <c r="B478" s="6"/>
      <c r="C478" s="2"/>
      <c r="E478" s="2"/>
      <c r="F478" s="2"/>
      <c r="I478" s="2"/>
      <c r="J478" s="4"/>
    </row>
    <row r="479" spans="1:10" ht="12.75" customHeight="1" x14ac:dyDescent="0.3">
      <c r="A479" s="4"/>
      <c r="B479" s="6"/>
      <c r="C479" s="2"/>
      <c r="E479" s="2"/>
      <c r="F479" s="2"/>
      <c r="I479" s="2"/>
      <c r="J479" s="4"/>
    </row>
    <row r="480" spans="1:10" ht="12.75" customHeight="1" x14ac:dyDescent="0.3">
      <c r="A480" s="4"/>
      <c r="B480" s="6"/>
      <c r="C480" s="2"/>
      <c r="E480" s="2"/>
      <c r="F480" s="2"/>
      <c r="I480" s="2"/>
      <c r="J480" s="4"/>
    </row>
    <row r="481" spans="1:10" ht="12.75" customHeight="1" x14ac:dyDescent="0.3">
      <c r="A481" s="4"/>
      <c r="B481" s="6"/>
      <c r="C481" s="2"/>
      <c r="E481" s="2"/>
      <c r="F481" s="2"/>
      <c r="I481" s="2"/>
      <c r="J481" s="4"/>
    </row>
    <row r="482" spans="1:10" ht="12.75" customHeight="1" x14ac:dyDescent="0.3">
      <c r="A482" s="4"/>
      <c r="B482" s="6"/>
      <c r="C482" s="2"/>
      <c r="E482" s="2"/>
      <c r="F482" s="2"/>
      <c r="I482" s="2"/>
      <c r="J482" s="4"/>
    </row>
    <row r="483" spans="1:10" ht="12.75" customHeight="1" x14ac:dyDescent="0.3">
      <c r="A483" s="4"/>
      <c r="B483" s="6"/>
      <c r="C483" s="2"/>
      <c r="E483" s="2"/>
      <c r="F483" s="2"/>
      <c r="I483" s="2"/>
      <c r="J483" s="4"/>
    </row>
    <row r="484" spans="1:10" ht="12.75" customHeight="1" x14ac:dyDescent="0.3">
      <c r="A484" s="4"/>
      <c r="B484" s="6"/>
      <c r="C484" s="2"/>
      <c r="E484" s="2"/>
      <c r="F484" s="2"/>
      <c r="I484" s="2"/>
      <c r="J484" s="4"/>
    </row>
    <row r="485" spans="1:10" ht="12.75" customHeight="1" x14ac:dyDescent="0.3">
      <c r="A485" s="4"/>
      <c r="B485" s="6"/>
      <c r="C485" s="2"/>
      <c r="E485" s="2"/>
      <c r="F485" s="2"/>
      <c r="I485" s="2"/>
      <c r="J485" s="4"/>
    </row>
    <row r="486" spans="1:10" ht="12.75" customHeight="1" x14ac:dyDescent="0.3">
      <c r="A486" s="4"/>
      <c r="B486" s="6"/>
      <c r="C486" s="2"/>
      <c r="E486" s="2"/>
      <c r="F486" s="2"/>
      <c r="I486" s="2"/>
      <c r="J486" s="4"/>
    </row>
    <row r="487" spans="1:10" ht="12.75" customHeight="1" x14ac:dyDescent="0.3">
      <c r="A487" s="4"/>
      <c r="B487" s="6"/>
      <c r="C487" s="2"/>
      <c r="E487" s="2"/>
      <c r="F487" s="2"/>
      <c r="I487" s="2"/>
      <c r="J487" s="4"/>
    </row>
    <row r="488" spans="1:10" ht="12.75" customHeight="1" x14ac:dyDescent="0.3">
      <c r="A488" s="4"/>
      <c r="B488" s="6"/>
      <c r="C488" s="2"/>
      <c r="E488" s="2"/>
      <c r="F488" s="2"/>
      <c r="I488" s="2"/>
      <c r="J488" s="4"/>
    </row>
    <row r="489" spans="1:10" ht="12.75" customHeight="1" x14ac:dyDescent="0.3">
      <c r="A489" s="4"/>
      <c r="B489" s="6"/>
      <c r="C489" s="2"/>
      <c r="E489" s="2"/>
      <c r="F489" s="2"/>
      <c r="I489" s="2"/>
      <c r="J489" s="4"/>
    </row>
    <row r="490" spans="1:10" ht="12.75" customHeight="1" x14ac:dyDescent="0.3">
      <c r="A490" s="4"/>
      <c r="B490" s="6"/>
      <c r="C490" s="2"/>
      <c r="E490" s="2"/>
      <c r="F490" s="2"/>
      <c r="I490" s="2"/>
      <c r="J490" s="4"/>
    </row>
    <row r="491" spans="1:10" ht="12.75" customHeight="1" x14ac:dyDescent="0.3">
      <c r="A491" s="4"/>
      <c r="B491" s="6"/>
      <c r="C491" s="2"/>
      <c r="E491" s="2"/>
      <c r="F491" s="2"/>
      <c r="I491" s="2"/>
      <c r="J491" s="4"/>
    </row>
    <row r="492" spans="1:10" ht="12.75" customHeight="1" x14ac:dyDescent="0.3">
      <c r="A492" s="4"/>
      <c r="B492" s="6"/>
      <c r="C492" s="2"/>
      <c r="E492" s="2"/>
      <c r="F492" s="2"/>
      <c r="I492" s="2"/>
      <c r="J492" s="4"/>
    </row>
    <row r="493" spans="1:10" ht="12.75" customHeight="1" x14ac:dyDescent="0.3">
      <c r="A493" s="4"/>
      <c r="B493" s="6"/>
      <c r="C493" s="2"/>
      <c r="E493" s="2"/>
      <c r="F493" s="2"/>
      <c r="I493" s="2"/>
      <c r="J493" s="4"/>
    </row>
    <row r="494" spans="1:10" ht="12.75" customHeight="1" x14ac:dyDescent="0.3">
      <c r="A494" s="4"/>
      <c r="B494" s="6"/>
      <c r="C494" s="2"/>
      <c r="E494" s="2"/>
      <c r="F494" s="2"/>
      <c r="I494" s="2"/>
      <c r="J494" s="4"/>
    </row>
    <row r="495" spans="1:10" ht="12.75" customHeight="1" x14ac:dyDescent="0.3">
      <c r="A495" s="4"/>
      <c r="B495" s="6"/>
      <c r="C495" s="2"/>
      <c r="E495" s="2"/>
      <c r="F495" s="2"/>
      <c r="I495" s="2"/>
      <c r="J495" s="4"/>
    </row>
    <row r="496" spans="1:10" ht="12.75" customHeight="1" x14ac:dyDescent="0.3">
      <c r="A496" s="4"/>
      <c r="B496" s="6"/>
      <c r="C496" s="2"/>
      <c r="E496" s="2"/>
      <c r="F496" s="2"/>
      <c r="I496" s="2"/>
      <c r="J496" s="4"/>
    </row>
    <row r="497" spans="1:10" ht="12.75" customHeight="1" x14ac:dyDescent="0.3">
      <c r="A497" s="4"/>
      <c r="B497" s="6"/>
      <c r="C497" s="2"/>
      <c r="E497" s="2"/>
      <c r="F497" s="2"/>
      <c r="I497" s="2"/>
      <c r="J497" s="4"/>
    </row>
    <row r="498" spans="1:10" ht="12.75" customHeight="1" x14ac:dyDescent="0.3">
      <c r="A498" s="4"/>
      <c r="B498" s="6"/>
      <c r="C498" s="2"/>
      <c r="E498" s="2"/>
      <c r="F498" s="2"/>
      <c r="I498" s="2"/>
      <c r="J498" s="4"/>
    </row>
    <row r="499" spans="1:10" ht="12.75" customHeight="1" x14ac:dyDescent="0.3">
      <c r="A499" s="4"/>
      <c r="B499" s="6"/>
      <c r="C499" s="2"/>
      <c r="E499" s="2"/>
      <c r="F499" s="2"/>
      <c r="I499" s="2"/>
      <c r="J499" s="4"/>
    </row>
    <row r="500" spans="1:10" ht="12.75" customHeight="1" x14ac:dyDescent="0.3">
      <c r="A500" s="4"/>
      <c r="B500" s="6"/>
      <c r="C500" s="2"/>
      <c r="E500" s="2"/>
      <c r="F500" s="2"/>
      <c r="I500" s="2"/>
      <c r="J500" s="4"/>
    </row>
    <row r="501" spans="1:10" ht="12.75" customHeight="1" x14ac:dyDescent="0.3">
      <c r="A501" s="4"/>
      <c r="B501" s="6"/>
      <c r="C501" s="2"/>
      <c r="E501" s="2"/>
      <c r="F501" s="2"/>
      <c r="I501" s="2"/>
      <c r="J501" s="4"/>
    </row>
    <row r="502" spans="1:10" ht="12.75" customHeight="1" x14ac:dyDescent="0.3">
      <c r="A502" s="4"/>
      <c r="B502" s="6"/>
      <c r="C502" s="2"/>
      <c r="E502" s="2"/>
      <c r="F502" s="2"/>
      <c r="I502" s="2"/>
      <c r="J502" s="4"/>
    </row>
    <row r="503" spans="1:10" ht="12.75" customHeight="1" x14ac:dyDescent="0.3">
      <c r="A503" s="4"/>
      <c r="B503" s="6"/>
      <c r="C503" s="2"/>
      <c r="E503" s="2"/>
      <c r="F503" s="2"/>
      <c r="I503" s="2"/>
      <c r="J503" s="4"/>
    </row>
    <row r="504" spans="1:10" ht="12.75" customHeight="1" x14ac:dyDescent="0.3">
      <c r="A504" s="4"/>
      <c r="B504" s="6"/>
      <c r="C504" s="2"/>
      <c r="E504" s="2"/>
      <c r="F504" s="2"/>
      <c r="I504" s="2"/>
      <c r="J504" s="4"/>
    </row>
    <row r="505" spans="1:10" ht="12.75" customHeight="1" x14ac:dyDescent="0.3">
      <c r="A505" s="4"/>
      <c r="B505" s="6"/>
      <c r="C505" s="2"/>
      <c r="E505" s="2"/>
      <c r="F505" s="2"/>
      <c r="I505" s="2"/>
      <c r="J505" s="4"/>
    </row>
    <row r="506" spans="1:10" ht="12.75" customHeight="1" x14ac:dyDescent="0.3">
      <c r="A506" s="4"/>
      <c r="B506" s="6"/>
      <c r="C506" s="2"/>
      <c r="E506" s="2"/>
      <c r="F506" s="2"/>
      <c r="I506" s="2"/>
      <c r="J506" s="4"/>
    </row>
    <row r="507" spans="1:10" ht="12.75" customHeight="1" x14ac:dyDescent="0.3">
      <c r="A507" s="4"/>
      <c r="B507" s="6"/>
      <c r="C507" s="2"/>
      <c r="E507" s="2"/>
      <c r="F507" s="2"/>
      <c r="I507" s="2"/>
      <c r="J507" s="4"/>
    </row>
    <row r="508" spans="1:10" ht="12.75" customHeight="1" x14ac:dyDescent="0.3">
      <c r="A508" s="4"/>
      <c r="B508" s="6"/>
      <c r="C508" s="2"/>
      <c r="E508" s="2"/>
      <c r="F508" s="2"/>
      <c r="I508" s="2"/>
      <c r="J508" s="4"/>
    </row>
    <row r="509" spans="1:10" ht="12.75" customHeight="1" x14ac:dyDescent="0.3">
      <c r="A509" s="4"/>
      <c r="B509" s="6"/>
      <c r="C509" s="2"/>
      <c r="E509" s="2"/>
      <c r="F509" s="2"/>
      <c r="I509" s="2"/>
      <c r="J509" s="4"/>
    </row>
    <row r="510" spans="1:10" ht="12.75" customHeight="1" x14ac:dyDescent="0.3">
      <c r="A510" s="4"/>
      <c r="B510" s="6"/>
      <c r="C510" s="2"/>
      <c r="E510" s="2"/>
      <c r="F510" s="2"/>
      <c r="I510" s="2"/>
      <c r="J510" s="4"/>
    </row>
    <row r="511" spans="1:10" ht="12.75" customHeight="1" x14ac:dyDescent="0.3">
      <c r="A511" s="4"/>
      <c r="B511" s="6"/>
      <c r="C511" s="2"/>
      <c r="E511" s="2"/>
      <c r="F511" s="2"/>
      <c r="I511" s="2"/>
      <c r="J511" s="4"/>
    </row>
    <row r="512" spans="1:10" ht="12.75" customHeight="1" x14ac:dyDescent="0.3">
      <c r="A512" s="4"/>
      <c r="B512" s="6"/>
      <c r="C512" s="2"/>
      <c r="E512" s="2"/>
      <c r="F512" s="2"/>
      <c r="I512" s="2"/>
      <c r="J512" s="4"/>
    </row>
    <row r="513" spans="1:10" ht="12.75" customHeight="1" x14ac:dyDescent="0.3">
      <c r="A513" s="4"/>
      <c r="B513" s="6"/>
      <c r="C513" s="2"/>
      <c r="E513" s="2"/>
      <c r="F513" s="2"/>
      <c r="I513" s="2"/>
      <c r="J513" s="4"/>
    </row>
    <row r="514" spans="1:10" ht="12.75" customHeight="1" x14ac:dyDescent="0.3">
      <c r="A514" s="4"/>
      <c r="B514" s="6"/>
      <c r="C514" s="2"/>
      <c r="E514" s="2"/>
      <c r="F514" s="2"/>
      <c r="I514" s="2"/>
      <c r="J514" s="4"/>
    </row>
    <row r="515" spans="1:10" ht="12.75" customHeight="1" x14ac:dyDescent="0.3">
      <c r="A515" s="4"/>
      <c r="B515" s="6"/>
      <c r="C515" s="2"/>
      <c r="E515" s="2"/>
      <c r="F515" s="2"/>
      <c r="I515" s="2"/>
      <c r="J515" s="4"/>
    </row>
    <row r="516" spans="1:10" ht="12.75" customHeight="1" x14ac:dyDescent="0.3">
      <c r="A516" s="4"/>
      <c r="B516" s="6"/>
      <c r="C516" s="2"/>
      <c r="E516" s="2"/>
      <c r="F516" s="2"/>
      <c r="I516" s="2"/>
      <c r="J516" s="4"/>
    </row>
    <row r="517" spans="1:10" ht="12.75" customHeight="1" x14ac:dyDescent="0.3">
      <c r="A517" s="4"/>
      <c r="B517" s="6"/>
      <c r="C517" s="2"/>
      <c r="E517" s="2"/>
      <c r="F517" s="2"/>
      <c r="I517" s="2"/>
      <c r="J517" s="4"/>
    </row>
    <row r="518" spans="1:10" ht="12.75" customHeight="1" x14ac:dyDescent="0.3">
      <c r="A518" s="4"/>
      <c r="B518" s="6"/>
      <c r="C518" s="2"/>
      <c r="E518" s="2"/>
      <c r="F518" s="2"/>
      <c r="I518" s="2"/>
      <c r="J518" s="4"/>
    </row>
    <row r="519" spans="1:10" ht="12.75" customHeight="1" x14ac:dyDescent="0.3">
      <c r="A519" s="4"/>
      <c r="B519" s="6"/>
      <c r="C519" s="2"/>
      <c r="E519" s="2"/>
      <c r="F519" s="2"/>
      <c r="I519" s="2"/>
      <c r="J519" s="4"/>
    </row>
    <row r="520" spans="1:10" ht="12.75" customHeight="1" x14ac:dyDescent="0.3">
      <c r="A520" s="4"/>
      <c r="B520" s="6"/>
      <c r="C520" s="2"/>
      <c r="E520" s="2"/>
      <c r="F520" s="2"/>
      <c r="I520" s="2"/>
      <c r="J520" s="4"/>
    </row>
    <row r="521" spans="1:10" ht="12.75" customHeight="1" x14ac:dyDescent="0.3">
      <c r="A521" s="4"/>
      <c r="B521" s="6"/>
      <c r="C521" s="2"/>
      <c r="E521" s="2"/>
      <c r="F521" s="2"/>
      <c r="I521" s="2"/>
      <c r="J521" s="4"/>
    </row>
    <row r="522" spans="1:10" ht="12.75" customHeight="1" x14ac:dyDescent="0.3">
      <c r="A522" s="4"/>
      <c r="B522" s="6"/>
      <c r="C522" s="2"/>
      <c r="E522" s="2"/>
      <c r="F522" s="2"/>
      <c r="I522" s="2"/>
      <c r="J522" s="4"/>
    </row>
    <row r="523" spans="1:10" ht="12.75" customHeight="1" x14ac:dyDescent="0.3">
      <c r="A523" s="4"/>
      <c r="B523" s="6"/>
      <c r="C523" s="2"/>
      <c r="E523" s="2"/>
      <c r="F523" s="2"/>
      <c r="I523" s="2"/>
      <c r="J523" s="4"/>
    </row>
    <row r="524" spans="1:10" ht="12.75" customHeight="1" x14ac:dyDescent="0.3">
      <c r="A524" s="4"/>
      <c r="B524" s="6"/>
      <c r="C524" s="2"/>
      <c r="E524" s="2"/>
      <c r="F524" s="2"/>
      <c r="I524" s="2"/>
      <c r="J524" s="4"/>
    </row>
    <row r="525" spans="1:10" ht="12.75" customHeight="1" x14ac:dyDescent="0.3">
      <c r="A525" s="4"/>
      <c r="B525" s="6"/>
      <c r="C525" s="2"/>
      <c r="E525" s="2"/>
      <c r="F525" s="2"/>
      <c r="I525" s="2"/>
      <c r="J525" s="4"/>
    </row>
    <row r="526" spans="1:10" ht="12.75" customHeight="1" x14ac:dyDescent="0.3">
      <c r="A526" s="4"/>
      <c r="B526" s="6"/>
      <c r="C526" s="2"/>
      <c r="E526" s="2"/>
      <c r="F526" s="2"/>
      <c r="I526" s="2"/>
      <c r="J526" s="4"/>
    </row>
    <row r="527" spans="1:10" ht="12.75" customHeight="1" x14ac:dyDescent="0.3">
      <c r="A527" s="4"/>
      <c r="B527" s="6"/>
      <c r="C527" s="2"/>
      <c r="E527" s="2"/>
      <c r="F527" s="2"/>
      <c r="I527" s="2"/>
      <c r="J527" s="4"/>
    </row>
    <row r="528" spans="1:10" ht="12.75" customHeight="1" x14ac:dyDescent="0.3">
      <c r="A528" s="4"/>
      <c r="B528" s="6"/>
      <c r="C528" s="2"/>
      <c r="E528" s="2"/>
      <c r="F528" s="2"/>
      <c r="I528" s="2"/>
      <c r="J528" s="4"/>
    </row>
    <row r="529" spans="1:10" ht="12.75" customHeight="1" x14ac:dyDescent="0.3">
      <c r="A529" s="4"/>
      <c r="B529" s="6"/>
      <c r="C529" s="2"/>
      <c r="E529" s="2"/>
      <c r="F529" s="2"/>
      <c r="I529" s="2"/>
      <c r="J529" s="4"/>
    </row>
    <row r="530" spans="1:10" ht="12.75" customHeight="1" x14ac:dyDescent="0.3">
      <c r="A530" s="4"/>
      <c r="B530" s="6"/>
      <c r="C530" s="2"/>
      <c r="E530" s="2"/>
      <c r="F530" s="2"/>
      <c r="I530" s="2"/>
      <c r="J530" s="4"/>
    </row>
    <row r="531" spans="1:10" ht="12.75" customHeight="1" x14ac:dyDescent="0.3">
      <c r="A531" s="4"/>
      <c r="B531" s="6"/>
      <c r="C531" s="2"/>
      <c r="E531" s="2"/>
      <c r="F531" s="2"/>
      <c r="I531" s="2"/>
      <c r="J531" s="4"/>
    </row>
    <row r="532" spans="1:10" ht="12.75" customHeight="1" x14ac:dyDescent="0.3">
      <c r="A532" s="4"/>
      <c r="B532" s="6"/>
      <c r="C532" s="2"/>
      <c r="E532" s="2"/>
      <c r="F532" s="2"/>
      <c r="I532" s="2"/>
      <c r="J532" s="4"/>
    </row>
    <row r="533" spans="1:10" ht="12.75" customHeight="1" x14ac:dyDescent="0.3">
      <c r="A533" s="4"/>
      <c r="B533" s="6"/>
      <c r="C533" s="2"/>
      <c r="E533" s="2"/>
      <c r="F533" s="2"/>
      <c r="I533" s="2"/>
      <c r="J533" s="4"/>
    </row>
    <row r="534" spans="1:10" ht="12.75" customHeight="1" x14ac:dyDescent="0.3">
      <c r="A534" s="4"/>
      <c r="B534" s="6"/>
      <c r="C534" s="2"/>
      <c r="E534" s="2"/>
      <c r="F534" s="2"/>
      <c r="I534" s="2"/>
      <c r="J534" s="4"/>
    </row>
    <row r="535" spans="1:10" ht="12.75" customHeight="1" x14ac:dyDescent="0.3">
      <c r="A535" s="4"/>
      <c r="B535" s="6"/>
      <c r="C535" s="2"/>
      <c r="E535" s="2"/>
      <c r="F535" s="2"/>
      <c r="I535" s="2"/>
      <c r="J535" s="4"/>
    </row>
    <row r="536" spans="1:10" ht="12.75" customHeight="1" x14ac:dyDescent="0.3">
      <c r="A536" s="4"/>
      <c r="B536" s="6"/>
      <c r="C536" s="2"/>
      <c r="E536" s="2"/>
      <c r="F536" s="2"/>
      <c r="I536" s="2"/>
      <c r="J536" s="4"/>
    </row>
    <row r="537" spans="1:10" ht="12.75" customHeight="1" x14ac:dyDescent="0.3">
      <c r="A537" s="4"/>
      <c r="B537" s="6"/>
      <c r="C537" s="2"/>
      <c r="E537" s="2"/>
      <c r="F537" s="2"/>
      <c r="I537" s="2"/>
      <c r="J537" s="4"/>
    </row>
    <row r="538" spans="1:10" ht="12.75" customHeight="1" x14ac:dyDescent="0.3">
      <c r="A538" s="4"/>
      <c r="B538" s="6"/>
      <c r="C538" s="2"/>
      <c r="E538" s="2"/>
      <c r="F538" s="2"/>
      <c r="I538" s="2"/>
      <c r="J538" s="4"/>
    </row>
    <row r="539" spans="1:10" ht="12.75" customHeight="1" x14ac:dyDescent="0.3">
      <c r="A539" s="4"/>
      <c r="B539" s="6"/>
      <c r="C539" s="2"/>
      <c r="E539" s="2"/>
      <c r="F539" s="2"/>
      <c r="I539" s="2"/>
      <c r="J539" s="4"/>
    </row>
    <row r="540" spans="1:10" ht="12.75" customHeight="1" x14ac:dyDescent="0.3">
      <c r="A540" s="4"/>
      <c r="B540" s="6"/>
      <c r="C540" s="2"/>
      <c r="E540" s="2"/>
      <c r="F540" s="2"/>
      <c r="I540" s="2"/>
      <c r="J540" s="4"/>
    </row>
    <row r="541" spans="1:10" ht="12.75" customHeight="1" x14ac:dyDescent="0.3">
      <c r="A541" s="4"/>
      <c r="B541" s="6"/>
      <c r="C541" s="2"/>
      <c r="E541" s="2"/>
      <c r="F541" s="2"/>
      <c r="I541" s="2"/>
      <c r="J541" s="4"/>
    </row>
    <row r="542" spans="1:10" ht="12.75" customHeight="1" x14ac:dyDescent="0.3">
      <c r="A542" s="4"/>
      <c r="B542" s="6"/>
      <c r="C542" s="2"/>
      <c r="E542" s="2"/>
      <c r="F542" s="2"/>
      <c r="I542" s="2"/>
      <c r="J542" s="4"/>
    </row>
    <row r="543" spans="1:10" ht="12.75" customHeight="1" x14ac:dyDescent="0.3">
      <c r="A543" s="4"/>
      <c r="B543" s="6"/>
      <c r="C543" s="2"/>
      <c r="E543" s="2"/>
      <c r="F543" s="2"/>
      <c r="I543" s="2"/>
      <c r="J543" s="4"/>
    </row>
    <row r="544" spans="1:10" ht="12.75" customHeight="1" x14ac:dyDescent="0.3">
      <c r="A544" s="4"/>
      <c r="B544" s="6"/>
      <c r="C544" s="2"/>
      <c r="E544" s="2"/>
      <c r="F544" s="2"/>
      <c r="I544" s="2"/>
      <c r="J544" s="4"/>
    </row>
    <row r="545" spans="1:10" ht="12.75" customHeight="1" x14ac:dyDescent="0.3">
      <c r="A545" s="4"/>
      <c r="B545" s="6"/>
      <c r="C545" s="2"/>
      <c r="E545" s="2"/>
      <c r="F545" s="2"/>
      <c r="I545" s="2"/>
      <c r="J545" s="4"/>
    </row>
    <row r="546" spans="1:10" ht="12.75" customHeight="1" x14ac:dyDescent="0.3">
      <c r="A546" s="4"/>
      <c r="B546" s="6"/>
      <c r="C546" s="2"/>
      <c r="E546" s="2"/>
      <c r="F546" s="2"/>
      <c r="I546" s="2"/>
      <c r="J546" s="4"/>
    </row>
    <row r="547" spans="1:10" ht="12.75" customHeight="1" x14ac:dyDescent="0.3">
      <c r="A547" s="4"/>
      <c r="B547" s="6"/>
      <c r="C547" s="2"/>
      <c r="E547" s="2"/>
      <c r="F547" s="2"/>
      <c r="I547" s="2"/>
      <c r="J547" s="4"/>
    </row>
    <row r="548" spans="1:10" ht="12.75" customHeight="1" x14ac:dyDescent="0.3">
      <c r="A548" s="4"/>
      <c r="B548" s="6"/>
      <c r="C548" s="2"/>
      <c r="E548" s="2"/>
      <c r="F548" s="2"/>
      <c r="I548" s="2"/>
      <c r="J548" s="4"/>
    </row>
    <row r="549" spans="1:10" ht="12.75" customHeight="1" x14ac:dyDescent="0.3">
      <c r="A549" s="4"/>
      <c r="B549" s="6"/>
      <c r="C549" s="2"/>
      <c r="E549" s="2"/>
      <c r="F549" s="2"/>
      <c r="I549" s="2"/>
      <c r="J549" s="4"/>
    </row>
    <row r="550" spans="1:10" ht="12.75" customHeight="1" x14ac:dyDescent="0.3">
      <c r="A550" s="4"/>
      <c r="B550" s="6"/>
      <c r="C550" s="2"/>
      <c r="E550" s="2"/>
      <c r="F550" s="2"/>
      <c r="I550" s="2"/>
      <c r="J550" s="4"/>
    </row>
    <row r="551" spans="1:10" ht="12.75" customHeight="1" x14ac:dyDescent="0.3">
      <c r="A551" s="4"/>
      <c r="B551" s="6"/>
      <c r="C551" s="2"/>
      <c r="E551" s="2"/>
      <c r="F551" s="2"/>
      <c r="I551" s="2"/>
      <c r="J551" s="4"/>
    </row>
    <row r="552" spans="1:10" ht="12.75" customHeight="1" x14ac:dyDescent="0.3">
      <c r="A552" s="4"/>
      <c r="B552" s="6"/>
      <c r="C552" s="2"/>
      <c r="E552" s="2"/>
      <c r="F552" s="2"/>
      <c r="I552" s="2"/>
      <c r="J552" s="4"/>
    </row>
    <row r="553" spans="1:10" ht="12.75" customHeight="1" x14ac:dyDescent="0.3">
      <c r="A553" s="4"/>
      <c r="B553" s="6"/>
      <c r="C553" s="2"/>
      <c r="E553" s="2"/>
      <c r="F553" s="2"/>
      <c r="I553" s="2"/>
      <c r="J553" s="4"/>
    </row>
    <row r="554" spans="1:10" ht="12.75" customHeight="1" x14ac:dyDescent="0.3">
      <c r="A554" s="4"/>
      <c r="B554" s="6"/>
      <c r="C554" s="2"/>
      <c r="E554" s="2"/>
      <c r="F554" s="2"/>
      <c r="I554" s="2"/>
      <c r="J554" s="4"/>
    </row>
    <row r="555" spans="1:10" ht="12.75" customHeight="1" x14ac:dyDescent="0.3">
      <c r="A555" s="4"/>
      <c r="B555" s="6"/>
      <c r="C555" s="2"/>
      <c r="E555" s="2"/>
      <c r="F555" s="2"/>
      <c r="I555" s="2"/>
      <c r="J555" s="4"/>
    </row>
    <row r="556" spans="1:10" ht="12.75" customHeight="1" x14ac:dyDescent="0.3">
      <c r="A556" s="4"/>
      <c r="B556" s="6"/>
      <c r="C556" s="2"/>
      <c r="E556" s="2"/>
      <c r="F556" s="2"/>
      <c r="I556" s="2"/>
      <c r="J556" s="4"/>
    </row>
    <row r="557" spans="1:10" ht="12.75" customHeight="1" x14ac:dyDescent="0.3">
      <c r="A557" s="4"/>
      <c r="B557" s="6"/>
      <c r="C557" s="2"/>
      <c r="E557" s="2"/>
      <c r="F557" s="2"/>
      <c r="I557" s="2"/>
      <c r="J557" s="4"/>
    </row>
    <row r="558" spans="1:10" ht="12.75" customHeight="1" x14ac:dyDescent="0.3">
      <c r="A558" s="4"/>
      <c r="B558" s="6"/>
      <c r="C558" s="2"/>
      <c r="E558" s="2"/>
      <c r="F558" s="2"/>
      <c r="I558" s="2"/>
      <c r="J558" s="4"/>
    </row>
    <row r="559" spans="1:10" ht="12.75" customHeight="1" x14ac:dyDescent="0.3">
      <c r="A559" s="4"/>
      <c r="B559" s="6"/>
      <c r="C559" s="2"/>
      <c r="E559" s="2"/>
      <c r="F559" s="2"/>
      <c r="I559" s="2"/>
      <c r="J559" s="4"/>
    </row>
    <row r="560" spans="1:10" ht="12.75" customHeight="1" x14ac:dyDescent="0.3">
      <c r="A560" s="4"/>
      <c r="B560" s="6"/>
      <c r="C560" s="2"/>
      <c r="E560" s="2"/>
      <c r="F560" s="2"/>
      <c r="I560" s="2"/>
      <c r="J560" s="4"/>
    </row>
    <row r="561" spans="1:10" ht="12.75" customHeight="1" x14ac:dyDescent="0.3">
      <c r="A561" s="4"/>
      <c r="B561" s="6"/>
      <c r="C561" s="2"/>
      <c r="E561" s="2"/>
      <c r="F561" s="2"/>
      <c r="I561" s="2"/>
      <c r="J561" s="4"/>
    </row>
    <row r="562" spans="1:10" ht="12.75" customHeight="1" x14ac:dyDescent="0.3">
      <c r="A562" s="4"/>
      <c r="B562" s="6"/>
      <c r="C562" s="2"/>
      <c r="E562" s="2"/>
      <c r="F562" s="2"/>
      <c r="I562" s="2"/>
      <c r="J562" s="4"/>
    </row>
    <row r="563" spans="1:10" ht="12.75" customHeight="1" x14ac:dyDescent="0.3">
      <c r="A563" s="4"/>
      <c r="B563" s="6"/>
      <c r="C563" s="2"/>
      <c r="E563" s="2"/>
      <c r="F563" s="2"/>
      <c r="I563" s="2"/>
      <c r="J563" s="4"/>
    </row>
    <row r="564" spans="1:10" ht="12.75" customHeight="1" x14ac:dyDescent="0.3">
      <c r="A564" s="4"/>
      <c r="B564" s="6"/>
      <c r="C564" s="2"/>
      <c r="E564" s="2"/>
      <c r="F564" s="2"/>
      <c r="I564" s="2"/>
      <c r="J564" s="4"/>
    </row>
    <row r="565" spans="1:10" ht="12.75" customHeight="1" x14ac:dyDescent="0.3">
      <c r="A565" s="4"/>
      <c r="B565" s="6"/>
      <c r="C565" s="2"/>
      <c r="E565" s="2"/>
      <c r="F565" s="2"/>
      <c r="I565" s="2"/>
      <c r="J565" s="4"/>
    </row>
    <row r="566" spans="1:10" ht="12.75" customHeight="1" x14ac:dyDescent="0.3">
      <c r="A566" s="4"/>
      <c r="B566" s="6"/>
      <c r="C566" s="2"/>
      <c r="E566" s="2"/>
      <c r="F566" s="2"/>
      <c r="I566" s="2"/>
      <c r="J566" s="4"/>
    </row>
    <row r="567" spans="1:10" ht="12.75" customHeight="1" x14ac:dyDescent="0.3">
      <c r="A567" s="4"/>
      <c r="B567" s="6"/>
      <c r="C567" s="2"/>
      <c r="E567" s="2"/>
      <c r="F567" s="2"/>
      <c r="I567" s="2"/>
      <c r="J567" s="4"/>
    </row>
    <row r="568" spans="1:10" ht="12.75" customHeight="1" x14ac:dyDescent="0.3">
      <c r="A568" s="4"/>
      <c r="B568" s="6"/>
      <c r="C568" s="2"/>
      <c r="E568" s="2"/>
      <c r="F568" s="2"/>
      <c r="I568" s="2"/>
      <c r="J568" s="4"/>
    </row>
    <row r="569" spans="1:10" ht="12.75" customHeight="1" x14ac:dyDescent="0.3">
      <c r="A569" s="4"/>
      <c r="B569" s="6"/>
      <c r="C569" s="2"/>
      <c r="E569" s="2"/>
      <c r="F569" s="2"/>
      <c r="I569" s="2"/>
      <c r="J569" s="4"/>
    </row>
    <row r="570" spans="1:10" ht="12.75" customHeight="1" x14ac:dyDescent="0.3">
      <c r="A570" s="4"/>
      <c r="B570" s="6"/>
      <c r="C570" s="2"/>
      <c r="E570" s="2"/>
      <c r="F570" s="2"/>
      <c r="I570" s="2"/>
      <c r="J570" s="4"/>
    </row>
    <row r="571" spans="1:10" ht="12.75" customHeight="1" x14ac:dyDescent="0.3">
      <c r="A571" s="4"/>
      <c r="B571" s="6"/>
      <c r="C571" s="2"/>
      <c r="E571" s="2"/>
      <c r="F571" s="2"/>
      <c r="I571" s="2"/>
      <c r="J571" s="4"/>
    </row>
    <row r="572" spans="1:10" ht="12.75" customHeight="1" x14ac:dyDescent="0.3">
      <c r="A572" s="4"/>
      <c r="B572" s="6"/>
      <c r="C572" s="2"/>
      <c r="E572" s="2"/>
      <c r="F572" s="2"/>
      <c r="I572" s="2"/>
      <c r="J572" s="4"/>
    </row>
    <row r="573" spans="1:10" ht="12.75" customHeight="1" x14ac:dyDescent="0.3">
      <c r="A573" s="4"/>
      <c r="B573" s="6"/>
      <c r="C573" s="2"/>
      <c r="E573" s="2"/>
      <c r="F573" s="2"/>
      <c r="I573" s="2"/>
      <c r="J573" s="4"/>
    </row>
    <row r="574" spans="1:10" ht="12.75" customHeight="1" x14ac:dyDescent="0.3">
      <c r="A574" s="4"/>
      <c r="B574" s="6"/>
      <c r="C574" s="2"/>
      <c r="E574" s="2"/>
      <c r="F574" s="2"/>
      <c r="I574" s="2"/>
      <c r="J574" s="4"/>
    </row>
    <row r="575" spans="1:10" ht="12.75" customHeight="1" x14ac:dyDescent="0.3">
      <c r="A575" s="4"/>
      <c r="B575" s="6"/>
      <c r="C575" s="2"/>
      <c r="E575" s="2"/>
      <c r="F575" s="2"/>
      <c r="I575" s="2"/>
      <c r="J575" s="4"/>
    </row>
    <row r="576" spans="1:10" ht="12.75" customHeight="1" x14ac:dyDescent="0.3">
      <c r="A576" s="4"/>
      <c r="B576" s="6"/>
      <c r="C576" s="2"/>
      <c r="E576" s="2"/>
      <c r="F576" s="2"/>
      <c r="I576" s="2"/>
      <c r="J576" s="4"/>
    </row>
    <row r="577" spans="1:10" ht="12.75" customHeight="1" x14ac:dyDescent="0.3">
      <c r="A577" s="4"/>
      <c r="B577" s="6"/>
      <c r="C577" s="2"/>
      <c r="E577" s="2"/>
      <c r="F577" s="2"/>
      <c r="I577" s="2"/>
      <c r="J577" s="4"/>
    </row>
    <row r="578" spans="1:10" ht="12.75" customHeight="1" x14ac:dyDescent="0.3">
      <c r="A578" s="4"/>
      <c r="B578" s="6"/>
      <c r="C578" s="2"/>
      <c r="E578" s="2"/>
      <c r="F578" s="2"/>
      <c r="I578" s="2"/>
      <c r="J578" s="4"/>
    </row>
    <row r="579" spans="1:10" ht="12.75" customHeight="1" x14ac:dyDescent="0.3">
      <c r="A579" s="4"/>
      <c r="B579" s="6"/>
      <c r="C579" s="2"/>
      <c r="E579" s="2"/>
      <c r="F579" s="2"/>
      <c r="I579" s="2"/>
      <c r="J579" s="4"/>
    </row>
    <row r="580" spans="1:10" ht="12.75" customHeight="1" x14ac:dyDescent="0.3">
      <c r="A580" s="4"/>
      <c r="B580" s="6"/>
      <c r="C580" s="2"/>
      <c r="E580" s="2"/>
      <c r="F580" s="2"/>
      <c r="I580" s="2"/>
      <c r="J580" s="4"/>
    </row>
    <row r="581" spans="1:10" ht="12.75" customHeight="1" x14ac:dyDescent="0.3">
      <c r="A581" s="4"/>
      <c r="B581" s="6"/>
      <c r="C581" s="2"/>
      <c r="E581" s="2"/>
      <c r="F581" s="2"/>
      <c r="I581" s="2"/>
      <c r="J581" s="4"/>
    </row>
    <row r="582" spans="1:10" ht="12.75" customHeight="1" x14ac:dyDescent="0.3">
      <c r="A582" s="4"/>
      <c r="B582" s="6"/>
      <c r="C582" s="2"/>
      <c r="E582" s="2"/>
      <c r="F582" s="2"/>
      <c r="I582" s="2"/>
      <c r="J582" s="4"/>
    </row>
    <row r="583" spans="1:10" ht="12.75" customHeight="1" x14ac:dyDescent="0.3">
      <c r="A583" s="4"/>
      <c r="B583" s="6"/>
      <c r="C583" s="2"/>
      <c r="E583" s="2"/>
      <c r="F583" s="2"/>
      <c r="I583" s="2"/>
      <c r="J583" s="4"/>
    </row>
    <row r="584" spans="1:10" ht="12.75" customHeight="1" x14ac:dyDescent="0.3">
      <c r="A584" s="4"/>
      <c r="B584" s="6"/>
      <c r="C584" s="2"/>
      <c r="E584" s="2"/>
      <c r="F584" s="2"/>
      <c r="I584" s="2"/>
      <c r="J584" s="4"/>
    </row>
    <row r="585" spans="1:10" ht="12.75" customHeight="1" x14ac:dyDescent="0.3">
      <c r="A585" s="4"/>
      <c r="B585" s="6"/>
      <c r="C585" s="2"/>
      <c r="E585" s="2"/>
      <c r="F585" s="2"/>
      <c r="I585" s="2"/>
      <c r="J585" s="4"/>
    </row>
    <row r="586" spans="1:10" ht="12.75" customHeight="1" x14ac:dyDescent="0.3">
      <c r="A586" s="4"/>
      <c r="B586" s="6"/>
      <c r="C586" s="2"/>
      <c r="E586" s="2"/>
      <c r="F586" s="2"/>
      <c r="I586" s="2"/>
      <c r="J586" s="4"/>
    </row>
    <row r="587" spans="1:10" ht="12.75" customHeight="1" x14ac:dyDescent="0.3">
      <c r="A587" s="4"/>
      <c r="B587" s="6"/>
      <c r="C587" s="2"/>
      <c r="E587" s="2"/>
      <c r="F587" s="2"/>
      <c r="I587" s="2"/>
      <c r="J587" s="4"/>
    </row>
    <row r="588" spans="1:10" ht="12.75" customHeight="1" x14ac:dyDescent="0.3">
      <c r="A588" s="4"/>
      <c r="B588" s="6"/>
      <c r="C588" s="2"/>
      <c r="E588" s="2"/>
      <c r="F588" s="2"/>
      <c r="I588" s="2"/>
      <c r="J588" s="4"/>
    </row>
    <row r="589" spans="1:10" ht="12.75" customHeight="1" x14ac:dyDescent="0.3">
      <c r="A589" s="4"/>
      <c r="B589" s="6"/>
      <c r="C589" s="2"/>
      <c r="E589" s="2"/>
      <c r="F589" s="2"/>
      <c r="I589" s="2"/>
      <c r="J589" s="4"/>
    </row>
    <row r="590" spans="1:10" ht="12.75" customHeight="1" x14ac:dyDescent="0.3">
      <c r="A590" s="4"/>
      <c r="B590" s="6"/>
      <c r="C590" s="2"/>
      <c r="E590" s="2"/>
      <c r="F590" s="2"/>
      <c r="I590" s="2"/>
      <c r="J590" s="4"/>
    </row>
    <row r="591" spans="1:10" ht="12.75" customHeight="1" x14ac:dyDescent="0.3">
      <c r="A591" s="4"/>
      <c r="B591" s="6"/>
      <c r="C591" s="2"/>
      <c r="E591" s="2"/>
      <c r="F591" s="2"/>
      <c r="I591" s="2"/>
      <c r="J591" s="4"/>
    </row>
    <row r="592" spans="1:10" ht="12.75" customHeight="1" x14ac:dyDescent="0.3">
      <c r="A592" s="4"/>
      <c r="B592" s="6"/>
      <c r="C592" s="2"/>
      <c r="E592" s="2"/>
      <c r="F592" s="2"/>
      <c r="I592" s="2"/>
      <c r="J592" s="4"/>
    </row>
    <row r="593" spans="1:10" ht="12.75" customHeight="1" x14ac:dyDescent="0.3">
      <c r="A593" s="4"/>
      <c r="B593" s="6"/>
      <c r="C593" s="2"/>
      <c r="E593" s="2"/>
      <c r="F593" s="2"/>
      <c r="I593" s="2"/>
      <c r="J593" s="4"/>
    </row>
    <row r="594" spans="1:10" ht="12.75" customHeight="1" x14ac:dyDescent="0.3">
      <c r="A594" s="4"/>
      <c r="B594" s="6"/>
      <c r="C594" s="2"/>
      <c r="E594" s="2"/>
      <c r="F594" s="2"/>
      <c r="I594" s="2"/>
      <c r="J594" s="4"/>
    </row>
    <row r="595" spans="1:10" ht="12.75" customHeight="1" x14ac:dyDescent="0.3">
      <c r="A595" s="4"/>
      <c r="B595" s="6"/>
      <c r="C595" s="2"/>
      <c r="E595" s="2"/>
      <c r="F595" s="2"/>
      <c r="I595" s="2"/>
      <c r="J595" s="4"/>
    </row>
    <row r="596" spans="1:10" ht="12.75" customHeight="1" x14ac:dyDescent="0.3">
      <c r="A596" s="4"/>
      <c r="B596" s="6"/>
      <c r="C596" s="2"/>
      <c r="E596" s="2"/>
      <c r="F596" s="2"/>
      <c r="I596" s="2"/>
      <c r="J596" s="4"/>
    </row>
    <row r="597" spans="1:10" ht="12.75" customHeight="1" x14ac:dyDescent="0.3">
      <c r="A597" s="4"/>
      <c r="B597" s="6"/>
      <c r="C597" s="2"/>
      <c r="E597" s="2"/>
      <c r="F597" s="2"/>
      <c r="I597" s="2"/>
      <c r="J597" s="4"/>
    </row>
    <row r="598" spans="1:10" ht="12.75" customHeight="1" x14ac:dyDescent="0.3">
      <c r="A598" s="4"/>
      <c r="B598" s="6"/>
      <c r="C598" s="2"/>
      <c r="E598" s="2"/>
      <c r="F598" s="2"/>
      <c r="I598" s="2"/>
      <c r="J598" s="4"/>
    </row>
    <row r="599" spans="1:10" ht="12.75" customHeight="1" x14ac:dyDescent="0.3">
      <c r="A599" s="4"/>
      <c r="B599" s="6"/>
      <c r="C599" s="2"/>
      <c r="E599" s="2"/>
      <c r="F599" s="2"/>
      <c r="I599" s="2"/>
      <c r="J599" s="4"/>
    </row>
    <row r="600" spans="1:10" ht="12.75" customHeight="1" x14ac:dyDescent="0.3">
      <c r="A600" s="4"/>
      <c r="B600" s="6"/>
      <c r="C600" s="2"/>
      <c r="E600" s="2"/>
      <c r="F600" s="2"/>
      <c r="I600" s="2"/>
      <c r="J600" s="4"/>
    </row>
    <row r="601" spans="1:10" ht="12.75" customHeight="1" x14ac:dyDescent="0.3">
      <c r="A601" s="4"/>
      <c r="B601" s="6"/>
      <c r="C601" s="2"/>
      <c r="E601" s="2"/>
      <c r="F601" s="2"/>
      <c r="I601" s="2"/>
      <c r="J601" s="4"/>
    </row>
    <row r="602" spans="1:10" ht="12.75" customHeight="1" x14ac:dyDescent="0.3">
      <c r="A602" s="4"/>
      <c r="B602" s="6"/>
      <c r="C602" s="2"/>
      <c r="E602" s="2"/>
      <c r="F602" s="2"/>
      <c r="I602" s="2"/>
      <c r="J602" s="4"/>
    </row>
    <row r="603" spans="1:10" ht="12.75" customHeight="1" x14ac:dyDescent="0.3">
      <c r="A603" s="4"/>
      <c r="B603" s="6"/>
      <c r="C603" s="2"/>
      <c r="E603" s="2"/>
      <c r="F603" s="2"/>
      <c r="I603" s="2"/>
      <c r="J603" s="4"/>
    </row>
    <row r="604" spans="1:10" ht="12.75" customHeight="1" x14ac:dyDescent="0.3">
      <c r="A604" s="4"/>
      <c r="B604" s="6"/>
      <c r="C604" s="2"/>
      <c r="E604" s="2"/>
      <c r="F604" s="2"/>
      <c r="I604" s="2"/>
      <c r="J604" s="4"/>
    </row>
    <row r="605" spans="1:10" ht="12.75" customHeight="1" x14ac:dyDescent="0.3">
      <c r="A605" s="4"/>
      <c r="B605" s="6"/>
      <c r="C605" s="2"/>
      <c r="E605" s="2"/>
      <c r="F605" s="2"/>
      <c r="I605" s="2"/>
      <c r="J605" s="4"/>
    </row>
    <row r="606" spans="1:10" ht="12.75" customHeight="1" x14ac:dyDescent="0.3">
      <c r="A606" s="4"/>
      <c r="B606" s="6"/>
      <c r="C606" s="2"/>
      <c r="E606" s="2"/>
      <c r="F606" s="2"/>
      <c r="I606" s="2"/>
      <c r="J606" s="4"/>
    </row>
    <row r="607" spans="1:10" ht="12.75" customHeight="1" x14ac:dyDescent="0.3">
      <c r="A607" s="4"/>
      <c r="B607" s="6"/>
      <c r="C607" s="2"/>
      <c r="E607" s="2"/>
      <c r="F607" s="2"/>
      <c r="I607" s="2"/>
      <c r="J607" s="4"/>
    </row>
    <row r="608" spans="1:10" ht="12.75" customHeight="1" x14ac:dyDescent="0.3">
      <c r="A608" s="4"/>
      <c r="B608" s="6"/>
      <c r="C608" s="2"/>
      <c r="E608" s="2"/>
      <c r="F608" s="2"/>
      <c r="I608" s="2"/>
      <c r="J608" s="4"/>
    </row>
    <row r="609" spans="1:10" ht="12.75" customHeight="1" x14ac:dyDescent="0.3">
      <c r="A609" s="4"/>
      <c r="B609" s="6"/>
      <c r="C609" s="2"/>
      <c r="E609" s="2"/>
      <c r="F609" s="2"/>
      <c r="I609" s="2"/>
      <c r="J609" s="4"/>
    </row>
    <row r="610" spans="1:10" ht="12.75" customHeight="1" x14ac:dyDescent="0.3">
      <c r="A610" s="4"/>
      <c r="B610" s="6"/>
      <c r="C610" s="2"/>
      <c r="E610" s="2"/>
      <c r="F610" s="2"/>
      <c r="I610" s="2"/>
      <c r="J610" s="4"/>
    </row>
    <row r="611" spans="1:10" ht="12.75" customHeight="1" x14ac:dyDescent="0.3">
      <c r="A611" s="4"/>
      <c r="B611" s="6"/>
      <c r="C611" s="2"/>
      <c r="E611" s="2"/>
      <c r="F611" s="2"/>
      <c r="I611" s="2"/>
      <c r="J611" s="4"/>
    </row>
    <row r="612" spans="1:10" ht="12.75" customHeight="1" x14ac:dyDescent="0.3">
      <c r="A612" s="4"/>
      <c r="B612" s="6"/>
      <c r="C612" s="2"/>
      <c r="E612" s="2"/>
      <c r="F612" s="2"/>
      <c r="I612" s="2"/>
      <c r="J612" s="4"/>
    </row>
    <row r="613" spans="1:10" ht="12.75" customHeight="1" x14ac:dyDescent="0.3">
      <c r="A613" s="4"/>
      <c r="B613" s="6"/>
      <c r="C613" s="2"/>
      <c r="E613" s="2"/>
      <c r="F613" s="2"/>
      <c r="I613" s="2"/>
      <c r="J613" s="4"/>
    </row>
    <row r="614" spans="1:10" ht="12.75" customHeight="1" x14ac:dyDescent="0.3">
      <c r="A614" s="4"/>
      <c r="B614" s="6"/>
      <c r="C614" s="2"/>
      <c r="E614" s="2"/>
      <c r="F614" s="2"/>
      <c r="I614" s="2"/>
      <c r="J614" s="4"/>
    </row>
    <row r="615" spans="1:10" ht="12.75" customHeight="1" x14ac:dyDescent="0.3">
      <c r="A615" s="4"/>
      <c r="B615" s="6"/>
      <c r="C615" s="2"/>
      <c r="E615" s="2"/>
      <c r="F615" s="2"/>
      <c r="I615" s="2"/>
      <c r="J615" s="4"/>
    </row>
    <row r="616" spans="1:10" ht="12.75" customHeight="1" x14ac:dyDescent="0.3">
      <c r="A616" s="4"/>
      <c r="B616" s="6"/>
      <c r="C616" s="2"/>
      <c r="E616" s="2"/>
      <c r="F616" s="2"/>
      <c r="I616" s="2"/>
      <c r="J616" s="4"/>
    </row>
    <row r="617" spans="1:10" ht="12.75" customHeight="1" x14ac:dyDescent="0.3">
      <c r="A617" s="4"/>
      <c r="B617" s="6"/>
      <c r="C617" s="2"/>
      <c r="E617" s="2"/>
      <c r="F617" s="2"/>
      <c r="I617" s="2"/>
      <c r="J617" s="4"/>
    </row>
    <row r="618" spans="1:10" ht="12.75" customHeight="1" x14ac:dyDescent="0.3">
      <c r="A618" s="4"/>
      <c r="B618" s="6"/>
      <c r="C618" s="2"/>
      <c r="E618" s="2"/>
      <c r="F618" s="2"/>
      <c r="I618" s="2"/>
      <c r="J618" s="4"/>
    </row>
    <row r="619" spans="1:10" ht="12.75" customHeight="1" x14ac:dyDescent="0.3">
      <c r="A619" s="4"/>
      <c r="B619" s="6"/>
      <c r="C619" s="2"/>
      <c r="E619" s="2"/>
      <c r="F619" s="2"/>
      <c r="I619" s="2"/>
      <c r="J619" s="4"/>
    </row>
    <row r="620" spans="1:10" ht="12.75" customHeight="1" x14ac:dyDescent="0.3">
      <c r="A620" s="4"/>
      <c r="B620" s="6"/>
      <c r="C620" s="2"/>
      <c r="E620" s="2"/>
      <c r="F620" s="2"/>
      <c r="I620" s="2"/>
      <c r="J620" s="4"/>
    </row>
    <row r="621" spans="1:10" ht="12.75" customHeight="1" x14ac:dyDescent="0.3">
      <c r="A621" s="4"/>
      <c r="B621" s="6"/>
      <c r="C621" s="2"/>
      <c r="E621" s="2"/>
      <c r="F621" s="2"/>
      <c r="I621" s="2"/>
      <c r="J621" s="4"/>
    </row>
    <row r="622" spans="1:10" ht="12.75" customHeight="1" x14ac:dyDescent="0.3">
      <c r="A622" s="4"/>
      <c r="B622" s="6"/>
      <c r="C622" s="2"/>
      <c r="E622" s="2"/>
      <c r="F622" s="2"/>
      <c r="I622" s="2"/>
      <c r="J622" s="4"/>
    </row>
    <row r="623" spans="1:10" ht="12.75" customHeight="1" x14ac:dyDescent="0.3">
      <c r="A623" s="4"/>
      <c r="B623" s="6"/>
      <c r="C623" s="2"/>
      <c r="E623" s="2"/>
      <c r="F623" s="2"/>
      <c r="I623" s="2"/>
      <c r="J623" s="4"/>
    </row>
    <row r="624" spans="1:10" ht="12.75" customHeight="1" x14ac:dyDescent="0.3">
      <c r="A624" s="4"/>
      <c r="B624" s="6"/>
      <c r="C624" s="2"/>
      <c r="E624" s="2"/>
      <c r="F624" s="2"/>
      <c r="I624" s="2"/>
      <c r="J624" s="4"/>
    </row>
    <row r="625" spans="1:10" ht="12.75" customHeight="1" x14ac:dyDescent="0.3">
      <c r="A625" s="4"/>
      <c r="B625" s="6"/>
      <c r="C625" s="2"/>
      <c r="E625" s="2"/>
      <c r="F625" s="2"/>
      <c r="I625" s="2"/>
      <c r="J625" s="4"/>
    </row>
    <row r="626" spans="1:10" ht="12.75" customHeight="1" x14ac:dyDescent="0.3">
      <c r="A626" s="4"/>
      <c r="B626" s="6"/>
      <c r="C626" s="2"/>
      <c r="E626" s="2"/>
      <c r="F626" s="2"/>
      <c r="I626" s="2"/>
      <c r="J626" s="4"/>
    </row>
    <row r="627" spans="1:10" ht="12.75" customHeight="1" x14ac:dyDescent="0.3">
      <c r="A627" s="4"/>
      <c r="B627" s="6"/>
      <c r="C627" s="2"/>
      <c r="E627" s="2"/>
      <c r="F627" s="2"/>
      <c r="I627" s="2"/>
      <c r="J627" s="4"/>
    </row>
    <row r="628" spans="1:10" ht="12.75" customHeight="1" x14ac:dyDescent="0.3">
      <c r="A628" s="4"/>
      <c r="B628" s="6"/>
      <c r="C628" s="2"/>
      <c r="E628" s="2"/>
      <c r="F628" s="2"/>
      <c r="I628" s="2"/>
      <c r="J628" s="4"/>
    </row>
    <row r="629" spans="1:10" ht="12.75" customHeight="1" x14ac:dyDescent="0.3">
      <c r="A629" s="4"/>
      <c r="B629" s="6"/>
      <c r="C629" s="2"/>
      <c r="E629" s="2"/>
      <c r="F629" s="2"/>
      <c r="I629" s="2"/>
      <c r="J629" s="4"/>
    </row>
    <row r="630" spans="1:10" ht="12.75" customHeight="1" x14ac:dyDescent="0.3">
      <c r="A630" s="4"/>
      <c r="B630" s="6"/>
      <c r="C630" s="2"/>
      <c r="E630" s="2"/>
      <c r="F630" s="2"/>
      <c r="I630" s="2"/>
      <c r="J630" s="4"/>
    </row>
    <row r="631" spans="1:10" ht="12.75" customHeight="1" x14ac:dyDescent="0.3">
      <c r="A631" s="4"/>
      <c r="B631" s="6"/>
      <c r="C631" s="2"/>
      <c r="E631" s="2"/>
      <c r="F631" s="2"/>
      <c r="I631" s="2"/>
      <c r="J631" s="4"/>
    </row>
    <row r="632" spans="1:10" ht="12.75" customHeight="1" x14ac:dyDescent="0.3">
      <c r="A632" s="4"/>
      <c r="B632" s="6"/>
      <c r="C632" s="2"/>
      <c r="E632" s="2"/>
      <c r="F632" s="2"/>
      <c r="I632" s="2"/>
      <c r="J632" s="4"/>
    </row>
    <row r="633" spans="1:10" ht="12.75" customHeight="1" x14ac:dyDescent="0.3">
      <c r="A633" s="4"/>
      <c r="B633" s="6"/>
      <c r="C633" s="2"/>
      <c r="E633" s="2"/>
      <c r="F633" s="2"/>
      <c r="I633" s="2"/>
      <c r="J633" s="4"/>
    </row>
    <row r="634" spans="1:10" ht="12.75" customHeight="1" x14ac:dyDescent="0.3">
      <c r="A634" s="4"/>
      <c r="B634" s="6"/>
      <c r="C634" s="2"/>
      <c r="E634" s="2"/>
      <c r="F634" s="2"/>
      <c r="I634" s="2"/>
      <c r="J634" s="4"/>
    </row>
    <row r="635" spans="1:10" ht="12.75" customHeight="1" x14ac:dyDescent="0.3">
      <c r="A635" s="4"/>
      <c r="B635" s="6"/>
      <c r="C635" s="2"/>
      <c r="E635" s="2"/>
      <c r="F635" s="2"/>
      <c r="I635" s="2"/>
      <c r="J635" s="4"/>
    </row>
    <row r="636" spans="1:10" ht="12.75" customHeight="1" x14ac:dyDescent="0.3">
      <c r="A636" s="4"/>
      <c r="B636" s="6"/>
      <c r="C636" s="2"/>
      <c r="E636" s="2"/>
      <c r="F636" s="2"/>
      <c r="I636" s="2"/>
      <c r="J636" s="4"/>
    </row>
    <row r="637" spans="1:10" ht="12.75" customHeight="1" x14ac:dyDescent="0.3">
      <c r="A637" s="4"/>
      <c r="B637" s="6"/>
      <c r="C637" s="2"/>
      <c r="E637" s="2"/>
      <c r="F637" s="2"/>
      <c r="I637" s="2"/>
      <c r="J637" s="4"/>
    </row>
    <row r="638" spans="1:10" ht="12.75" customHeight="1" x14ac:dyDescent="0.3">
      <c r="A638" s="4"/>
      <c r="B638" s="6"/>
      <c r="C638" s="2"/>
      <c r="E638" s="2"/>
      <c r="F638" s="2"/>
      <c r="I638" s="2"/>
      <c r="J638" s="4"/>
    </row>
    <row r="639" spans="1:10" ht="12.75" customHeight="1" x14ac:dyDescent="0.3">
      <c r="A639" s="4"/>
      <c r="B639" s="6"/>
      <c r="C639" s="2"/>
      <c r="E639" s="2"/>
      <c r="F639" s="2"/>
      <c r="I639" s="2"/>
      <c r="J639" s="4"/>
    </row>
    <row r="640" spans="1:10" ht="12.75" customHeight="1" x14ac:dyDescent="0.3">
      <c r="A640" s="4"/>
      <c r="B640" s="6"/>
      <c r="C640" s="2"/>
      <c r="E640" s="2"/>
      <c r="F640" s="2"/>
      <c r="I640" s="2"/>
      <c r="J640" s="4"/>
    </row>
    <row r="641" spans="1:10" ht="12.75" customHeight="1" x14ac:dyDescent="0.3">
      <c r="A641" s="4"/>
      <c r="B641" s="6"/>
      <c r="C641" s="2"/>
      <c r="E641" s="2"/>
      <c r="F641" s="2"/>
      <c r="I641" s="2"/>
      <c r="J641" s="4"/>
    </row>
    <row r="642" spans="1:10" ht="12.75" customHeight="1" x14ac:dyDescent="0.3">
      <c r="A642" s="4"/>
      <c r="B642" s="6"/>
      <c r="C642" s="2"/>
      <c r="E642" s="2"/>
      <c r="F642" s="2"/>
      <c r="I642" s="2"/>
      <c r="J642" s="4"/>
    </row>
    <row r="643" spans="1:10" ht="12.75" customHeight="1" x14ac:dyDescent="0.3">
      <c r="A643" s="4"/>
      <c r="B643" s="6"/>
      <c r="C643" s="2"/>
      <c r="E643" s="2"/>
      <c r="F643" s="2"/>
      <c r="I643" s="2"/>
      <c r="J643" s="4"/>
    </row>
    <row r="644" spans="1:10" ht="12.75" customHeight="1" x14ac:dyDescent="0.3">
      <c r="A644" s="4"/>
      <c r="B644" s="6"/>
      <c r="C644" s="2"/>
      <c r="E644" s="2"/>
      <c r="F644" s="2"/>
      <c r="I644" s="2"/>
      <c r="J644" s="4"/>
    </row>
    <row r="645" spans="1:10" ht="12.75" customHeight="1" x14ac:dyDescent="0.3">
      <c r="A645" s="4"/>
      <c r="B645" s="6"/>
      <c r="C645" s="2"/>
      <c r="E645" s="2"/>
      <c r="F645" s="2"/>
      <c r="I645" s="2"/>
      <c r="J645" s="4"/>
    </row>
    <row r="646" spans="1:10" ht="12.75" customHeight="1" x14ac:dyDescent="0.3">
      <c r="A646" s="4"/>
      <c r="B646" s="6"/>
      <c r="C646" s="2"/>
      <c r="E646" s="2"/>
      <c r="F646" s="2"/>
      <c r="I646" s="2"/>
      <c r="J646" s="4"/>
    </row>
    <row r="647" spans="1:10" ht="12.75" customHeight="1" x14ac:dyDescent="0.3">
      <c r="A647" s="4"/>
      <c r="B647" s="6"/>
      <c r="C647" s="2"/>
      <c r="E647" s="2"/>
      <c r="F647" s="2"/>
      <c r="I647" s="2"/>
      <c r="J647" s="4"/>
    </row>
    <row r="648" spans="1:10" ht="12.75" customHeight="1" x14ac:dyDescent="0.3">
      <c r="A648" s="4"/>
      <c r="B648" s="6"/>
      <c r="C648" s="2"/>
      <c r="E648" s="2"/>
      <c r="F648" s="2"/>
      <c r="I648" s="2"/>
      <c r="J648" s="4"/>
    </row>
    <row r="649" spans="1:10" ht="12.75" customHeight="1" x14ac:dyDescent="0.3">
      <c r="A649" s="4"/>
      <c r="B649" s="6"/>
      <c r="C649" s="2"/>
      <c r="E649" s="2"/>
      <c r="F649" s="2"/>
      <c r="I649" s="2"/>
      <c r="J649" s="4"/>
    </row>
    <row r="650" spans="1:10" ht="12.75" customHeight="1" x14ac:dyDescent="0.3">
      <c r="A650" s="4"/>
      <c r="B650" s="6"/>
      <c r="C650" s="2"/>
      <c r="E650" s="2"/>
      <c r="F650" s="2"/>
      <c r="I650" s="2"/>
      <c r="J650" s="4"/>
    </row>
    <row r="651" spans="1:10" ht="12.75" customHeight="1" x14ac:dyDescent="0.3">
      <c r="A651" s="4"/>
      <c r="B651" s="6"/>
      <c r="C651" s="2"/>
      <c r="E651" s="2"/>
      <c r="F651" s="2"/>
      <c r="I651" s="2"/>
      <c r="J651" s="4"/>
    </row>
    <row r="652" spans="1:10" ht="12.75" customHeight="1" x14ac:dyDescent="0.3">
      <c r="A652" s="4"/>
      <c r="B652" s="6"/>
      <c r="C652" s="2"/>
      <c r="E652" s="2"/>
      <c r="F652" s="2"/>
      <c r="I652" s="2"/>
      <c r="J652" s="4"/>
    </row>
    <row r="653" spans="1:10" ht="12.75" customHeight="1" x14ac:dyDescent="0.3">
      <c r="A653" s="4"/>
      <c r="B653" s="6"/>
      <c r="C653" s="2"/>
      <c r="E653" s="2"/>
      <c r="F653" s="2"/>
      <c r="I653" s="2"/>
      <c r="J653" s="4"/>
    </row>
    <row r="654" spans="1:10" ht="12.75" customHeight="1" x14ac:dyDescent="0.3">
      <c r="A654" s="4"/>
      <c r="B654" s="6"/>
      <c r="C654" s="2"/>
      <c r="E654" s="2"/>
      <c r="F654" s="2"/>
      <c r="I654" s="2"/>
      <c r="J654" s="4"/>
    </row>
    <row r="655" spans="1:10" ht="12.75" customHeight="1" x14ac:dyDescent="0.3">
      <c r="A655" s="4"/>
      <c r="B655" s="6"/>
      <c r="C655" s="2"/>
      <c r="E655" s="2"/>
      <c r="F655" s="2"/>
      <c r="I655" s="2"/>
      <c r="J655" s="4"/>
    </row>
    <row r="656" spans="1:10" ht="12.75" customHeight="1" x14ac:dyDescent="0.3">
      <c r="A656" s="4"/>
      <c r="B656" s="6"/>
      <c r="C656" s="2"/>
      <c r="E656" s="2"/>
      <c r="F656" s="2"/>
      <c r="I656" s="2"/>
      <c r="J656" s="4"/>
    </row>
    <row r="657" spans="1:10" ht="12.75" customHeight="1" x14ac:dyDescent="0.3">
      <c r="A657" s="4"/>
      <c r="B657" s="6"/>
      <c r="C657" s="2"/>
      <c r="E657" s="2"/>
      <c r="F657" s="2"/>
      <c r="I657" s="2"/>
      <c r="J657" s="4"/>
    </row>
    <row r="658" spans="1:10" ht="12.75" customHeight="1" x14ac:dyDescent="0.3">
      <c r="A658" s="4"/>
      <c r="B658" s="6"/>
      <c r="C658" s="2"/>
      <c r="E658" s="2"/>
      <c r="F658" s="2"/>
      <c r="I658" s="2"/>
      <c r="J658" s="4"/>
    </row>
    <row r="659" spans="1:10" ht="12.75" customHeight="1" x14ac:dyDescent="0.3">
      <c r="A659" s="4"/>
      <c r="B659" s="6"/>
      <c r="C659" s="2"/>
      <c r="E659" s="2"/>
      <c r="F659" s="2"/>
      <c r="I659" s="2"/>
      <c r="J659" s="4"/>
    </row>
    <row r="660" spans="1:10" ht="12.75" customHeight="1" x14ac:dyDescent="0.3">
      <c r="A660" s="4"/>
      <c r="B660" s="6"/>
      <c r="C660" s="2"/>
      <c r="E660" s="2"/>
      <c r="F660" s="2"/>
      <c r="I660" s="2"/>
      <c r="J660" s="4"/>
    </row>
    <row r="661" spans="1:10" ht="12.75" customHeight="1" x14ac:dyDescent="0.3">
      <c r="A661" s="4"/>
      <c r="B661" s="6"/>
      <c r="C661" s="2"/>
      <c r="E661" s="2"/>
      <c r="F661" s="2"/>
      <c r="I661" s="2"/>
      <c r="J661" s="4"/>
    </row>
    <row r="662" spans="1:10" ht="12.75" customHeight="1" x14ac:dyDescent="0.3">
      <c r="A662" s="4"/>
      <c r="B662" s="6"/>
      <c r="C662" s="2"/>
      <c r="E662" s="2"/>
      <c r="F662" s="2"/>
      <c r="I662" s="2"/>
      <c r="J662" s="4"/>
    </row>
    <row r="663" spans="1:10" ht="12.75" customHeight="1" x14ac:dyDescent="0.3">
      <c r="A663" s="4"/>
      <c r="B663" s="6"/>
      <c r="C663" s="2"/>
      <c r="E663" s="2"/>
      <c r="F663" s="2"/>
      <c r="I663" s="2"/>
      <c r="J663" s="4"/>
    </row>
    <row r="664" spans="1:10" ht="12.75" customHeight="1" x14ac:dyDescent="0.3">
      <c r="A664" s="4"/>
      <c r="B664" s="6"/>
      <c r="C664" s="2"/>
      <c r="E664" s="2"/>
      <c r="F664" s="2"/>
      <c r="I664" s="2"/>
      <c r="J664" s="4"/>
    </row>
    <row r="665" spans="1:10" ht="12.75" customHeight="1" x14ac:dyDescent="0.3">
      <c r="A665" s="4"/>
      <c r="B665" s="6"/>
      <c r="C665" s="2"/>
      <c r="E665" s="2"/>
      <c r="F665" s="2"/>
      <c r="I665" s="2"/>
      <c r="J665" s="4"/>
    </row>
    <row r="666" spans="1:10" ht="12.75" customHeight="1" x14ac:dyDescent="0.3">
      <c r="A666" s="4"/>
      <c r="B666" s="6"/>
      <c r="C666" s="2"/>
      <c r="E666" s="2"/>
      <c r="F666" s="2"/>
      <c r="I666" s="2"/>
      <c r="J666" s="4"/>
    </row>
    <row r="667" spans="1:10" ht="12.75" customHeight="1" x14ac:dyDescent="0.3">
      <c r="A667" s="4"/>
      <c r="B667" s="6"/>
      <c r="C667" s="2"/>
      <c r="E667" s="2"/>
      <c r="F667" s="2"/>
      <c r="I667" s="2"/>
      <c r="J667" s="4"/>
    </row>
    <row r="668" spans="1:10" ht="12.75" customHeight="1" x14ac:dyDescent="0.3">
      <c r="A668" s="4"/>
      <c r="B668" s="6"/>
      <c r="C668" s="2"/>
      <c r="E668" s="2"/>
      <c r="F668" s="2"/>
      <c r="I668" s="2"/>
      <c r="J668" s="4"/>
    </row>
    <row r="669" spans="1:10" ht="12.75" customHeight="1" x14ac:dyDescent="0.3">
      <c r="A669" s="4"/>
      <c r="B669" s="6"/>
      <c r="C669" s="2"/>
      <c r="E669" s="2"/>
      <c r="F669" s="2"/>
      <c r="I669" s="2"/>
      <c r="J669" s="4"/>
    </row>
    <row r="670" spans="1:10" ht="12.75" customHeight="1" x14ac:dyDescent="0.3">
      <c r="A670" s="4"/>
      <c r="B670" s="6"/>
      <c r="C670" s="2"/>
      <c r="E670" s="2"/>
      <c r="F670" s="2"/>
      <c r="I670" s="2"/>
      <c r="J670" s="4"/>
    </row>
    <row r="671" spans="1:10" ht="12.75" customHeight="1" x14ac:dyDescent="0.3">
      <c r="A671" s="4"/>
      <c r="B671" s="6"/>
      <c r="C671" s="2"/>
      <c r="E671" s="2"/>
      <c r="F671" s="2"/>
      <c r="I671" s="2"/>
      <c r="J671" s="4"/>
    </row>
    <row r="672" spans="1:10" ht="12.75" customHeight="1" x14ac:dyDescent="0.3">
      <c r="A672" s="4"/>
      <c r="B672" s="6"/>
      <c r="C672" s="2"/>
      <c r="E672" s="2"/>
      <c r="F672" s="2"/>
      <c r="I672" s="2"/>
      <c r="J672" s="4"/>
    </row>
    <row r="673" spans="1:10" ht="12.75" customHeight="1" x14ac:dyDescent="0.3">
      <c r="A673" s="4"/>
      <c r="B673" s="6"/>
      <c r="C673" s="2"/>
      <c r="E673" s="2"/>
      <c r="F673" s="2"/>
      <c r="I673" s="2"/>
      <c r="J673" s="4"/>
    </row>
    <row r="674" spans="1:10" ht="12.75" customHeight="1" x14ac:dyDescent="0.3">
      <c r="A674" s="4"/>
      <c r="B674" s="6"/>
      <c r="C674" s="2"/>
      <c r="E674" s="2"/>
      <c r="F674" s="2"/>
      <c r="I674" s="2"/>
      <c r="J674" s="4"/>
    </row>
    <row r="675" spans="1:10" ht="12.75" customHeight="1" x14ac:dyDescent="0.3">
      <c r="A675" s="4"/>
      <c r="B675" s="6"/>
      <c r="C675" s="2"/>
      <c r="E675" s="2"/>
      <c r="F675" s="2"/>
      <c r="I675" s="2"/>
      <c r="J675" s="4"/>
    </row>
    <row r="676" spans="1:10" ht="12.75" customHeight="1" x14ac:dyDescent="0.3">
      <c r="A676" s="4"/>
      <c r="B676" s="6"/>
      <c r="C676" s="2"/>
      <c r="E676" s="2"/>
      <c r="F676" s="2"/>
      <c r="I676" s="2"/>
      <c r="J676" s="4"/>
    </row>
    <row r="677" spans="1:10" ht="12.75" customHeight="1" x14ac:dyDescent="0.3">
      <c r="A677" s="4"/>
      <c r="B677" s="6"/>
      <c r="C677" s="2"/>
      <c r="E677" s="2"/>
      <c r="F677" s="2"/>
      <c r="I677" s="2"/>
      <c r="J677" s="4"/>
    </row>
    <row r="678" spans="1:10" ht="12.75" customHeight="1" x14ac:dyDescent="0.3">
      <c r="A678" s="4"/>
      <c r="B678" s="6"/>
      <c r="C678" s="2"/>
      <c r="E678" s="2"/>
      <c r="F678" s="2"/>
      <c r="I678" s="2"/>
      <c r="J678" s="4"/>
    </row>
    <row r="679" spans="1:10" ht="12.75" customHeight="1" x14ac:dyDescent="0.3">
      <c r="A679" s="4"/>
      <c r="B679" s="6"/>
      <c r="C679" s="2"/>
      <c r="E679" s="2"/>
      <c r="F679" s="2"/>
      <c r="I679" s="2"/>
      <c r="J679" s="4"/>
    </row>
    <row r="680" spans="1:10" ht="12.75" customHeight="1" x14ac:dyDescent="0.3">
      <c r="A680" s="4"/>
      <c r="B680" s="6"/>
      <c r="C680" s="2"/>
      <c r="E680" s="2"/>
      <c r="F680" s="2"/>
      <c r="I680" s="2"/>
      <c r="J680" s="4"/>
    </row>
    <row r="681" spans="1:10" ht="12.75" customHeight="1" x14ac:dyDescent="0.3">
      <c r="A681" s="4"/>
      <c r="B681" s="6"/>
      <c r="C681" s="2"/>
      <c r="E681" s="2"/>
      <c r="F681" s="2"/>
      <c r="I681" s="2"/>
      <c r="J681" s="4"/>
    </row>
    <row r="682" spans="1:10" ht="12.75" customHeight="1" x14ac:dyDescent="0.3">
      <c r="A682" s="4"/>
      <c r="B682" s="6"/>
      <c r="C682" s="2"/>
      <c r="E682" s="2"/>
      <c r="F682" s="2"/>
      <c r="I682" s="2"/>
      <c r="J682" s="4"/>
    </row>
    <row r="683" spans="1:10" ht="12.75" customHeight="1" x14ac:dyDescent="0.3">
      <c r="A683" s="4"/>
      <c r="B683" s="6"/>
      <c r="C683" s="2"/>
      <c r="E683" s="2"/>
      <c r="F683" s="2"/>
      <c r="I683" s="2"/>
      <c r="J683" s="4"/>
    </row>
    <row r="684" spans="1:10" ht="12.75" customHeight="1" x14ac:dyDescent="0.3">
      <c r="A684" s="4"/>
      <c r="B684" s="6"/>
      <c r="C684" s="2"/>
      <c r="E684" s="2"/>
      <c r="F684" s="2"/>
      <c r="I684" s="2"/>
      <c r="J684" s="4"/>
    </row>
    <row r="685" spans="1:10" ht="12.75" customHeight="1" x14ac:dyDescent="0.3">
      <c r="A685" s="4"/>
      <c r="B685" s="6"/>
      <c r="C685" s="2"/>
      <c r="E685" s="2"/>
      <c r="F685" s="2"/>
      <c r="I685" s="2"/>
      <c r="J685" s="4"/>
    </row>
    <row r="686" spans="1:10" ht="12.75" customHeight="1" x14ac:dyDescent="0.3">
      <c r="A686" s="4"/>
      <c r="B686" s="6"/>
      <c r="C686" s="2"/>
      <c r="E686" s="2"/>
      <c r="F686" s="2"/>
      <c r="I686" s="2"/>
      <c r="J686" s="4"/>
    </row>
    <row r="687" spans="1:10" ht="12.75" customHeight="1" x14ac:dyDescent="0.3">
      <c r="A687" s="4"/>
      <c r="B687" s="6"/>
      <c r="C687" s="2"/>
      <c r="E687" s="2"/>
      <c r="F687" s="2"/>
      <c r="I687" s="2"/>
      <c r="J687" s="4"/>
    </row>
    <row r="688" spans="1:10" ht="12.75" customHeight="1" x14ac:dyDescent="0.3">
      <c r="A688" s="4"/>
      <c r="B688" s="6"/>
      <c r="C688" s="2"/>
      <c r="E688" s="2"/>
      <c r="F688" s="2"/>
      <c r="I688" s="2"/>
      <c r="J688" s="4"/>
    </row>
    <row r="689" spans="1:10" ht="12.75" customHeight="1" x14ac:dyDescent="0.3">
      <c r="A689" s="4"/>
      <c r="B689" s="6"/>
      <c r="C689" s="2"/>
      <c r="E689" s="2"/>
      <c r="F689" s="2"/>
      <c r="I689" s="2"/>
      <c r="J689" s="4"/>
    </row>
    <row r="690" spans="1:10" ht="12.75" customHeight="1" x14ac:dyDescent="0.3">
      <c r="A690" s="4"/>
      <c r="B690" s="6"/>
      <c r="C690" s="2"/>
      <c r="E690" s="2"/>
      <c r="F690" s="2"/>
      <c r="I690" s="2"/>
      <c r="J690" s="4"/>
    </row>
    <row r="691" spans="1:10" ht="12.75" customHeight="1" x14ac:dyDescent="0.3">
      <c r="A691" s="4"/>
      <c r="B691" s="6"/>
      <c r="C691" s="2"/>
      <c r="E691" s="2"/>
      <c r="F691" s="2"/>
      <c r="I691" s="2"/>
      <c r="J691" s="4"/>
    </row>
    <row r="692" spans="1:10" ht="12.75" customHeight="1" x14ac:dyDescent="0.3">
      <c r="A692" s="4"/>
      <c r="B692" s="6"/>
      <c r="C692" s="2"/>
      <c r="E692" s="2"/>
      <c r="F692" s="2"/>
      <c r="I692" s="2"/>
      <c r="J692" s="4"/>
    </row>
    <row r="693" spans="1:10" ht="12.75" customHeight="1" x14ac:dyDescent="0.3">
      <c r="A693" s="4"/>
      <c r="B693" s="6"/>
      <c r="C693" s="2"/>
      <c r="E693" s="2"/>
      <c r="F693" s="2"/>
      <c r="I693" s="2"/>
      <c r="J693" s="4"/>
    </row>
    <row r="694" spans="1:10" ht="12.75" customHeight="1" x14ac:dyDescent="0.3">
      <c r="A694" s="4"/>
      <c r="B694" s="6"/>
      <c r="C694" s="2"/>
      <c r="E694" s="2"/>
      <c r="F694" s="2"/>
      <c r="I694" s="2"/>
      <c r="J694" s="4"/>
    </row>
    <row r="695" spans="1:10" ht="12.75" customHeight="1" x14ac:dyDescent="0.3">
      <c r="A695" s="4"/>
      <c r="B695" s="6"/>
      <c r="C695" s="2"/>
      <c r="E695" s="2"/>
      <c r="F695" s="2"/>
      <c r="I695" s="2"/>
      <c r="J695" s="4"/>
    </row>
    <row r="696" spans="1:10" ht="12.75" customHeight="1" x14ac:dyDescent="0.3">
      <c r="A696" s="4"/>
      <c r="B696" s="6"/>
      <c r="C696" s="2"/>
      <c r="E696" s="2"/>
      <c r="F696" s="2"/>
      <c r="I696" s="2"/>
      <c r="J696" s="4"/>
    </row>
    <row r="697" spans="1:10" ht="12.75" customHeight="1" x14ac:dyDescent="0.3">
      <c r="A697" s="4"/>
      <c r="B697" s="6"/>
      <c r="C697" s="2"/>
      <c r="E697" s="2"/>
      <c r="F697" s="2"/>
      <c r="I697" s="2"/>
      <c r="J697" s="4"/>
    </row>
    <row r="698" spans="1:10" ht="12.75" customHeight="1" x14ac:dyDescent="0.3">
      <c r="A698" s="4"/>
      <c r="B698" s="6"/>
      <c r="C698" s="2"/>
      <c r="E698" s="2"/>
      <c r="F698" s="2"/>
      <c r="I698" s="2"/>
      <c r="J698" s="4"/>
    </row>
    <row r="699" spans="1:10" ht="12.75" customHeight="1" x14ac:dyDescent="0.3">
      <c r="A699" s="4"/>
      <c r="B699" s="6"/>
      <c r="C699" s="2"/>
      <c r="E699" s="2"/>
      <c r="F699" s="2"/>
      <c r="I699" s="2"/>
      <c r="J699" s="4"/>
    </row>
    <row r="700" spans="1:10" ht="12.75" customHeight="1" x14ac:dyDescent="0.3">
      <c r="A700" s="4"/>
      <c r="B700" s="6"/>
      <c r="C700" s="2"/>
      <c r="E700" s="2"/>
      <c r="F700" s="2"/>
      <c r="I700" s="2"/>
      <c r="J700" s="4"/>
    </row>
    <row r="701" spans="1:10" ht="12.75" customHeight="1" x14ac:dyDescent="0.3">
      <c r="A701" s="4"/>
      <c r="B701" s="6"/>
      <c r="C701" s="2"/>
      <c r="E701" s="2"/>
      <c r="F701" s="2"/>
      <c r="I701" s="2"/>
      <c r="J701" s="4"/>
    </row>
    <row r="702" spans="1:10" ht="12.75" customHeight="1" x14ac:dyDescent="0.3">
      <c r="A702" s="4"/>
      <c r="B702" s="6"/>
      <c r="C702" s="2"/>
      <c r="E702" s="2"/>
      <c r="F702" s="2"/>
      <c r="I702" s="2"/>
      <c r="J702" s="4"/>
    </row>
    <row r="703" spans="1:10" ht="12.75" customHeight="1" x14ac:dyDescent="0.3">
      <c r="A703" s="4"/>
      <c r="B703" s="6"/>
      <c r="C703" s="2"/>
      <c r="E703" s="2"/>
      <c r="F703" s="2"/>
      <c r="I703" s="2"/>
      <c r="J703" s="4"/>
    </row>
    <row r="704" spans="1:10" ht="12.75" customHeight="1" x14ac:dyDescent="0.3">
      <c r="A704" s="4"/>
      <c r="B704" s="6"/>
      <c r="C704" s="2"/>
      <c r="E704" s="2"/>
      <c r="F704" s="2"/>
      <c r="I704" s="2"/>
      <c r="J704" s="4"/>
    </row>
    <row r="705" spans="1:10" ht="12.75" customHeight="1" x14ac:dyDescent="0.3">
      <c r="A705" s="4"/>
      <c r="B705" s="6"/>
      <c r="C705" s="2"/>
      <c r="E705" s="2"/>
      <c r="F705" s="2"/>
      <c r="I705" s="2"/>
      <c r="J705" s="4"/>
    </row>
    <row r="706" spans="1:10" ht="12.75" customHeight="1" x14ac:dyDescent="0.3">
      <c r="A706" s="4"/>
      <c r="B706" s="6"/>
      <c r="C706" s="2"/>
      <c r="E706" s="2"/>
      <c r="F706" s="2"/>
      <c r="I706" s="2"/>
      <c r="J706" s="4"/>
    </row>
    <row r="707" spans="1:10" ht="12.75" customHeight="1" x14ac:dyDescent="0.3">
      <c r="A707" s="4"/>
      <c r="B707" s="6"/>
      <c r="C707" s="2"/>
      <c r="E707" s="2"/>
      <c r="F707" s="2"/>
      <c r="I707" s="2"/>
      <c r="J707" s="4"/>
    </row>
    <row r="708" spans="1:10" ht="12.75" customHeight="1" x14ac:dyDescent="0.3">
      <c r="A708" s="4"/>
      <c r="B708" s="6"/>
      <c r="C708" s="2"/>
      <c r="E708" s="2"/>
      <c r="F708" s="2"/>
      <c r="I708" s="2"/>
      <c r="J708" s="4"/>
    </row>
    <row r="709" spans="1:10" ht="12.75" customHeight="1" x14ac:dyDescent="0.3">
      <c r="A709" s="4"/>
      <c r="B709" s="6"/>
      <c r="C709" s="2"/>
      <c r="E709" s="2"/>
      <c r="F709" s="2"/>
      <c r="I709" s="2"/>
      <c r="J709" s="4"/>
    </row>
    <row r="710" spans="1:10" ht="12.75" customHeight="1" x14ac:dyDescent="0.3">
      <c r="A710" s="4"/>
      <c r="B710" s="6"/>
      <c r="C710" s="2"/>
      <c r="E710" s="2"/>
      <c r="F710" s="2"/>
      <c r="I710" s="2"/>
      <c r="J710" s="4"/>
    </row>
    <row r="711" spans="1:10" ht="12.75" customHeight="1" x14ac:dyDescent="0.3">
      <c r="A711" s="4"/>
      <c r="B711" s="6"/>
      <c r="C711" s="2"/>
      <c r="E711" s="2"/>
      <c r="F711" s="2"/>
      <c r="I711" s="2"/>
      <c r="J711" s="4"/>
    </row>
    <row r="712" spans="1:10" ht="12.75" customHeight="1" x14ac:dyDescent="0.3">
      <c r="A712" s="4"/>
      <c r="B712" s="6"/>
      <c r="C712" s="2"/>
      <c r="E712" s="2"/>
      <c r="F712" s="2"/>
      <c r="I712" s="2"/>
      <c r="J712" s="4"/>
    </row>
    <row r="713" spans="1:10" ht="12.75" customHeight="1" x14ac:dyDescent="0.3">
      <c r="A713" s="4"/>
      <c r="B713" s="6"/>
      <c r="C713" s="2"/>
      <c r="E713" s="2"/>
      <c r="F713" s="2"/>
      <c r="I713" s="2"/>
      <c r="J713" s="4"/>
    </row>
    <row r="714" spans="1:10" ht="12.75" customHeight="1" x14ac:dyDescent="0.3">
      <c r="A714" s="4"/>
      <c r="B714" s="6"/>
      <c r="C714" s="2"/>
      <c r="E714" s="2"/>
      <c r="F714" s="2"/>
      <c r="I714" s="2"/>
      <c r="J714" s="4"/>
    </row>
    <row r="715" spans="1:10" ht="12.75" customHeight="1" x14ac:dyDescent="0.3">
      <c r="A715" s="4"/>
      <c r="B715" s="6"/>
      <c r="C715" s="2"/>
      <c r="E715" s="2"/>
      <c r="F715" s="2"/>
      <c r="I715" s="2"/>
      <c r="J715" s="4"/>
    </row>
    <row r="716" spans="1:10" ht="12.75" customHeight="1" x14ac:dyDescent="0.3">
      <c r="A716" s="4"/>
      <c r="B716" s="6"/>
      <c r="C716" s="2"/>
      <c r="E716" s="2"/>
      <c r="F716" s="2"/>
      <c r="I716" s="2"/>
      <c r="J716" s="4"/>
    </row>
    <row r="717" spans="1:10" ht="12.75" customHeight="1" x14ac:dyDescent="0.3">
      <c r="A717" s="4"/>
      <c r="B717" s="6"/>
      <c r="C717" s="2"/>
      <c r="E717" s="2"/>
      <c r="F717" s="2"/>
      <c r="I717" s="2"/>
      <c r="J717" s="4"/>
    </row>
    <row r="718" spans="1:10" ht="12.75" customHeight="1" x14ac:dyDescent="0.3">
      <c r="A718" s="4"/>
      <c r="B718" s="6"/>
      <c r="C718" s="2"/>
      <c r="E718" s="2"/>
      <c r="F718" s="2"/>
      <c r="I718" s="2"/>
      <c r="J718" s="4"/>
    </row>
    <row r="719" spans="1:10" ht="12.75" customHeight="1" x14ac:dyDescent="0.3">
      <c r="A719" s="4"/>
      <c r="B719" s="6"/>
      <c r="C719" s="2"/>
      <c r="E719" s="2"/>
      <c r="F719" s="2"/>
      <c r="I719" s="2"/>
      <c r="J719" s="4"/>
    </row>
    <row r="720" spans="1:10" ht="12.75" customHeight="1" x14ac:dyDescent="0.3">
      <c r="A720" s="4"/>
      <c r="B720" s="6"/>
      <c r="C720" s="2"/>
      <c r="E720" s="2"/>
      <c r="F720" s="2"/>
      <c r="I720" s="2"/>
      <c r="J720" s="4"/>
    </row>
    <row r="721" spans="1:10" ht="12.75" customHeight="1" x14ac:dyDescent="0.3">
      <c r="A721" s="4"/>
      <c r="B721" s="6"/>
      <c r="C721" s="2"/>
      <c r="E721" s="2"/>
      <c r="F721" s="2"/>
      <c r="I721" s="2"/>
      <c r="J721" s="4"/>
    </row>
    <row r="722" spans="1:10" ht="12.75" customHeight="1" x14ac:dyDescent="0.3">
      <c r="A722" s="4"/>
      <c r="B722" s="6"/>
      <c r="C722" s="2"/>
      <c r="E722" s="2"/>
      <c r="F722" s="2"/>
      <c r="I722" s="2"/>
      <c r="J722" s="4"/>
    </row>
    <row r="723" spans="1:10" ht="12.75" customHeight="1" x14ac:dyDescent="0.3">
      <c r="A723" s="4"/>
      <c r="B723" s="6"/>
      <c r="C723" s="2"/>
      <c r="E723" s="2"/>
      <c r="F723" s="2"/>
      <c r="I723" s="2"/>
      <c r="J723" s="4"/>
    </row>
    <row r="724" spans="1:10" ht="12.75" customHeight="1" x14ac:dyDescent="0.3">
      <c r="A724" s="4"/>
      <c r="B724" s="6"/>
      <c r="C724" s="2"/>
      <c r="E724" s="2"/>
      <c r="F724" s="2"/>
      <c r="I724" s="2"/>
      <c r="J724" s="4"/>
    </row>
    <row r="725" spans="1:10" ht="12.75" customHeight="1" x14ac:dyDescent="0.3">
      <c r="A725" s="4"/>
      <c r="B725" s="6"/>
      <c r="C725" s="2"/>
      <c r="E725" s="2"/>
      <c r="F725" s="2"/>
      <c r="I725" s="2"/>
      <c r="J725" s="4"/>
    </row>
    <row r="726" spans="1:10" ht="12.75" customHeight="1" x14ac:dyDescent="0.3">
      <c r="A726" s="4"/>
      <c r="B726" s="6"/>
      <c r="C726" s="2"/>
      <c r="E726" s="2"/>
      <c r="F726" s="2"/>
      <c r="I726" s="2"/>
      <c r="J726" s="4"/>
    </row>
    <row r="727" spans="1:10" ht="12.75" customHeight="1" x14ac:dyDescent="0.3">
      <c r="A727" s="4"/>
      <c r="B727" s="6"/>
      <c r="C727" s="2"/>
      <c r="E727" s="2"/>
      <c r="F727" s="2"/>
      <c r="I727" s="2"/>
      <c r="J727" s="4"/>
    </row>
    <row r="728" spans="1:10" ht="12.75" customHeight="1" x14ac:dyDescent="0.3">
      <c r="A728" s="4"/>
      <c r="B728" s="6"/>
      <c r="C728" s="2"/>
      <c r="E728" s="2"/>
      <c r="F728" s="2"/>
      <c r="I728" s="2"/>
      <c r="J728" s="4"/>
    </row>
    <row r="729" spans="1:10" ht="12.75" customHeight="1" x14ac:dyDescent="0.3">
      <c r="A729" s="4"/>
      <c r="B729" s="6"/>
      <c r="C729" s="2"/>
      <c r="E729" s="2"/>
      <c r="F729" s="2"/>
      <c r="I729" s="2"/>
      <c r="J729" s="4"/>
    </row>
    <row r="730" spans="1:10" ht="12.75" customHeight="1" x14ac:dyDescent="0.3">
      <c r="A730" s="4"/>
      <c r="B730" s="6"/>
      <c r="C730" s="2"/>
      <c r="E730" s="2"/>
      <c r="F730" s="2"/>
      <c r="I730" s="2"/>
      <c r="J730" s="4"/>
    </row>
    <row r="731" spans="1:10" ht="12.75" customHeight="1" x14ac:dyDescent="0.3">
      <c r="A731" s="4"/>
      <c r="B731" s="6"/>
      <c r="C731" s="2"/>
      <c r="E731" s="2"/>
      <c r="F731" s="2"/>
      <c r="I731" s="2"/>
      <c r="J731" s="4"/>
    </row>
    <row r="732" spans="1:10" ht="12.75" customHeight="1" x14ac:dyDescent="0.3">
      <c r="A732" s="4"/>
      <c r="B732" s="6"/>
      <c r="C732" s="2"/>
      <c r="E732" s="2"/>
      <c r="F732" s="2"/>
      <c r="I732" s="2"/>
      <c r="J732" s="4"/>
    </row>
    <row r="733" spans="1:10" ht="12.75" customHeight="1" x14ac:dyDescent="0.3">
      <c r="A733" s="4"/>
      <c r="B733" s="6"/>
      <c r="C733" s="2"/>
      <c r="E733" s="2"/>
      <c r="F733" s="2"/>
      <c r="I733" s="2"/>
      <c r="J733" s="4"/>
    </row>
    <row r="734" spans="1:10" ht="12.75" customHeight="1" x14ac:dyDescent="0.3">
      <c r="A734" s="4"/>
      <c r="B734" s="6"/>
      <c r="C734" s="2"/>
      <c r="E734" s="2"/>
      <c r="F734" s="2"/>
      <c r="I734" s="2"/>
      <c r="J734" s="4"/>
    </row>
    <row r="735" spans="1:10" ht="12.75" customHeight="1" x14ac:dyDescent="0.3">
      <c r="A735" s="4"/>
      <c r="B735" s="6"/>
      <c r="C735" s="2"/>
      <c r="E735" s="2"/>
      <c r="F735" s="2"/>
      <c r="I735" s="2"/>
      <c r="J735" s="4"/>
    </row>
    <row r="736" spans="1:10" ht="12.75" customHeight="1" x14ac:dyDescent="0.3">
      <c r="A736" s="4"/>
      <c r="B736" s="6"/>
      <c r="C736" s="2"/>
      <c r="E736" s="2"/>
      <c r="F736" s="2"/>
      <c r="I736" s="2"/>
      <c r="J736" s="4"/>
    </row>
    <row r="737" spans="1:10" ht="12.75" customHeight="1" x14ac:dyDescent="0.3">
      <c r="A737" s="4"/>
      <c r="B737" s="6"/>
      <c r="C737" s="2"/>
      <c r="E737" s="2"/>
      <c r="F737" s="2"/>
      <c r="I737" s="2"/>
      <c r="J737" s="4"/>
    </row>
    <row r="738" spans="1:10" ht="12.75" customHeight="1" x14ac:dyDescent="0.3">
      <c r="A738" s="4"/>
      <c r="B738" s="6"/>
      <c r="C738" s="2"/>
      <c r="E738" s="2"/>
      <c r="F738" s="2"/>
      <c r="I738" s="2"/>
      <c r="J738" s="4"/>
    </row>
    <row r="739" spans="1:10" ht="12.75" customHeight="1" x14ac:dyDescent="0.3">
      <c r="A739" s="4"/>
      <c r="B739" s="6"/>
      <c r="C739" s="2"/>
      <c r="E739" s="2"/>
      <c r="F739" s="2"/>
      <c r="I739" s="2"/>
      <c r="J739" s="4"/>
    </row>
    <row r="740" spans="1:10" ht="12.75" customHeight="1" x14ac:dyDescent="0.3">
      <c r="A740" s="4"/>
      <c r="B740" s="6"/>
      <c r="C740" s="2"/>
      <c r="E740" s="2"/>
      <c r="F740" s="2"/>
      <c r="I740" s="2"/>
      <c r="J740" s="4"/>
    </row>
    <row r="741" spans="1:10" ht="12.75" customHeight="1" x14ac:dyDescent="0.3">
      <c r="A741" s="4"/>
      <c r="B741" s="6"/>
      <c r="C741" s="2"/>
      <c r="E741" s="2"/>
      <c r="F741" s="2"/>
      <c r="I741" s="2"/>
      <c r="J741" s="4"/>
    </row>
    <row r="742" spans="1:10" ht="12.75" customHeight="1" x14ac:dyDescent="0.3">
      <c r="A742" s="4"/>
      <c r="B742" s="6"/>
      <c r="C742" s="2"/>
      <c r="E742" s="2"/>
      <c r="F742" s="2"/>
      <c r="I742" s="2"/>
      <c r="J742" s="4"/>
    </row>
    <row r="743" spans="1:10" ht="12.75" customHeight="1" x14ac:dyDescent="0.3">
      <c r="A743" s="4"/>
      <c r="B743" s="6"/>
      <c r="C743" s="2"/>
      <c r="E743" s="2"/>
      <c r="F743" s="2"/>
      <c r="I743" s="2"/>
      <c r="J743" s="4"/>
    </row>
    <row r="744" spans="1:10" ht="12.75" customHeight="1" x14ac:dyDescent="0.3">
      <c r="A744" s="4"/>
      <c r="B744" s="6"/>
      <c r="C744" s="2"/>
      <c r="E744" s="2"/>
      <c r="F744" s="2"/>
      <c r="I744" s="2"/>
      <c r="J744" s="4"/>
    </row>
    <row r="745" spans="1:10" ht="12.75" customHeight="1" x14ac:dyDescent="0.3">
      <c r="A745" s="4"/>
      <c r="B745" s="6"/>
      <c r="C745" s="2"/>
      <c r="E745" s="2"/>
      <c r="F745" s="2"/>
      <c r="I745" s="2"/>
      <c r="J745" s="4"/>
    </row>
    <row r="746" spans="1:10" ht="12.75" customHeight="1" x14ac:dyDescent="0.3">
      <c r="A746" s="4"/>
      <c r="B746" s="6"/>
      <c r="C746" s="2"/>
      <c r="E746" s="2"/>
      <c r="F746" s="2"/>
      <c r="I746" s="2"/>
      <c r="J746" s="4"/>
    </row>
    <row r="747" spans="1:10" ht="12.75" customHeight="1" x14ac:dyDescent="0.3">
      <c r="A747" s="4"/>
      <c r="B747" s="6"/>
      <c r="C747" s="2"/>
      <c r="E747" s="2"/>
      <c r="F747" s="2"/>
      <c r="I747" s="2"/>
      <c r="J747" s="4"/>
    </row>
    <row r="748" spans="1:10" ht="12.75" customHeight="1" x14ac:dyDescent="0.3">
      <c r="A748" s="4"/>
      <c r="B748" s="6"/>
      <c r="C748" s="2"/>
      <c r="E748" s="2"/>
      <c r="F748" s="2"/>
      <c r="I748" s="2"/>
      <c r="J748" s="4"/>
    </row>
    <row r="749" spans="1:10" ht="12.75" customHeight="1" x14ac:dyDescent="0.3">
      <c r="A749" s="4"/>
      <c r="B749" s="6"/>
      <c r="C749" s="2"/>
      <c r="E749" s="2"/>
      <c r="F749" s="2"/>
      <c r="I749" s="2"/>
      <c r="J749" s="4"/>
    </row>
    <row r="750" spans="1:10" ht="12.75" customHeight="1" x14ac:dyDescent="0.3">
      <c r="A750" s="4"/>
      <c r="B750" s="6"/>
      <c r="C750" s="2"/>
      <c r="E750" s="2"/>
      <c r="F750" s="2"/>
      <c r="I750" s="2"/>
      <c r="J750" s="4"/>
    </row>
    <row r="751" spans="1:10" ht="12.75" customHeight="1" x14ac:dyDescent="0.3">
      <c r="A751" s="4"/>
      <c r="B751" s="6"/>
      <c r="C751" s="2"/>
      <c r="E751" s="2"/>
      <c r="F751" s="2"/>
      <c r="I751" s="2"/>
      <c r="J751" s="4"/>
    </row>
    <row r="752" spans="1:10" ht="12.75" customHeight="1" x14ac:dyDescent="0.3">
      <c r="A752" s="4"/>
      <c r="B752" s="6"/>
      <c r="C752" s="2"/>
      <c r="E752" s="2"/>
      <c r="F752" s="2"/>
      <c r="I752" s="2"/>
      <c r="J752" s="4"/>
    </row>
    <row r="753" spans="1:10" ht="12.75" customHeight="1" x14ac:dyDescent="0.3">
      <c r="A753" s="4"/>
      <c r="B753" s="6"/>
      <c r="C753" s="2"/>
      <c r="E753" s="2"/>
      <c r="F753" s="2"/>
      <c r="I753" s="2"/>
      <c r="J753" s="4"/>
    </row>
    <row r="754" spans="1:10" ht="12.75" customHeight="1" x14ac:dyDescent="0.3">
      <c r="A754" s="4"/>
      <c r="B754" s="6"/>
      <c r="C754" s="2"/>
      <c r="E754" s="2"/>
      <c r="F754" s="2"/>
      <c r="I754" s="2"/>
      <c r="J754" s="4"/>
    </row>
    <row r="755" spans="1:10" ht="12.75" customHeight="1" x14ac:dyDescent="0.3">
      <c r="A755" s="4"/>
      <c r="B755" s="6"/>
      <c r="C755" s="2"/>
      <c r="E755" s="2"/>
      <c r="F755" s="2"/>
      <c r="I755" s="2"/>
      <c r="J755" s="4"/>
    </row>
    <row r="756" spans="1:10" ht="12.75" customHeight="1" x14ac:dyDescent="0.3">
      <c r="A756" s="4"/>
      <c r="B756" s="6"/>
      <c r="C756" s="2"/>
      <c r="E756" s="2"/>
      <c r="F756" s="2"/>
      <c r="I756" s="2"/>
      <c r="J756" s="4"/>
    </row>
    <row r="757" spans="1:10" ht="12.75" customHeight="1" x14ac:dyDescent="0.3">
      <c r="A757" s="4"/>
      <c r="B757" s="6"/>
      <c r="C757" s="2"/>
      <c r="E757" s="2"/>
      <c r="F757" s="2"/>
      <c r="I757" s="2"/>
      <c r="J757" s="4"/>
    </row>
    <row r="758" spans="1:10" ht="12.75" customHeight="1" x14ac:dyDescent="0.3">
      <c r="A758" s="4"/>
      <c r="B758" s="6"/>
      <c r="C758" s="2"/>
      <c r="E758" s="2"/>
      <c r="F758" s="2"/>
      <c r="I758" s="2"/>
      <c r="J758" s="4"/>
    </row>
    <row r="759" spans="1:10" ht="12.75" customHeight="1" x14ac:dyDescent="0.3">
      <c r="A759" s="4"/>
      <c r="B759" s="6"/>
      <c r="C759" s="2"/>
      <c r="E759" s="2"/>
      <c r="F759" s="2"/>
      <c r="I759" s="2"/>
      <c r="J759" s="4"/>
    </row>
    <row r="760" spans="1:10" ht="12.75" customHeight="1" x14ac:dyDescent="0.3">
      <c r="A760" s="4"/>
      <c r="B760" s="6"/>
      <c r="C760" s="2"/>
      <c r="E760" s="2"/>
      <c r="F760" s="2"/>
      <c r="I760" s="2"/>
      <c r="J760" s="4"/>
    </row>
    <row r="761" spans="1:10" ht="12.75" customHeight="1" x14ac:dyDescent="0.3">
      <c r="A761" s="4"/>
      <c r="B761" s="6"/>
      <c r="C761" s="2"/>
      <c r="E761" s="2"/>
      <c r="F761" s="2"/>
      <c r="I761" s="2"/>
      <c r="J761" s="4"/>
    </row>
    <row r="762" spans="1:10" ht="12.75" customHeight="1" x14ac:dyDescent="0.3">
      <c r="A762" s="4"/>
      <c r="B762" s="6"/>
      <c r="C762" s="2"/>
      <c r="E762" s="2"/>
      <c r="F762" s="2"/>
      <c r="I762" s="2"/>
      <c r="J762" s="4"/>
    </row>
    <row r="763" spans="1:10" ht="12.75" customHeight="1" x14ac:dyDescent="0.3">
      <c r="A763" s="4"/>
      <c r="B763" s="6"/>
      <c r="C763" s="2"/>
      <c r="E763" s="2"/>
      <c r="F763" s="2"/>
      <c r="I763" s="2"/>
      <c r="J763" s="4"/>
    </row>
    <row r="764" spans="1:10" ht="12.75" customHeight="1" x14ac:dyDescent="0.3">
      <c r="A764" s="4"/>
      <c r="B764" s="6"/>
      <c r="C764" s="2"/>
      <c r="E764" s="2"/>
      <c r="F764" s="2"/>
      <c r="I764" s="2"/>
      <c r="J764" s="4"/>
    </row>
    <row r="765" spans="1:10" ht="12.75" customHeight="1" x14ac:dyDescent="0.3">
      <c r="A765" s="4"/>
      <c r="B765" s="6"/>
      <c r="C765" s="2"/>
      <c r="E765" s="2"/>
      <c r="F765" s="2"/>
      <c r="I765" s="2"/>
      <c r="J765" s="4"/>
    </row>
    <row r="766" spans="1:10" ht="12.75" customHeight="1" x14ac:dyDescent="0.3">
      <c r="A766" s="4"/>
      <c r="B766" s="6"/>
      <c r="C766" s="2"/>
      <c r="E766" s="2"/>
      <c r="F766" s="2"/>
      <c r="I766" s="2"/>
      <c r="J766" s="4"/>
    </row>
    <row r="767" spans="1:10" ht="12.75" customHeight="1" x14ac:dyDescent="0.3">
      <c r="A767" s="4"/>
      <c r="B767" s="6"/>
      <c r="C767" s="2"/>
      <c r="E767" s="2"/>
      <c r="F767" s="2"/>
      <c r="I767" s="2"/>
      <c r="J767" s="4"/>
    </row>
    <row r="768" spans="1:10" ht="12.75" customHeight="1" x14ac:dyDescent="0.3">
      <c r="A768" s="4"/>
      <c r="B768" s="6"/>
      <c r="C768" s="2"/>
      <c r="E768" s="2"/>
      <c r="F768" s="2"/>
      <c r="I768" s="2"/>
      <c r="J768" s="4"/>
    </row>
    <row r="769" spans="1:10" ht="12.75" customHeight="1" x14ac:dyDescent="0.3">
      <c r="A769" s="4"/>
      <c r="B769" s="6"/>
      <c r="C769" s="2"/>
      <c r="E769" s="2"/>
      <c r="F769" s="2"/>
      <c r="I769" s="2"/>
      <c r="J769" s="4"/>
    </row>
    <row r="770" spans="1:10" ht="12.75" customHeight="1" x14ac:dyDescent="0.3">
      <c r="A770" s="4"/>
      <c r="B770" s="6"/>
      <c r="C770" s="2"/>
      <c r="E770" s="2"/>
      <c r="F770" s="2"/>
      <c r="I770" s="2"/>
      <c r="J770" s="4"/>
    </row>
    <row r="771" spans="1:10" ht="12.75" customHeight="1" x14ac:dyDescent="0.3">
      <c r="A771" s="4"/>
      <c r="B771" s="6"/>
      <c r="C771" s="2"/>
      <c r="E771" s="2"/>
      <c r="F771" s="2"/>
      <c r="I771" s="2"/>
      <c r="J771" s="4"/>
    </row>
    <row r="772" spans="1:10" ht="12.75" customHeight="1" x14ac:dyDescent="0.3">
      <c r="A772" s="4"/>
      <c r="B772" s="6"/>
      <c r="C772" s="2"/>
      <c r="E772" s="2"/>
      <c r="F772" s="2"/>
      <c r="I772" s="2"/>
      <c r="J772" s="4"/>
    </row>
    <row r="773" spans="1:10" ht="12.75" customHeight="1" x14ac:dyDescent="0.3">
      <c r="A773" s="4"/>
      <c r="B773" s="6"/>
      <c r="C773" s="2"/>
      <c r="E773" s="2"/>
      <c r="F773" s="2"/>
      <c r="I773" s="2"/>
      <c r="J773" s="4"/>
    </row>
    <row r="774" spans="1:10" ht="12.75" customHeight="1" x14ac:dyDescent="0.3">
      <c r="A774" s="4"/>
      <c r="B774" s="6"/>
      <c r="C774" s="2"/>
      <c r="E774" s="2"/>
      <c r="F774" s="2"/>
      <c r="I774" s="2"/>
      <c r="J774" s="4"/>
    </row>
    <row r="775" spans="1:10" ht="12.75" customHeight="1" x14ac:dyDescent="0.3">
      <c r="A775" s="4"/>
      <c r="B775" s="6"/>
      <c r="C775" s="2"/>
      <c r="E775" s="2"/>
      <c r="F775" s="2"/>
      <c r="I775" s="2"/>
      <c r="J775" s="4"/>
    </row>
    <row r="776" spans="1:10" ht="12.75" customHeight="1" x14ac:dyDescent="0.3">
      <c r="A776" s="4"/>
      <c r="B776" s="6"/>
      <c r="C776" s="2"/>
      <c r="E776" s="2"/>
      <c r="F776" s="2"/>
      <c r="I776" s="2"/>
      <c r="J776" s="4"/>
    </row>
    <row r="777" spans="1:10" ht="12.75" customHeight="1" x14ac:dyDescent="0.3">
      <c r="A777" s="4"/>
      <c r="B777" s="6"/>
      <c r="C777" s="2"/>
      <c r="E777" s="2"/>
      <c r="F777" s="2"/>
      <c r="I777" s="2"/>
      <c r="J777" s="4"/>
    </row>
    <row r="778" spans="1:10" ht="12.75" customHeight="1" x14ac:dyDescent="0.3">
      <c r="A778" s="4"/>
      <c r="B778" s="6"/>
      <c r="C778" s="2"/>
      <c r="E778" s="2"/>
      <c r="F778" s="2"/>
      <c r="I778" s="2"/>
      <c r="J778" s="4"/>
    </row>
    <row r="779" spans="1:10" ht="12.75" customHeight="1" x14ac:dyDescent="0.3">
      <c r="A779" s="4"/>
      <c r="B779" s="6"/>
      <c r="C779" s="2"/>
      <c r="E779" s="2"/>
      <c r="F779" s="2"/>
      <c r="I779" s="2"/>
      <c r="J779" s="4"/>
    </row>
    <row r="780" spans="1:10" ht="12.75" customHeight="1" x14ac:dyDescent="0.3">
      <c r="A780" s="4"/>
      <c r="B780" s="6"/>
      <c r="C780" s="2"/>
      <c r="E780" s="2"/>
      <c r="F780" s="2"/>
      <c r="I780" s="2"/>
      <c r="J780" s="4"/>
    </row>
    <row r="781" spans="1:10" ht="12.75" customHeight="1" x14ac:dyDescent="0.3">
      <c r="A781" s="4"/>
      <c r="B781" s="6"/>
      <c r="C781" s="2"/>
      <c r="E781" s="2"/>
      <c r="F781" s="2"/>
      <c r="I781" s="2"/>
      <c r="J781" s="4"/>
    </row>
    <row r="782" spans="1:10" ht="12.75" customHeight="1" x14ac:dyDescent="0.3">
      <c r="A782" s="4"/>
      <c r="B782" s="6"/>
      <c r="C782" s="2"/>
      <c r="E782" s="2"/>
      <c r="F782" s="2"/>
      <c r="I782" s="2"/>
      <c r="J782" s="4"/>
    </row>
    <row r="783" spans="1:10" ht="12.75" customHeight="1" x14ac:dyDescent="0.3">
      <c r="A783" s="4"/>
      <c r="B783" s="6"/>
      <c r="C783" s="2"/>
      <c r="E783" s="2"/>
      <c r="F783" s="2"/>
      <c r="I783" s="2"/>
      <c r="J783" s="4"/>
    </row>
    <row r="784" spans="1:10" ht="12.75" customHeight="1" x14ac:dyDescent="0.3">
      <c r="A784" s="4"/>
      <c r="B784" s="6"/>
      <c r="C784" s="2"/>
      <c r="E784" s="2"/>
      <c r="F784" s="2"/>
      <c r="I784" s="2"/>
      <c r="J784" s="4"/>
    </row>
    <row r="785" spans="1:10" ht="12.75" customHeight="1" x14ac:dyDescent="0.3">
      <c r="A785" s="4"/>
      <c r="B785" s="6"/>
      <c r="C785" s="2"/>
      <c r="E785" s="2"/>
      <c r="F785" s="2"/>
      <c r="I785" s="2"/>
      <c r="J785" s="4"/>
    </row>
    <row r="786" spans="1:10" ht="12.75" customHeight="1" x14ac:dyDescent="0.3">
      <c r="A786" s="4"/>
      <c r="B786" s="6"/>
      <c r="C786" s="2"/>
      <c r="E786" s="2"/>
      <c r="F786" s="2"/>
      <c r="I786" s="2"/>
      <c r="J786" s="4"/>
    </row>
    <row r="787" spans="1:10" ht="12.75" customHeight="1" x14ac:dyDescent="0.3">
      <c r="A787" s="4"/>
      <c r="B787" s="6"/>
      <c r="C787" s="2"/>
      <c r="E787" s="2"/>
      <c r="F787" s="2"/>
      <c r="I787" s="2"/>
      <c r="J787" s="4"/>
    </row>
    <row r="788" spans="1:10" ht="12.75" customHeight="1" x14ac:dyDescent="0.3">
      <c r="A788" s="4"/>
      <c r="B788" s="6"/>
      <c r="C788" s="2"/>
      <c r="E788" s="2"/>
      <c r="F788" s="2"/>
      <c r="I788" s="2"/>
      <c r="J788" s="4"/>
    </row>
    <row r="789" spans="1:10" ht="12.75" customHeight="1" x14ac:dyDescent="0.3">
      <c r="A789" s="4"/>
      <c r="B789" s="6"/>
      <c r="C789" s="2"/>
      <c r="E789" s="2"/>
      <c r="F789" s="2"/>
      <c r="I789" s="2"/>
      <c r="J789" s="4"/>
    </row>
    <row r="790" spans="1:10" ht="12.75" customHeight="1" x14ac:dyDescent="0.3">
      <c r="A790" s="4"/>
      <c r="B790" s="6"/>
      <c r="C790" s="2"/>
      <c r="E790" s="2"/>
      <c r="F790" s="2"/>
      <c r="I790" s="2"/>
      <c r="J790" s="4"/>
    </row>
    <row r="791" spans="1:10" ht="12.75" customHeight="1" x14ac:dyDescent="0.3">
      <c r="A791" s="4"/>
      <c r="B791" s="6"/>
      <c r="C791" s="2"/>
      <c r="E791" s="2"/>
      <c r="F791" s="2"/>
      <c r="I791" s="2"/>
      <c r="J791" s="4"/>
    </row>
    <row r="792" spans="1:10" ht="12.75" customHeight="1" x14ac:dyDescent="0.3">
      <c r="A792" s="4"/>
      <c r="B792" s="6"/>
      <c r="C792" s="2"/>
      <c r="E792" s="2"/>
      <c r="F792" s="2"/>
      <c r="I792" s="2"/>
      <c r="J792" s="4"/>
    </row>
    <row r="793" spans="1:10" ht="12.75" customHeight="1" x14ac:dyDescent="0.3">
      <c r="A793" s="4"/>
      <c r="B793" s="6"/>
      <c r="C793" s="2"/>
      <c r="E793" s="2"/>
      <c r="F793" s="2"/>
      <c r="I793" s="2"/>
      <c r="J793" s="4"/>
    </row>
    <row r="794" spans="1:10" ht="12.75" customHeight="1" x14ac:dyDescent="0.3">
      <c r="A794" s="4"/>
      <c r="B794" s="6"/>
      <c r="C794" s="2"/>
      <c r="E794" s="2"/>
      <c r="F794" s="2"/>
      <c r="I794" s="2"/>
      <c r="J794" s="4"/>
    </row>
    <row r="795" spans="1:10" ht="12.75" customHeight="1" x14ac:dyDescent="0.3">
      <c r="A795" s="4"/>
      <c r="B795" s="6"/>
      <c r="C795" s="2"/>
      <c r="E795" s="2"/>
      <c r="F795" s="2"/>
      <c r="I795" s="2"/>
      <c r="J795" s="4"/>
    </row>
    <row r="796" spans="1:10" ht="12.75" customHeight="1" x14ac:dyDescent="0.3">
      <c r="A796" s="4"/>
      <c r="B796" s="6"/>
      <c r="C796" s="2"/>
      <c r="E796" s="2"/>
      <c r="F796" s="2"/>
      <c r="I796" s="2"/>
      <c r="J796" s="4"/>
    </row>
    <row r="797" spans="1:10" ht="12.75" customHeight="1" x14ac:dyDescent="0.3">
      <c r="A797" s="4"/>
      <c r="B797" s="6"/>
      <c r="C797" s="2"/>
      <c r="E797" s="2"/>
      <c r="F797" s="2"/>
      <c r="I797" s="2"/>
      <c r="J797" s="4"/>
    </row>
    <row r="798" spans="1:10" ht="12.75" customHeight="1" x14ac:dyDescent="0.3">
      <c r="A798" s="4"/>
      <c r="B798" s="6"/>
      <c r="C798" s="2"/>
      <c r="E798" s="2"/>
      <c r="F798" s="2"/>
      <c r="I798" s="2"/>
      <c r="J798" s="4"/>
    </row>
    <row r="799" spans="1:10" ht="12.75" customHeight="1" x14ac:dyDescent="0.3">
      <c r="A799" s="4"/>
      <c r="B799" s="6"/>
      <c r="C799" s="2"/>
      <c r="E799" s="2"/>
      <c r="F799" s="2"/>
      <c r="I799" s="2"/>
      <c r="J799" s="4"/>
    </row>
    <row r="800" spans="1:10" ht="12.75" customHeight="1" x14ac:dyDescent="0.3">
      <c r="A800" s="4"/>
      <c r="B800" s="6"/>
      <c r="C800" s="2"/>
      <c r="E800" s="2"/>
      <c r="F800" s="2"/>
      <c r="I800" s="2"/>
      <c r="J800" s="4"/>
    </row>
    <row r="801" spans="1:10" ht="12.75" customHeight="1" x14ac:dyDescent="0.3">
      <c r="A801" s="4"/>
      <c r="B801" s="6"/>
      <c r="C801" s="2"/>
      <c r="E801" s="2"/>
      <c r="F801" s="2"/>
      <c r="I801" s="2"/>
      <c r="J801" s="4"/>
    </row>
    <row r="802" spans="1:10" ht="12.75" customHeight="1" x14ac:dyDescent="0.3">
      <c r="A802" s="4"/>
      <c r="B802" s="6"/>
      <c r="C802" s="2"/>
      <c r="E802" s="2"/>
      <c r="F802" s="2"/>
      <c r="I802" s="2"/>
      <c r="J802" s="4"/>
    </row>
    <row r="803" spans="1:10" ht="12.75" customHeight="1" x14ac:dyDescent="0.3">
      <c r="A803" s="4"/>
      <c r="B803" s="6"/>
      <c r="C803" s="2"/>
      <c r="E803" s="2"/>
      <c r="F803" s="2"/>
      <c r="I803" s="2"/>
      <c r="J803" s="4"/>
    </row>
    <row r="804" spans="1:10" ht="12.75" customHeight="1" x14ac:dyDescent="0.3">
      <c r="A804" s="4"/>
      <c r="B804" s="6"/>
      <c r="C804" s="2"/>
      <c r="E804" s="2"/>
      <c r="F804" s="2"/>
      <c r="I804" s="2"/>
      <c r="J804" s="4"/>
    </row>
    <row r="805" spans="1:10" ht="12.75" customHeight="1" x14ac:dyDescent="0.3">
      <c r="A805" s="4"/>
      <c r="B805" s="6"/>
      <c r="C805" s="2"/>
      <c r="E805" s="2"/>
      <c r="F805" s="2"/>
      <c r="I805" s="2"/>
      <c r="J805" s="4"/>
    </row>
    <row r="806" spans="1:10" ht="12.75" customHeight="1" x14ac:dyDescent="0.3">
      <c r="A806" s="4"/>
      <c r="B806" s="6"/>
      <c r="C806" s="2"/>
      <c r="E806" s="2"/>
      <c r="F806" s="2"/>
      <c r="I806" s="2"/>
      <c r="J806" s="4"/>
    </row>
    <row r="807" spans="1:10" ht="12.75" customHeight="1" x14ac:dyDescent="0.3">
      <c r="A807" s="4"/>
      <c r="B807" s="6"/>
      <c r="C807" s="2"/>
      <c r="E807" s="2"/>
      <c r="F807" s="2"/>
      <c r="I807" s="2"/>
      <c r="J807" s="4"/>
    </row>
    <row r="808" spans="1:10" ht="12.75" customHeight="1" x14ac:dyDescent="0.3">
      <c r="A808" s="4"/>
      <c r="B808" s="6"/>
      <c r="C808" s="2"/>
      <c r="E808" s="2"/>
      <c r="F808" s="2"/>
      <c r="I808" s="2"/>
      <c r="J808" s="4"/>
    </row>
    <row r="809" spans="1:10" ht="12.75" customHeight="1" x14ac:dyDescent="0.3">
      <c r="A809" s="4"/>
      <c r="B809" s="6"/>
      <c r="C809" s="2"/>
      <c r="E809" s="2"/>
      <c r="F809" s="2"/>
      <c r="I809" s="2"/>
      <c r="J809" s="4"/>
    </row>
    <row r="810" spans="1:10" ht="12.75" customHeight="1" x14ac:dyDescent="0.3">
      <c r="A810" s="4"/>
      <c r="B810" s="6"/>
      <c r="C810" s="2"/>
      <c r="E810" s="2"/>
      <c r="F810" s="2"/>
      <c r="I810" s="2"/>
      <c r="J810" s="4"/>
    </row>
    <row r="811" spans="1:10" ht="12.75" customHeight="1" x14ac:dyDescent="0.3">
      <c r="A811" s="4"/>
      <c r="B811" s="6"/>
      <c r="C811" s="2"/>
      <c r="E811" s="2"/>
      <c r="F811" s="2"/>
      <c r="I811" s="2"/>
      <c r="J811" s="4"/>
    </row>
    <row r="812" spans="1:10" ht="12.75" customHeight="1" x14ac:dyDescent="0.3">
      <c r="A812" s="4"/>
      <c r="B812" s="6"/>
      <c r="C812" s="2"/>
      <c r="E812" s="2"/>
      <c r="F812" s="2"/>
      <c r="I812" s="2"/>
      <c r="J812" s="4"/>
    </row>
    <row r="813" spans="1:10" ht="12.75" customHeight="1" x14ac:dyDescent="0.3">
      <c r="A813" s="4"/>
      <c r="B813" s="6"/>
      <c r="C813" s="2"/>
      <c r="E813" s="2"/>
      <c r="F813" s="2"/>
      <c r="I813" s="2"/>
      <c r="J813" s="4"/>
    </row>
    <row r="814" spans="1:10" ht="12.75" customHeight="1" x14ac:dyDescent="0.3">
      <c r="A814" s="4"/>
      <c r="B814" s="6"/>
      <c r="C814" s="2"/>
      <c r="E814" s="2"/>
      <c r="F814" s="2"/>
      <c r="I814" s="2"/>
      <c r="J814" s="4"/>
    </row>
    <row r="815" spans="1:10" ht="12.75" customHeight="1" x14ac:dyDescent="0.3">
      <c r="A815" s="4"/>
      <c r="B815" s="6"/>
      <c r="C815" s="2"/>
      <c r="E815" s="2"/>
      <c r="F815" s="2"/>
      <c r="I815" s="2"/>
      <c r="J815" s="4"/>
    </row>
    <row r="816" spans="1:10" ht="12.75" customHeight="1" x14ac:dyDescent="0.3">
      <c r="A816" s="4"/>
      <c r="B816" s="6"/>
      <c r="C816" s="2"/>
      <c r="E816" s="2"/>
      <c r="F816" s="2"/>
      <c r="I816" s="2"/>
      <c r="J816" s="4"/>
    </row>
    <row r="817" spans="1:10" ht="12.75" customHeight="1" x14ac:dyDescent="0.3">
      <c r="A817" s="4"/>
      <c r="B817" s="6"/>
      <c r="C817" s="2"/>
      <c r="E817" s="2"/>
      <c r="F817" s="2"/>
      <c r="I817" s="2"/>
      <c r="J817" s="4"/>
    </row>
    <row r="818" spans="1:10" ht="12.75" customHeight="1" x14ac:dyDescent="0.3">
      <c r="A818" s="4"/>
      <c r="B818" s="6"/>
      <c r="C818" s="2"/>
      <c r="E818" s="2"/>
      <c r="F818" s="2"/>
      <c r="I818" s="2"/>
      <c r="J818" s="4"/>
    </row>
    <row r="819" spans="1:10" ht="12.75" customHeight="1" x14ac:dyDescent="0.3">
      <c r="A819" s="4"/>
      <c r="B819" s="6"/>
      <c r="C819" s="2"/>
      <c r="E819" s="2"/>
      <c r="F819" s="2"/>
      <c r="I819" s="2"/>
      <c r="J819" s="4"/>
    </row>
    <row r="820" spans="1:10" ht="12.75" customHeight="1" x14ac:dyDescent="0.3">
      <c r="A820" s="4"/>
      <c r="B820" s="6"/>
      <c r="C820" s="2"/>
      <c r="E820" s="2"/>
      <c r="F820" s="2"/>
      <c r="I820" s="2"/>
      <c r="J820" s="4"/>
    </row>
    <row r="821" spans="1:10" ht="12.75" customHeight="1" x14ac:dyDescent="0.3">
      <c r="A821" s="4"/>
      <c r="B821" s="6"/>
      <c r="C821" s="2"/>
      <c r="E821" s="2"/>
      <c r="F821" s="2"/>
      <c r="I821" s="2"/>
      <c r="J821" s="4"/>
    </row>
    <row r="822" spans="1:10" ht="12.75" customHeight="1" x14ac:dyDescent="0.3">
      <c r="A822" s="4"/>
      <c r="B822" s="6"/>
      <c r="C822" s="2"/>
      <c r="E822" s="2"/>
      <c r="F822" s="2"/>
      <c r="I822" s="2"/>
      <c r="J822" s="4"/>
    </row>
    <row r="823" spans="1:10" ht="12.75" customHeight="1" x14ac:dyDescent="0.3">
      <c r="A823" s="4"/>
      <c r="B823" s="6"/>
      <c r="C823" s="2"/>
      <c r="E823" s="2"/>
      <c r="F823" s="2"/>
      <c r="I823" s="2"/>
      <c r="J823" s="4"/>
    </row>
    <row r="824" spans="1:10" ht="12.75" customHeight="1" x14ac:dyDescent="0.3">
      <c r="A824" s="4"/>
      <c r="B824" s="6"/>
      <c r="C824" s="2"/>
      <c r="E824" s="2"/>
      <c r="F824" s="2"/>
      <c r="I824" s="2"/>
      <c r="J824" s="4"/>
    </row>
    <row r="825" spans="1:10" ht="12.75" customHeight="1" x14ac:dyDescent="0.3">
      <c r="A825" s="4"/>
      <c r="B825" s="6"/>
      <c r="C825" s="2"/>
      <c r="E825" s="2"/>
      <c r="F825" s="2"/>
      <c r="I825" s="2"/>
      <c r="J825" s="4"/>
    </row>
    <row r="826" spans="1:10" ht="12.75" customHeight="1" x14ac:dyDescent="0.3">
      <c r="A826" s="4"/>
      <c r="B826" s="6"/>
      <c r="C826" s="2"/>
      <c r="E826" s="2"/>
      <c r="F826" s="2"/>
      <c r="I826" s="2"/>
      <c r="J826" s="4"/>
    </row>
    <row r="827" spans="1:10" ht="12.75" customHeight="1" x14ac:dyDescent="0.3">
      <c r="A827" s="4"/>
      <c r="B827" s="6"/>
      <c r="C827" s="2"/>
      <c r="E827" s="2"/>
      <c r="F827" s="2"/>
      <c r="I827" s="2"/>
      <c r="J827" s="4"/>
    </row>
    <row r="828" spans="1:10" ht="12.75" customHeight="1" x14ac:dyDescent="0.3">
      <c r="A828" s="4"/>
      <c r="B828" s="6"/>
      <c r="C828" s="2"/>
      <c r="E828" s="2"/>
      <c r="F828" s="2"/>
      <c r="I828" s="2"/>
      <c r="J828" s="4"/>
    </row>
    <row r="829" spans="1:10" ht="12.75" customHeight="1" x14ac:dyDescent="0.3">
      <c r="A829" s="4"/>
      <c r="B829" s="6"/>
      <c r="C829" s="2"/>
      <c r="E829" s="2"/>
      <c r="F829" s="2"/>
      <c r="I829" s="2"/>
      <c r="J829" s="4"/>
    </row>
    <row r="830" spans="1:10" ht="12.75" customHeight="1" x14ac:dyDescent="0.3">
      <c r="A830" s="4"/>
      <c r="B830" s="6"/>
      <c r="C830" s="2"/>
      <c r="E830" s="2"/>
      <c r="F830" s="2"/>
      <c r="I830" s="2"/>
      <c r="J830" s="4"/>
    </row>
    <row r="831" spans="1:10" ht="12.75" customHeight="1" x14ac:dyDescent="0.3">
      <c r="A831" s="4"/>
      <c r="B831" s="6"/>
      <c r="C831" s="2"/>
      <c r="E831" s="2"/>
      <c r="F831" s="2"/>
      <c r="I831" s="2"/>
      <c r="J831" s="4"/>
    </row>
    <row r="832" spans="1:10" ht="12.75" customHeight="1" x14ac:dyDescent="0.3">
      <c r="A832" s="4"/>
      <c r="B832" s="6"/>
      <c r="C832" s="2"/>
      <c r="E832" s="2"/>
      <c r="F832" s="2"/>
      <c r="I832" s="2"/>
      <c r="J832" s="4"/>
    </row>
    <row r="833" spans="1:10" ht="12.75" customHeight="1" x14ac:dyDescent="0.3">
      <c r="A833" s="4"/>
      <c r="B833" s="6"/>
      <c r="C833" s="2"/>
      <c r="E833" s="2"/>
      <c r="F833" s="2"/>
      <c r="I833" s="2"/>
      <c r="J833" s="4"/>
    </row>
    <row r="834" spans="1:10" ht="12.75" customHeight="1" x14ac:dyDescent="0.3">
      <c r="A834" s="4"/>
      <c r="B834" s="6"/>
      <c r="C834" s="2"/>
      <c r="E834" s="2"/>
      <c r="F834" s="2"/>
      <c r="I834" s="2"/>
      <c r="J834" s="4"/>
    </row>
    <row r="835" spans="1:10" ht="12.75" customHeight="1" x14ac:dyDescent="0.3">
      <c r="A835" s="4"/>
      <c r="B835" s="6"/>
      <c r="C835" s="2"/>
      <c r="E835" s="2"/>
      <c r="F835" s="2"/>
      <c r="I835" s="2"/>
      <c r="J835" s="4"/>
    </row>
    <row r="836" spans="1:10" ht="12.75" customHeight="1" x14ac:dyDescent="0.3">
      <c r="A836" s="4"/>
      <c r="B836" s="6"/>
      <c r="C836" s="2"/>
      <c r="E836" s="2"/>
      <c r="F836" s="2"/>
      <c r="I836" s="2"/>
      <c r="J836" s="4"/>
    </row>
    <row r="837" spans="1:10" ht="12.75" customHeight="1" x14ac:dyDescent="0.3">
      <c r="A837" s="4"/>
      <c r="B837" s="6"/>
      <c r="C837" s="2"/>
      <c r="E837" s="2"/>
      <c r="F837" s="2"/>
      <c r="I837" s="2"/>
      <c r="J837" s="4"/>
    </row>
    <row r="838" spans="1:10" ht="12.75" customHeight="1" x14ac:dyDescent="0.3">
      <c r="A838" s="4"/>
      <c r="B838" s="6"/>
      <c r="C838" s="2"/>
      <c r="E838" s="2"/>
      <c r="F838" s="2"/>
      <c r="I838" s="2"/>
      <c r="J838" s="4"/>
    </row>
    <row r="839" spans="1:10" ht="12.75" customHeight="1" x14ac:dyDescent="0.3">
      <c r="A839" s="4"/>
      <c r="B839" s="6"/>
      <c r="C839" s="2"/>
      <c r="E839" s="2"/>
      <c r="F839" s="2"/>
      <c r="I839" s="2"/>
      <c r="J839" s="4"/>
    </row>
    <row r="840" spans="1:10" ht="12.75" customHeight="1" x14ac:dyDescent="0.3">
      <c r="A840" s="4"/>
      <c r="B840" s="6"/>
      <c r="C840" s="2"/>
      <c r="E840" s="2"/>
      <c r="F840" s="2"/>
      <c r="I840" s="2"/>
      <c r="J840" s="4"/>
    </row>
    <row r="841" spans="1:10" ht="12.75" customHeight="1" x14ac:dyDescent="0.3">
      <c r="A841" s="4"/>
      <c r="B841" s="6"/>
      <c r="C841" s="2"/>
      <c r="E841" s="2"/>
      <c r="F841" s="2"/>
      <c r="I841" s="2"/>
      <c r="J841" s="4"/>
    </row>
    <row r="842" spans="1:10" ht="12.75" customHeight="1" x14ac:dyDescent="0.3">
      <c r="A842" s="4"/>
      <c r="B842" s="6"/>
      <c r="C842" s="2"/>
      <c r="E842" s="2"/>
      <c r="F842" s="2"/>
      <c r="I842" s="2"/>
      <c r="J842" s="4"/>
    </row>
    <row r="843" spans="1:10" ht="12.75" customHeight="1" x14ac:dyDescent="0.3">
      <c r="A843" s="4"/>
      <c r="B843" s="6"/>
      <c r="C843" s="2"/>
      <c r="E843" s="2"/>
      <c r="F843" s="2"/>
      <c r="I843" s="2"/>
      <c r="J843" s="4"/>
    </row>
    <row r="844" spans="1:10" ht="12.75" customHeight="1" x14ac:dyDescent="0.3">
      <c r="A844" s="4"/>
      <c r="B844" s="6"/>
      <c r="C844" s="2"/>
      <c r="E844" s="2"/>
      <c r="F844" s="2"/>
      <c r="I844" s="2"/>
      <c r="J844" s="4"/>
    </row>
    <row r="845" spans="1:10" ht="12.75" customHeight="1" x14ac:dyDescent="0.3">
      <c r="A845" s="4"/>
      <c r="B845" s="6"/>
      <c r="C845" s="2"/>
      <c r="E845" s="2"/>
      <c r="F845" s="2"/>
      <c r="I845" s="2"/>
      <c r="J845" s="4"/>
    </row>
    <row r="846" spans="1:10" ht="12.75" customHeight="1" x14ac:dyDescent="0.3">
      <c r="A846" s="4"/>
      <c r="B846" s="6"/>
      <c r="C846" s="2"/>
      <c r="E846" s="2"/>
      <c r="F846" s="2"/>
      <c r="I846" s="2"/>
      <c r="J846" s="4"/>
    </row>
    <row r="847" spans="1:10" ht="12.75" customHeight="1" x14ac:dyDescent="0.3">
      <c r="A847" s="4"/>
      <c r="B847" s="6"/>
      <c r="C847" s="2"/>
      <c r="E847" s="2"/>
      <c r="F847" s="2"/>
      <c r="I847" s="2"/>
      <c r="J847" s="4"/>
    </row>
    <row r="848" spans="1:10" ht="12.75" customHeight="1" x14ac:dyDescent="0.3">
      <c r="A848" s="4"/>
      <c r="B848" s="6"/>
      <c r="C848" s="2"/>
      <c r="E848" s="2"/>
      <c r="F848" s="2"/>
      <c r="I848" s="2"/>
      <c r="J848" s="4"/>
    </row>
    <row r="849" spans="1:10" ht="12.75" customHeight="1" x14ac:dyDescent="0.3">
      <c r="A849" s="4"/>
      <c r="B849" s="6"/>
      <c r="C849" s="2"/>
      <c r="E849" s="2"/>
      <c r="F849" s="2"/>
      <c r="I849" s="2"/>
      <c r="J849" s="4"/>
    </row>
    <row r="850" spans="1:10" ht="12.75" customHeight="1" x14ac:dyDescent="0.3">
      <c r="A850" s="4"/>
      <c r="B850" s="6"/>
      <c r="C850" s="2"/>
      <c r="E850" s="2"/>
      <c r="F850" s="2"/>
      <c r="I850" s="2"/>
      <c r="J850" s="4"/>
    </row>
    <row r="851" spans="1:10" ht="12.75" customHeight="1" x14ac:dyDescent="0.3">
      <c r="A851" s="4"/>
      <c r="B851" s="6"/>
      <c r="C851" s="2"/>
      <c r="E851" s="2"/>
      <c r="F851" s="2"/>
      <c r="I851" s="2"/>
      <c r="J851" s="4"/>
    </row>
    <row r="852" spans="1:10" ht="12.75" customHeight="1" x14ac:dyDescent="0.3">
      <c r="A852" s="4"/>
      <c r="B852" s="6"/>
      <c r="C852" s="2"/>
      <c r="E852" s="2"/>
      <c r="F852" s="2"/>
      <c r="I852" s="2"/>
      <c r="J852" s="4"/>
    </row>
    <row r="853" spans="1:10" ht="12.75" customHeight="1" x14ac:dyDescent="0.3">
      <c r="A853" s="4"/>
      <c r="B853" s="6"/>
      <c r="C853" s="2"/>
      <c r="E853" s="2"/>
      <c r="F853" s="2"/>
      <c r="I853" s="2"/>
      <c r="J853" s="4"/>
    </row>
    <row r="854" spans="1:10" ht="12.75" customHeight="1" x14ac:dyDescent="0.3">
      <c r="A854" s="4"/>
      <c r="B854" s="6"/>
      <c r="C854" s="2"/>
      <c r="E854" s="2"/>
      <c r="F854" s="2"/>
      <c r="I854" s="2"/>
      <c r="J854" s="4"/>
    </row>
    <row r="855" spans="1:10" ht="12.75" customHeight="1" x14ac:dyDescent="0.3">
      <c r="A855" s="4"/>
      <c r="B855" s="6"/>
      <c r="C855" s="2"/>
      <c r="E855" s="2"/>
      <c r="F855" s="2"/>
      <c r="I855" s="2"/>
      <c r="J855" s="4"/>
    </row>
    <row r="856" spans="1:10" ht="12.75" customHeight="1" x14ac:dyDescent="0.3">
      <c r="A856" s="4"/>
      <c r="B856" s="6"/>
      <c r="C856" s="2"/>
      <c r="E856" s="2"/>
      <c r="F856" s="2"/>
      <c r="I856" s="2"/>
      <c r="J856" s="4"/>
    </row>
    <row r="857" spans="1:10" ht="12.75" customHeight="1" x14ac:dyDescent="0.3">
      <c r="A857" s="4"/>
      <c r="B857" s="6"/>
      <c r="C857" s="2"/>
      <c r="E857" s="2"/>
      <c r="F857" s="2"/>
      <c r="I857" s="2"/>
      <c r="J857" s="4"/>
    </row>
    <row r="858" spans="1:10" ht="12.75" customHeight="1" x14ac:dyDescent="0.3">
      <c r="A858" s="4"/>
      <c r="B858" s="6"/>
      <c r="C858" s="2"/>
      <c r="E858" s="2"/>
      <c r="F858" s="2"/>
      <c r="I858" s="2"/>
      <c r="J858" s="4"/>
    </row>
    <row r="859" spans="1:10" ht="12.75" customHeight="1" x14ac:dyDescent="0.3">
      <c r="A859" s="4"/>
      <c r="B859" s="6"/>
      <c r="C859" s="2"/>
      <c r="E859" s="2"/>
      <c r="F859" s="2"/>
      <c r="I859" s="2"/>
      <c r="J859" s="4"/>
    </row>
    <row r="860" spans="1:10" ht="12.75" customHeight="1" x14ac:dyDescent="0.3">
      <c r="A860" s="4"/>
      <c r="B860" s="6"/>
      <c r="C860" s="2"/>
      <c r="E860" s="2"/>
      <c r="F860" s="2"/>
      <c r="I860" s="2"/>
      <c r="J860" s="4"/>
    </row>
    <row r="861" spans="1:10" ht="12.75" customHeight="1" x14ac:dyDescent="0.3">
      <c r="A861" s="4"/>
      <c r="B861" s="6"/>
      <c r="C861" s="2"/>
      <c r="E861" s="2"/>
      <c r="F861" s="2"/>
      <c r="I861" s="2"/>
      <c r="J861" s="4"/>
    </row>
    <row r="862" spans="1:10" ht="12.75" customHeight="1" x14ac:dyDescent="0.3">
      <c r="A862" s="4"/>
      <c r="B862" s="6"/>
      <c r="C862" s="2"/>
      <c r="E862" s="2"/>
      <c r="F862" s="2"/>
      <c r="I862" s="2"/>
      <c r="J862" s="4"/>
    </row>
    <row r="863" spans="1:10" ht="12.75" customHeight="1" x14ac:dyDescent="0.3">
      <c r="A863" s="4"/>
      <c r="B863" s="6"/>
      <c r="C863" s="2"/>
      <c r="E863" s="2"/>
      <c r="F863" s="2"/>
      <c r="I863" s="2"/>
      <c r="J863" s="4"/>
    </row>
    <row r="864" spans="1:10" ht="12.75" customHeight="1" x14ac:dyDescent="0.3">
      <c r="A864" s="4"/>
      <c r="B864" s="6"/>
      <c r="C864" s="2"/>
      <c r="E864" s="2"/>
      <c r="F864" s="2"/>
      <c r="I864" s="2"/>
      <c r="J864" s="4"/>
    </row>
    <row r="865" spans="1:10" ht="12.75" customHeight="1" x14ac:dyDescent="0.3">
      <c r="A865" s="4"/>
      <c r="B865" s="6"/>
      <c r="C865" s="2"/>
      <c r="E865" s="2"/>
      <c r="F865" s="2"/>
      <c r="I865" s="2"/>
      <c r="J865" s="4"/>
    </row>
    <row r="866" spans="1:10" ht="12.75" customHeight="1" x14ac:dyDescent="0.3">
      <c r="A866" s="4"/>
      <c r="B866" s="6"/>
      <c r="C866" s="2"/>
      <c r="E866" s="2"/>
      <c r="F866" s="2"/>
      <c r="I866" s="2"/>
      <c r="J866" s="4"/>
    </row>
    <row r="867" spans="1:10" ht="12.75" customHeight="1" x14ac:dyDescent="0.3">
      <c r="A867" s="4"/>
      <c r="B867" s="6"/>
      <c r="C867" s="2"/>
      <c r="E867" s="2"/>
      <c r="F867" s="2"/>
      <c r="I867" s="2"/>
      <c r="J867" s="4"/>
    </row>
    <row r="868" spans="1:10" ht="12.75" customHeight="1" x14ac:dyDescent="0.3">
      <c r="A868" s="4"/>
      <c r="B868" s="6"/>
      <c r="C868" s="2"/>
      <c r="E868" s="2"/>
      <c r="F868" s="2"/>
      <c r="I868" s="2"/>
      <c r="J868" s="4"/>
    </row>
    <row r="869" spans="1:10" ht="12.75" customHeight="1" x14ac:dyDescent="0.3">
      <c r="A869" s="4"/>
      <c r="B869" s="6"/>
      <c r="C869" s="2"/>
      <c r="E869" s="2"/>
      <c r="F869" s="2"/>
      <c r="I869" s="2"/>
      <c r="J869" s="4"/>
    </row>
    <row r="870" spans="1:10" ht="12.75" customHeight="1" x14ac:dyDescent="0.3">
      <c r="A870" s="4"/>
      <c r="B870" s="6"/>
      <c r="C870" s="2"/>
      <c r="E870" s="2"/>
      <c r="F870" s="2"/>
      <c r="I870" s="2"/>
      <c r="J870" s="4"/>
    </row>
    <row r="871" spans="1:10" ht="12.75" customHeight="1" x14ac:dyDescent="0.3">
      <c r="A871" s="4"/>
      <c r="B871" s="6"/>
      <c r="C871" s="2"/>
      <c r="E871" s="2"/>
      <c r="F871" s="2"/>
      <c r="I871" s="2"/>
      <c r="J871" s="4"/>
    </row>
    <row r="872" spans="1:10" ht="12.75" customHeight="1" x14ac:dyDescent="0.3">
      <c r="A872" s="4"/>
      <c r="B872" s="6"/>
      <c r="C872" s="2"/>
      <c r="E872" s="2"/>
      <c r="F872" s="2"/>
      <c r="I872" s="2"/>
      <c r="J872" s="4"/>
    </row>
    <row r="873" spans="1:10" ht="12.75" customHeight="1" x14ac:dyDescent="0.3">
      <c r="A873" s="4"/>
      <c r="B873" s="6"/>
      <c r="C873" s="2"/>
      <c r="E873" s="2"/>
      <c r="F873" s="2"/>
      <c r="I873" s="2"/>
      <c r="J873" s="4"/>
    </row>
    <row r="874" spans="1:10" ht="12.75" customHeight="1" x14ac:dyDescent="0.3">
      <c r="A874" s="4"/>
      <c r="B874" s="6"/>
      <c r="C874" s="2"/>
      <c r="E874" s="2"/>
      <c r="F874" s="2"/>
      <c r="I874" s="2"/>
      <c r="J874" s="4"/>
    </row>
    <row r="875" spans="1:10" ht="12.75" customHeight="1" x14ac:dyDescent="0.3">
      <c r="A875" s="4"/>
      <c r="B875" s="6"/>
      <c r="C875" s="2"/>
      <c r="E875" s="2"/>
      <c r="F875" s="2"/>
      <c r="I875" s="2"/>
      <c r="J875" s="4"/>
    </row>
    <row r="876" spans="1:10" ht="12.75" customHeight="1" x14ac:dyDescent="0.3">
      <c r="A876" s="4"/>
      <c r="B876" s="6"/>
      <c r="C876" s="2"/>
      <c r="E876" s="2"/>
      <c r="F876" s="2"/>
      <c r="I876" s="2"/>
      <c r="J876" s="4"/>
    </row>
    <row r="877" spans="1:10" ht="12.75" customHeight="1" x14ac:dyDescent="0.3">
      <c r="A877" s="4"/>
      <c r="B877" s="6"/>
      <c r="C877" s="2"/>
      <c r="E877" s="2"/>
      <c r="F877" s="2"/>
      <c r="I877" s="2"/>
      <c r="J877" s="4"/>
    </row>
    <row r="878" spans="1:10" ht="12.75" customHeight="1" x14ac:dyDescent="0.3">
      <c r="A878" s="4"/>
      <c r="B878" s="6"/>
      <c r="C878" s="2"/>
      <c r="E878" s="2"/>
      <c r="F878" s="2"/>
      <c r="I878" s="2"/>
      <c r="J878" s="4"/>
    </row>
    <row r="879" spans="1:10" ht="12.75" customHeight="1" x14ac:dyDescent="0.3">
      <c r="A879" s="4"/>
      <c r="B879" s="6"/>
      <c r="C879" s="2"/>
      <c r="E879" s="2"/>
      <c r="F879" s="2"/>
      <c r="I879" s="2"/>
      <c r="J879" s="4"/>
    </row>
    <row r="880" spans="1:10" ht="12.75" customHeight="1" x14ac:dyDescent="0.3">
      <c r="A880" s="4"/>
      <c r="B880" s="6"/>
      <c r="C880" s="2"/>
      <c r="E880" s="2"/>
      <c r="F880" s="2"/>
      <c r="I880" s="2"/>
      <c r="J880" s="4"/>
    </row>
    <row r="881" spans="1:10" ht="12.75" customHeight="1" x14ac:dyDescent="0.3">
      <c r="A881" s="4"/>
      <c r="B881" s="6"/>
      <c r="C881" s="2"/>
      <c r="E881" s="2"/>
      <c r="F881" s="2"/>
      <c r="I881" s="2"/>
      <c r="J881" s="4"/>
    </row>
    <row r="882" spans="1:10" ht="12.75" customHeight="1" x14ac:dyDescent="0.3">
      <c r="A882" s="4"/>
      <c r="B882" s="6"/>
      <c r="C882" s="2"/>
      <c r="E882" s="2"/>
      <c r="F882" s="2"/>
      <c r="I882" s="2"/>
      <c r="J882" s="4"/>
    </row>
    <row r="883" spans="1:10" ht="12.75" customHeight="1" x14ac:dyDescent="0.3">
      <c r="A883" s="4"/>
      <c r="B883" s="6"/>
      <c r="C883" s="2"/>
      <c r="E883" s="2"/>
      <c r="F883" s="2"/>
      <c r="I883" s="2"/>
      <c r="J883" s="4"/>
    </row>
    <row r="884" spans="1:10" ht="12.75" customHeight="1" x14ac:dyDescent="0.3">
      <c r="A884" s="4"/>
      <c r="B884" s="6"/>
      <c r="C884" s="2"/>
      <c r="E884" s="2"/>
      <c r="F884" s="2"/>
      <c r="I884" s="2"/>
      <c r="J884" s="4"/>
    </row>
    <row r="885" spans="1:10" ht="12.75" customHeight="1" x14ac:dyDescent="0.3">
      <c r="A885" s="4"/>
      <c r="B885" s="6"/>
      <c r="C885" s="2"/>
      <c r="E885" s="2"/>
      <c r="F885" s="2"/>
      <c r="I885" s="2"/>
      <c r="J885" s="4"/>
    </row>
    <row r="886" spans="1:10" ht="12.75" customHeight="1" x14ac:dyDescent="0.3">
      <c r="A886" s="4"/>
      <c r="B886" s="6"/>
      <c r="C886" s="2"/>
      <c r="E886" s="2"/>
      <c r="F886" s="2"/>
      <c r="I886" s="2"/>
      <c r="J886" s="4"/>
    </row>
    <row r="887" spans="1:10" ht="12.75" customHeight="1" x14ac:dyDescent="0.3">
      <c r="A887" s="4"/>
      <c r="B887" s="6"/>
      <c r="C887" s="2"/>
      <c r="E887" s="2"/>
      <c r="F887" s="2"/>
      <c r="I887" s="2"/>
      <c r="J887" s="4"/>
    </row>
    <row r="888" spans="1:10" ht="12.75" customHeight="1" x14ac:dyDescent="0.3">
      <c r="A888" s="4"/>
      <c r="B888" s="6"/>
      <c r="C888" s="2"/>
      <c r="E888" s="2"/>
      <c r="F888" s="2"/>
      <c r="I888" s="2"/>
      <c r="J888" s="4"/>
    </row>
    <row r="889" spans="1:10" ht="12.75" customHeight="1" x14ac:dyDescent="0.3">
      <c r="A889" s="4"/>
      <c r="B889" s="6"/>
      <c r="C889" s="2"/>
      <c r="E889" s="2"/>
      <c r="F889" s="2"/>
      <c r="I889" s="2"/>
      <c r="J889" s="4"/>
    </row>
    <row r="890" spans="1:10" ht="12.75" customHeight="1" x14ac:dyDescent="0.3">
      <c r="A890" s="4"/>
      <c r="B890" s="6"/>
      <c r="C890" s="2"/>
      <c r="E890" s="2"/>
      <c r="F890" s="2"/>
      <c r="I890" s="2"/>
      <c r="J890" s="4"/>
    </row>
    <row r="891" spans="1:10" ht="12.75" customHeight="1" x14ac:dyDescent="0.3">
      <c r="A891" s="4"/>
      <c r="B891" s="6"/>
      <c r="C891" s="2"/>
      <c r="E891" s="2"/>
      <c r="F891" s="2"/>
      <c r="I891" s="2"/>
      <c r="J891" s="4"/>
    </row>
    <row r="892" spans="1:10" ht="12.75" customHeight="1" x14ac:dyDescent="0.3">
      <c r="A892" s="4"/>
      <c r="B892" s="6"/>
      <c r="C892" s="2"/>
      <c r="E892" s="2"/>
      <c r="F892" s="2"/>
      <c r="I892" s="2"/>
      <c r="J892" s="4"/>
    </row>
    <row r="893" spans="1:10" ht="12.75" customHeight="1" x14ac:dyDescent="0.3">
      <c r="A893" s="4"/>
      <c r="B893" s="6"/>
      <c r="C893" s="2"/>
      <c r="E893" s="2"/>
      <c r="F893" s="2"/>
      <c r="I893" s="2"/>
      <c r="J893" s="4"/>
    </row>
    <row r="894" spans="1:10" ht="12.75" customHeight="1" x14ac:dyDescent="0.3">
      <c r="A894" s="4"/>
      <c r="B894" s="6"/>
      <c r="C894" s="2"/>
      <c r="E894" s="2"/>
      <c r="F894" s="2"/>
      <c r="I894" s="2"/>
      <c r="J894" s="4"/>
    </row>
    <row r="895" spans="1:10" ht="12.75" customHeight="1" x14ac:dyDescent="0.3">
      <c r="A895" s="4"/>
      <c r="B895" s="6"/>
      <c r="C895" s="2"/>
      <c r="E895" s="2"/>
      <c r="F895" s="2"/>
      <c r="I895" s="2"/>
      <c r="J895" s="4"/>
    </row>
    <row r="896" spans="1:10" ht="12.75" customHeight="1" x14ac:dyDescent="0.3">
      <c r="A896" s="4"/>
      <c r="B896" s="6"/>
      <c r="C896" s="2"/>
      <c r="E896" s="2"/>
      <c r="F896" s="2"/>
      <c r="I896" s="2"/>
      <c r="J896" s="4"/>
    </row>
    <row r="897" spans="1:10" ht="12.75" customHeight="1" x14ac:dyDescent="0.3">
      <c r="A897" s="4"/>
      <c r="B897" s="6"/>
      <c r="C897" s="2"/>
      <c r="E897" s="2"/>
      <c r="F897" s="2"/>
      <c r="I897" s="2"/>
      <c r="J897" s="4"/>
    </row>
    <row r="898" spans="1:10" ht="12.75" customHeight="1" x14ac:dyDescent="0.3">
      <c r="A898" s="4"/>
      <c r="B898" s="6"/>
      <c r="C898" s="2"/>
      <c r="E898" s="2"/>
      <c r="F898" s="2"/>
      <c r="I898" s="2"/>
      <c r="J898" s="4"/>
    </row>
    <row r="899" spans="1:10" ht="12.75" customHeight="1" x14ac:dyDescent="0.3">
      <c r="A899" s="4"/>
      <c r="B899" s="6"/>
      <c r="C899" s="2"/>
      <c r="E899" s="2"/>
      <c r="F899" s="2"/>
      <c r="I899" s="2"/>
      <c r="J899" s="4"/>
    </row>
    <row r="900" spans="1:10" ht="12.75" customHeight="1" x14ac:dyDescent="0.3">
      <c r="A900" s="4"/>
      <c r="B900" s="6"/>
      <c r="C900" s="2"/>
      <c r="E900" s="2"/>
      <c r="F900" s="2"/>
      <c r="I900" s="2"/>
      <c r="J900" s="4"/>
    </row>
    <row r="901" spans="1:10" ht="12.75" customHeight="1" x14ac:dyDescent="0.3">
      <c r="A901" s="4"/>
      <c r="B901" s="6"/>
      <c r="C901" s="2"/>
      <c r="E901" s="2"/>
      <c r="F901" s="2"/>
      <c r="I901" s="2"/>
      <c r="J901" s="4"/>
    </row>
    <row r="902" spans="1:10" ht="12.75" customHeight="1" x14ac:dyDescent="0.3">
      <c r="A902" s="4"/>
      <c r="B902" s="6"/>
      <c r="C902" s="2"/>
      <c r="E902" s="2"/>
      <c r="F902" s="2"/>
      <c r="I902" s="2"/>
      <c r="J902" s="4"/>
    </row>
    <row r="903" spans="1:10" ht="12.75" customHeight="1" x14ac:dyDescent="0.3">
      <c r="A903" s="4"/>
      <c r="B903" s="6"/>
      <c r="C903" s="2"/>
      <c r="E903" s="2"/>
      <c r="F903" s="2"/>
      <c r="I903" s="2"/>
      <c r="J903" s="4"/>
    </row>
    <row r="904" spans="1:10" ht="12.75" customHeight="1" x14ac:dyDescent="0.3">
      <c r="A904" s="4"/>
      <c r="B904" s="6"/>
      <c r="C904" s="2"/>
      <c r="E904" s="2"/>
      <c r="F904" s="2"/>
      <c r="I904" s="2"/>
      <c r="J904" s="4"/>
    </row>
    <row r="905" spans="1:10" ht="12.75" customHeight="1" x14ac:dyDescent="0.3">
      <c r="A905" s="4"/>
      <c r="B905" s="6"/>
      <c r="C905" s="2"/>
      <c r="E905" s="2"/>
      <c r="F905" s="2"/>
      <c r="I905" s="2"/>
      <c r="J905" s="4"/>
    </row>
    <row r="906" spans="1:10" ht="12.75" customHeight="1" x14ac:dyDescent="0.3">
      <c r="A906" s="4"/>
      <c r="B906" s="6"/>
      <c r="C906" s="2"/>
      <c r="E906" s="2"/>
      <c r="F906" s="2"/>
      <c r="I906" s="2"/>
      <c r="J906" s="4"/>
    </row>
    <row r="907" spans="1:10" ht="12.75" customHeight="1" x14ac:dyDescent="0.3">
      <c r="A907" s="4"/>
      <c r="B907" s="6"/>
      <c r="C907" s="2"/>
      <c r="E907" s="2"/>
      <c r="F907" s="2"/>
      <c r="I907" s="2"/>
      <c r="J907" s="4"/>
    </row>
    <row r="908" spans="1:10" ht="12.75" customHeight="1" x14ac:dyDescent="0.3">
      <c r="A908" s="4"/>
      <c r="B908" s="6"/>
      <c r="C908" s="2"/>
      <c r="E908" s="2"/>
      <c r="F908" s="2"/>
      <c r="I908" s="2"/>
      <c r="J908" s="4"/>
    </row>
    <row r="909" spans="1:10" ht="12.75" customHeight="1" x14ac:dyDescent="0.3">
      <c r="A909" s="4"/>
      <c r="B909" s="6"/>
      <c r="C909" s="2"/>
      <c r="E909" s="2"/>
      <c r="F909" s="2"/>
      <c r="I909" s="2"/>
      <c r="J909" s="4"/>
    </row>
    <row r="910" spans="1:10" ht="12.75" customHeight="1" x14ac:dyDescent="0.3">
      <c r="A910" s="4"/>
      <c r="B910" s="6"/>
      <c r="C910" s="2"/>
      <c r="E910" s="2"/>
      <c r="F910" s="2"/>
      <c r="I910" s="2"/>
      <c r="J910" s="4"/>
    </row>
    <row r="911" spans="1:10" ht="12.75" customHeight="1" x14ac:dyDescent="0.3">
      <c r="A911" s="4"/>
      <c r="B911" s="6"/>
      <c r="C911" s="2"/>
      <c r="E911" s="2"/>
      <c r="F911" s="2"/>
      <c r="I911" s="2"/>
      <c r="J911" s="4"/>
    </row>
    <row r="912" spans="1:10" ht="12.75" customHeight="1" x14ac:dyDescent="0.3">
      <c r="A912" s="4"/>
      <c r="B912" s="6"/>
      <c r="C912" s="2"/>
      <c r="E912" s="2"/>
      <c r="F912" s="2"/>
      <c r="I912" s="2"/>
      <c r="J912" s="4"/>
    </row>
    <row r="913" spans="1:10" ht="12.75" customHeight="1" x14ac:dyDescent="0.3">
      <c r="A913" s="4"/>
      <c r="B913" s="6"/>
      <c r="C913" s="2"/>
      <c r="E913" s="2"/>
      <c r="F913" s="2"/>
      <c r="I913" s="2"/>
      <c r="J913" s="4"/>
    </row>
    <row r="914" spans="1:10" ht="12.75" customHeight="1" x14ac:dyDescent="0.3">
      <c r="A914" s="4"/>
      <c r="B914" s="6"/>
      <c r="C914" s="2"/>
      <c r="E914" s="2"/>
      <c r="F914" s="2"/>
      <c r="I914" s="2"/>
      <c r="J914" s="4"/>
    </row>
    <row r="915" spans="1:10" ht="12.75" customHeight="1" x14ac:dyDescent="0.3">
      <c r="A915" s="4"/>
      <c r="B915" s="6"/>
      <c r="C915" s="2"/>
      <c r="E915" s="2"/>
      <c r="F915" s="2"/>
      <c r="I915" s="2"/>
      <c r="J915" s="4"/>
    </row>
    <row r="916" spans="1:10" ht="12.75" customHeight="1" x14ac:dyDescent="0.3">
      <c r="A916" s="4"/>
      <c r="B916" s="6"/>
      <c r="C916" s="2"/>
      <c r="E916" s="2"/>
      <c r="F916" s="2"/>
      <c r="I916" s="2"/>
      <c r="J916" s="4"/>
    </row>
    <row r="917" spans="1:10" ht="12.75" customHeight="1" x14ac:dyDescent="0.3">
      <c r="A917" s="4"/>
      <c r="B917" s="6"/>
      <c r="C917" s="2"/>
      <c r="E917" s="2"/>
      <c r="F917" s="2"/>
      <c r="I917" s="2"/>
      <c r="J917" s="4"/>
    </row>
    <row r="918" spans="1:10" ht="12.75" customHeight="1" x14ac:dyDescent="0.3">
      <c r="A918" s="4"/>
      <c r="B918" s="6"/>
      <c r="C918" s="2"/>
      <c r="E918" s="2"/>
      <c r="F918" s="2"/>
      <c r="I918" s="2"/>
      <c r="J918" s="4"/>
    </row>
    <row r="919" spans="1:10" ht="12.75" customHeight="1" x14ac:dyDescent="0.3">
      <c r="A919" s="4"/>
      <c r="B919" s="6"/>
      <c r="C919" s="2"/>
      <c r="E919" s="2"/>
      <c r="F919" s="2"/>
      <c r="I919" s="2"/>
      <c r="J919" s="4"/>
    </row>
    <row r="920" spans="1:10" ht="12.75" customHeight="1" x14ac:dyDescent="0.3">
      <c r="A920" s="4"/>
      <c r="B920" s="6"/>
      <c r="C920" s="2"/>
      <c r="E920" s="2"/>
      <c r="F920" s="2"/>
      <c r="I920" s="2"/>
      <c r="J920" s="4"/>
    </row>
    <row r="921" spans="1:10" ht="12.75" customHeight="1" x14ac:dyDescent="0.3">
      <c r="A921" s="4"/>
      <c r="B921" s="6"/>
      <c r="C921" s="2"/>
      <c r="E921" s="2"/>
      <c r="F921" s="2"/>
      <c r="I921" s="2"/>
      <c r="J921" s="4"/>
    </row>
    <row r="922" spans="1:10" ht="12.75" customHeight="1" x14ac:dyDescent="0.3">
      <c r="A922" s="4"/>
      <c r="B922" s="6"/>
      <c r="C922" s="2"/>
      <c r="E922" s="2"/>
      <c r="F922" s="2"/>
      <c r="I922" s="2"/>
      <c r="J922" s="4"/>
    </row>
    <row r="923" spans="1:10" ht="12.75" customHeight="1" x14ac:dyDescent="0.3">
      <c r="A923" s="4"/>
      <c r="B923" s="6"/>
      <c r="C923" s="2"/>
      <c r="E923" s="2"/>
      <c r="F923" s="2"/>
      <c r="I923" s="2"/>
      <c r="J923" s="4"/>
    </row>
    <row r="924" spans="1:10" ht="12.75" customHeight="1" x14ac:dyDescent="0.3">
      <c r="A924" s="4"/>
      <c r="B924" s="6"/>
      <c r="C924" s="2"/>
      <c r="E924" s="2"/>
      <c r="F924" s="2"/>
      <c r="I924" s="2"/>
      <c r="J924" s="4"/>
    </row>
    <row r="925" spans="1:10" ht="12.75" customHeight="1" x14ac:dyDescent="0.3">
      <c r="A925" s="4"/>
      <c r="B925" s="6"/>
      <c r="C925" s="2"/>
      <c r="E925" s="2"/>
      <c r="F925" s="2"/>
      <c r="I925" s="2"/>
      <c r="J925" s="4"/>
    </row>
    <row r="926" spans="1:10" ht="12.75" customHeight="1" x14ac:dyDescent="0.3">
      <c r="A926" s="4"/>
      <c r="B926" s="6"/>
      <c r="C926" s="2"/>
      <c r="E926" s="2"/>
      <c r="F926" s="2"/>
      <c r="I926" s="2"/>
      <c r="J926" s="4"/>
    </row>
    <row r="927" spans="1:10" ht="12.75" customHeight="1" x14ac:dyDescent="0.3">
      <c r="A927" s="4"/>
      <c r="B927" s="6"/>
      <c r="C927" s="2"/>
      <c r="E927" s="2"/>
      <c r="F927" s="2"/>
      <c r="I927" s="2"/>
      <c r="J927" s="4"/>
    </row>
    <row r="928" spans="1:10" ht="12.75" customHeight="1" x14ac:dyDescent="0.3">
      <c r="A928" s="4"/>
      <c r="B928" s="6"/>
      <c r="C928" s="2"/>
      <c r="E928" s="2"/>
      <c r="F928" s="2"/>
      <c r="I928" s="2"/>
      <c r="J928" s="4"/>
    </row>
    <row r="929" spans="1:10" ht="12.75" customHeight="1" x14ac:dyDescent="0.3">
      <c r="A929" s="4"/>
      <c r="B929" s="6"/>
      <c r="C929" s="2"/>
      <c r="E929" s="2"/>
      <c r="F929" s="2"/>
      <c r="I929" s="2"/>
      <c r="J929" s="4"/>
    </row>
    <row r="930" spans="1:10" ht="12.75" customHeight="1" x14ac:dyDescent="0.3">
      <c r="A930" s="4"/>
      <c r="B930" s="6"/>
      <c r="C930" s="2"/>
      <c r="E930" s="2"/>
      <c r="F930" s="2"/>
      <c r="I930" s="2"/>
      <c r="J930" s="4"/>
    </row>
    <row r="931" spans="1:10" ht="12.75" customHeight="1" x14ac:dyDescent="0.3">
      <c r="A931" s="4"/>
      <c r="B931" s="6"/>
      <c r="C931" s="2"/>
      <c r="E931" s="2"/>
      <c r="F931" s="2"/>
      <c r="I931" s="2"/>
      <c r="J931" s="4"/>
    </row>
    <row r="932" spans="1:10" ht="12.75" customHeight="1" x14ac:dyDescent="0.3">
      <c r="A932" s="4"/>
      <c r="B932" s="6"/>
      <c r="C932" s="2"/>
      <c r="E932" s="2"/>
      <c r="F932" s="2"/>
      <c r="I932" s="2"/>
      <c r="J932" s="4"/>
    </row>
    <row r="933" spans="1:10" ht="12.75" customHeight="1" x14ac:dyDescent="0.3">
      <c r="A933" s="4"/>
      <c r="B933" s="6"/>
      <c r="C933" s="2"/>
      <c r="E933" s="2"/>
      <c r="F933" s="2"/>
      <c r="I933" s="2"/>
      <c r="J933" s="4"/>
    </row>
    <row r="934" spans="1:10" ht="12.75" customHeight="1" x14ac:dyDescent="0.3">
      <c r="A934" s="4"/>
      <c r="B934" s="6"/>
      <c r="C934" s="2"/>
      <c r="E934" s="2"/>
      <c r="F934" s="2"/>
      <c r="I934" s="2"/>
      <c r="J934" s="4"/>
    </row>
    <row r="935" spans="1:10" ht="12.75" customHeight="1" x14ac:dyDescent="0.3">
      <c r="A935" s="4"/>
      <c r="B935" s="6"/>
      <c r="C935" s="2"/>
      <c r="E935" s="2"/>
      <c r="F935" s="2"/>
      <c r="I935" s="2"/>
      <c r="J935" s="4"/>
    </row>
    <row r="936" spans="1:10" ht="12.75" customHeight="1" x14ac:dyDescent="0.3">
      <c r="A936" s="4"/>
      <c r="B936" s="6"/>
      <c r="C936" s="2"/>
      <c r="E936" s="2"/>
      <c r="F936" s="2"/>
      <c r="I936" s="2"/>
      <c r="J936" s="4"/>
    </row>
    <row r="937" spans="1:10" ht="12.75" customHeight="1" x14ac:dyDescent="0.3">
      <c r="A937" s="4"/>
      <c r="B937" s="6"/>
      <c r="C937" s="2"/>
      <c r="E937" s="2"/>
      <c r="F937" s="2"/>
      <c r="I937" s="2"/>
      <c r="J937" s="4"/>
    </row>
    <row r="938" spans="1:10" ht="12.75" customHeight="1" x14ac:dyDescent="0.3">
      <c r="A938" s="4"/>
      <c r="B938" s="6"/>
      <c r="C938" s="2"/>
      <c r="E938" s="2"/>
      <c r="F938" s="2"/>
      <c r="I938" s="2"/>
      <c r="J938" s="4"/>
    </row>
    <row r="939" spans="1:10" ht="12.75" customHeight="1" x14ac:dyDescent="0.3">
      <c r="A939" s="4"/>
      <c r="B939" s="6"/>
      <c r="C939" s="2"/>
      <c r="E939" s="2"/>
      <c r="F939" s="2"/>
      <c r="I939" s="2"/>
      <c r="J939" s="4"/>
    </row>
    <row r="940" spans="1:10" ht="12.75" customHeight="1" x14ac:dyDescent="0.3">
      <c r="A940" s="4"/>
      <c r="B940" s="6"/>
      <c r="C940" s="2"/>
      <c r="E940" s="2"/>
      <c r="F940" s="2"/>
      <c r="I940" s="2"/>
      <c r="J940" s="4"/>
    </row>
    <row r="941" spans="1:10" ht="12.75" customHeight="1" x14ac:dyDescent="0.3">
      <c r="A941" s="4"/>
      <c r="B941" s="6"/>
      <c r="C941" s="2"/>
      <c r="E941" s="2"/>
      <c r="F941" s="2"/>
      <c r="I941" s="2"/>
      <c r="J941" s="4"/>
    </row>
    <row r="942" spans="1:10" ht="12.75" customHeight="1" x14ac:dyDescent="0.3">
      <c r="A942" s="4"/>
      <c r="B942" s="6"/>
      <c r="C942" s="2"/>
      <c r="E942" s="2"/>
      <c r="F942" s="2"/>
      <c r="I942" s="2"/>
      <c r="J942" s="4"/>
    </row>
    <row r="943" spans="1:10" ht="12.75" customHeight="1" x14ac:dyDescent="0.3">
      <c r="A943" s="4"/>
      <c r="B943" s="6"/>
      <c r="C943" s="2"/>
      <c r="E943" s="2"/>
      <c r="F943" s="2"/>
      <c r="I943" s="2"/>
      <c r="J943" s="4"/>
    </row>
    <row r="944" spans="1:10" ht="12.75" customHeight="1" x14ac:dyDescent="0.3">
      <c r="A944" s="4"/>
      <c r="B944" s="6"/>
      <c r="C944" s="2"/>
      <c r="E944" s="2"/>
      <c r="F944" s="2"/>
      <c r="I944" s="2"/>
      <c r="J944" s="4"/>
    </row>
    <row r="945" spans="1:10" ht="12.75" customHeight="1" x14ac:dyDescent="0.3">
      <c r="A945" s="4"/>
      <c r="B945" s="6"/>
      <c r="C945" s="2"/>
      <c r="E945" s="2"/>
      <c r="F945" s="2"/>
      <c r="I945" s="2"/>
      <c r="J945" s="4"/>
    </row>
    <row r="946" spans="1:10" ht="12.75" customHeight="1" x14ac:dyDescent="0.3">
      <c r="A946" s="4"/>
      <c r="B946" s="6"/>
      <c r="C946" s="2"/>
      <c r="E946" s="2"/>
      <c r="F946" s="2"/>
      <c r="I946" s="2"/>
      <c r="J946" s="4"/>
    </row>
    <row r="947" spans="1:10" ht="12.75" customHeight="1" x14ac:dyDescent="0.3">
      <c r="A947" s="4"/>
      <c r="B947" s="6"/>
      <c r="C947" s="2"/>
      <c r="E947" s="2"/>
      <c r="F947" s="2"/>
      <c r="I947" s="2"/>
      <c r="J947" s="4"/>
    </row>
    <row r="948" spans="1:10" ht="12.75" customHeight="1" x14ac:dyDescent="0.3">
      <c r="A948" s="4"/>
      <c r="B948" s="6"/>
      <c r="C948" s="2"/>
      <c r="E948" s="2"/>
      <c r="F948" s="2"/>
      <c r="I948" s="2"/>
      <c r="J948" s="4"/>
    </row>
    <row r="949" spans="1:10" ht="12.75" customHeight="1" x14ac:dyDescent="0.3">
      <c r="A949" s="4"/>
      <c r="B949" s="6"/>
      <c r="C949" s="2"/>
      <c r="E949" s="2"/>
      <c r="F949" s="2"/>
      <c r="I949" s="2"/>
      <c r="J949" s="4"/>
    </row>
    <row r="950" spans="1:10" ht="12.75" customHeight="1" x14ac:dyDescent="0.3">
      <c r="A950" s="4"/>
      <c r="B950" s="6"/>
      <c r="C950" s="2"/>
      <c r="E950" s="2"/>
      <c r="F950" s="2"/>
      <c r="I950" s="2"/>
      <c r="J950" s="4"/>
    </row>
    <row r="951" spans="1:10" ht="12.75" customHeight="1" x14ac:dyDescent="0.3">
      <c r="A951" s="4"/>
      <c r="B951" s="6"/>
      <c r="C951" s="2"/>
      <c r="E951" s="2"/>
      <c r="F951" s="2"/>
      <c r="I951" s="2"/>
      <c r="J951" s="4"/>
    </row>
    <row r="952" spans="1:10" ht="12.75" customHeight="1" x14ac:dyDescent="0.3">
      <c r="A952" s="4"/>
      <c r="B952" s="6"/>
      <c r="C952" s="2"/>
      <c r="E952" s="2"/>
      <c r="F952" s="2"/>
      <c r="I952" s="2"/>
      <c r="J952" s="4"/>
    </row>
    <row r="953" spans="1:10" ht="12.75" customHeight="1" x14ac:dyDescent="0.3">
      <c r="A953" s="4"/>
      <c r="B953" s="6"/>
      <c r="C953" s="2"/>
      <c r="E953" s="2"/>
      <c r="F953" s="2"/>
      <c r="I953" s="2"/>
      <c r="J953" s="4"/>
    </row>
    <row r="954" spans="1:10" ht="12.75" customHeight="1" x14ac:dyDescent="0.3">
      <c r="A954" s="4"/>
      <c r="B954" s="6"/>
      <c r="C954" s="2"/>
      <c r="E954" s="2"/>
      <c r="F954" s="2"/>
      <c r="I954" s="2"/>
      <c r="J954" s="4"/>
    </row>
    <row r="955" spans="1:10" ht="12.75" customHeight="1" x14ac:dyDescent="0.3">
      <c r="A955" s="4"/>
      <c r="B955" s="6"/>
      <c r="C955" s="2"/>
      <c r="E955" s="2"/>
      <c r="F955" s="2"/>
      <c r="I955" s="2"/>
      <c r="J955" s="4"/>
    </row>
    <row r="956" spans="1:10" ht="12.75" customHeight="1" x14ac:dyDescent="0.3">
      <c r="A956" s="4"/>
      <c r="B956" s="6"/>
      <c r="C956" s="2"/>
      <c r="E956" s="2"/>
      <c r="F956" s="2"/>
      <c r="I956" s="2"/>
      <c r="J956" s="4"/>
    </row>
    <row r="957" spans="1:10" ht="12.75" customHeight="1" x14ac:dyDescent="0.3">
      <c r="A957" s="4"/>
      <c r="B957" s="6"/>
      <c r="C957" s="2"/>
      <c r="E957" s="2"/>
      <c r="F957" s="2"/>
      <c r="I957" s="2"/>
      <c r="J957" s="4"/>
    </row>
    <row r="958" spans="1:10" ht="12.75" customHeight="1" x14ac:dyDescent="0.3">
      <c r="A958" s="4"/>
      <c r="B958" s="6"/>
      <c r="C958" s="2"/>
      <c r="E958" s="2"/>
      <c r="F958" s="2"/>
      <c r="I958" s="2"/>
      <c r="J958" s="4"/>
    </row>
    <row r="959" spans="1:10" ht="12.75" customHeight="1" x14ac:dyDescent="0.3">
      <c r="A959" s="4"/>
      <c r="B959" s="6"/>
      <c r="C959" s="2"/>
      <c r="E959" s="2"/>
      <c r="F959" s="2"/>
      <c r="I959" s="2"/>
      <c r="J959" s="4"/>
    </row>
    <row r="960" spans="1:10" ht="12.75" customHeight="1" x14ac:dyDescent="0.3">
      <c r="A960" s="4"/>
      <c r="B960" s="6"/>
      <c r="C960" s="2"/>
      <c r="E960" s="2"/>
      <c r="F960" s="2"/>
      <c r="I960" s="2"/>
      <c r="J960" s="4"/>
    </row>
    <row r="961" spans="1:10" ht="12.75" customHeight="1" x14ac:dyDescent="0.3">
      <c r="A961" s="4"/>
      <c r="B961" s="6"/>
      <c r="C961" s="2"/>
      <c r="E961" s="2"/>
      <c r="F961" s="2"/>
      <c r="I961" s="2"/>
      <c r="J961" s="4"/>
    </row>
    <row r="962" spans="1:10" ht="12.75" customHeight="1" x14ac:dyDescent="0.3">
      <c r="A962" s="4"/>
      <c r="B962" s="6"/>
      <c r="C962" s="2"/>
      <c r="E962" s="2"/>
      <c r="F962" s="2"/>
      <c r="I962" s="2"/>
      <c r="J962" s="4"/>
    </row>
    <row r="963" spans="1:10" ht="12.75" customHeight="1" x14ac:dyDescent="0.3">
      <c r="A963" s="4"/>
      <c r="B963" s="6"/>
      <c r="C963" s="2"/>
      <c r="E963" s="2"/>
      <c r="F963" s="2"/>
      <c r="I963" s="2"/>
      <c r="J963" s="4"/>
    </row>
    <row r="964" spans="1:10" ht="12.75" customHeight="1" x14ac:dyDescent="0.3">
      <c r="A964" s="4"/>
      <c r="B964" s="6"/>
      <c r="C964" s="2"/>
      <c r="E964" s="2"/>
      <c r="F964" s="2"/>
      <c r="I964" s="2"/>
      <c r="J964" s="4"/>
    </row>
    <row r="965" spans="1:10" ht="12.75" customHeight="1" x14ac:dyDescent="0.3">
      <c r="A965" s="4"/>
      <c r="B965" s="6"/>
      <c r="C965" s="2"/>
      <c r="E965" s="2"/>
      <c r="F965" s="2"/>
      <c r="I965" s="2"/>
      <c r="J965" s="4"/>
    </row>
    <row r="966" spans="1:10" ht="12.75" customHeight="1" x14ac:dyDescent="0.3">
      <c r="A966" s="4"/>
      <c r="B966" s="6"/>
      <c r="C966" s="2"/>
      <c r="E966" s="2"/>
      <c r="F966" s="2"/>
      <c r="I966" s="2"/>
      <c r="J966" s="4"/>
    </row>
    <row r="967" spans="1:10" ht="12.75" customHeight="1" x14ac:dyDescent="0.3">
      <c r="A967" s="4"/>
      <c r="B967" s="6"/>
      <c r="C967" s="2"/>
      <c r="E967" s="2"/>
      <c r="F967" s="2"/>
      <c r="I967" s="2"/>
      <c r="J967" s="4"/>
    </row>
    <row r="968" spans="1:10" ht="12.75" customHeight="1" x14ac:dyDescent="0.3">
      <c r="A968" s="4"/>
      <c r="B968" s="6"/>
      <c r="C968" s="2"/>
      <c r="E968" s="2"/>
      <c r="F968" s="2"/>
      <c r="I968" s="2"/>
      <c r="J968" s="4"/>
    </row>
    <row r="969" spans="1:10" ht="12.75" customHeight="1" x14ac:dyDescent="0.3">
      <c r="A969" s="4"/>
      <c r="B969" s="6"/>
      <c r="C969" s="2"/>
      <c r="E969" s="2"/>
      <c r="F969" s="2"/>
      <c r="I969" s="2"/>
      <c r="J969" s="4"/>
    </row>
    <row r="970" spans="1:10" ht="12.75" customHeight="1" x14ac:dyDescent="0.3">
      <c r="A970" s="4"/>
      <c r="B970" s="6"/>
      <c r="C970" s="2"/>
      <c r="E970" s="2"/>
      <c r="F970" s="2"/>
      <c r="I970" s="2"/>
      <c r="J970" s="4"/>
    </row>
    <row r="971" spans="1:10" ht="12.75" customHeight="1" x14ac:dyDescent="0.3">
      <c r="A971" s="4"/>
      <c r="B971" s="6"/>
      <c r="C971" s="2"/>
      <c r="E971" s="2"/>
      <c r="F971" s="2"/>
      <c r="I971" s="2"/>
      <c r="J971" s="4"/>
    </row>
    <row r="972" spans="1:10" ht="12.75" customHeight="1" x14ac:dyDescent="0.3">
      <c r="A972" s="4"/>
      <c r="B972" s="6"/>
      <c r="C972" s="2"/>
      <c r="E972" s="2"/>
      <c r="F972" s="2"/>
      <c r="I972" s="2"/>
      <c r="J972" s="4"/>
    </row>
    <row r="973" spans="1:10" ht="12.75" customHeight="1" x14ac:dyDescent="0.3">
      <c r="A973" s="4"/>
      <c r="B973" s="6"/>
      <c r="C973" s="2"/>
      <c r="E973" s="2"/>
      <c r="F973" s="2"/>
      <c r="I973" s="2"/>
      <c r="J973" s="4"/>
    </row>
    <row r="974" spans="1:10" ht="12.75" customHeight="1" x14ac:dyDescent="0.3">
      <c r="A974" s="4"/>
      <c r="B974" s="6"/>
      <c r="C974" s="2"/>
      <c r="E974" s="2"/>
      <c r="F974" s="2"/>
      <c r="I974" s="2"/>
      <c r="J974" s="4"/>
    </row>
    <row r="975" spans="1:10" ht="12.75" customHeight="1" x14ac:dyDescent="0.3">
      <c r="A975" s="4"/>
      <c r="B975" s="6"/>
      <c r="C975" s="2"/>
      <c r="E975" s="2"/>
      <c r="F975" s="2"/>
      <c r="I975" s="2"/>
      <c r="J975" s="4"/>
    </row>
    <row r="976" spans="1:10" ht="12.75" customHeight="1" x14ac:dyDescent="0.3">
      <c r="A976" s="4"/>
      <c r="B976" s="6"/>
      <c r="C976" s="2"/>
      <c r="E976" s="2"/>
      <c r="F976" s="2"/>
      <c r="I976" s="2"/>
      <c r="J976" s="4"/>
    </row>
    <row r="977" spans="1:10" ht="12.75" customHeight="1" x14ac:dyDescent="0.3">
      <c r="A977" s="4"/>
      <c r="B977" s="6"/>
      <c r="C977" s="2"/>
      <c r="E977" s="2"/>
      <c r="F977" s="2"/>
      <c r="I977" s="2"/>
      <c r="J977" s="4"/>
    </row>
    <row r="978" spans="1:10" ht="12.75" customHeight="1" x14ac:dyDescent="0.3">
      <c r="A978" s="4"/>
      <c r="B978" s="6"/>
      <c r="C978" s="2"/>
      <c r="E978" s="2"/>
      <c r="F978" s="2"/>
      <c r="I978" s="2"/>
      <c r="J978" s="4"/>
    </row>
    <row r="979" spans="1:10" ht="12.75" customHeight="1" x14ac:dyDescent="0.3">
      <c r="A979" s="4"/>
      <c r="B979" s="6"/>
      <c r="C979" s="2"/>
      <c r="E979" s="2"/>
      <c r="F979" s="2"/>
      <c r="I979" s="2"/>
      <c r="J979" s="4"/>
    </row>
    <row r="980" spans="1:10" ht="12.75" customHeight="1" x14ac:dyDescent="0.3">
      <c r="A980" s="4"/>
      <c r="B980" s="6"/>
      <c r="C980" s="2"/>
      <c r="E980" s="2"/>
      <c r="F980" s="2"/>
      <c r="I980" s="2"/>
      <c r="J980" s="4"/>
    </row>
    <row r="981" spans="1:10" ht="12.75" customHeight="1" x14ac:dyDescent="0.3">
      <c r="A981" s="4"/>
      <c r="B981" s="6"/>
      <c r="C981" s="2"/>
      <c r="E981" s="2"/>
      <c r="F981" s="2"/>
      <c r="I981" s="2"/>
      <c r="J981" s="4"/>
    </row>
    <row r="982" spans="1:10" ht="12.75" customHeight="1" x14ac:dyDescent="0.3">
      <c r="A982" s="4"/>
      <c r="B982" s="6"/>
      <c r="C982" s="2"/>
      <c r="E982" s="2"/>
      <c r="F982" s="2"/>
      <c r="I982" s="2"/>
      <c r="J982" s="4"/>
    </row>
    <row r="983" spans="1:10" ht="12.75" customHeight="1" x14ac:dyDescent="0.3">
      <c r="A983" s="4"/>
      <c r="B983" s="6"/>
      <c r="C983" s="2"/>
      <c r="E983" s="2"/>
      <c r="F983" s="2"/>
      <c r="I983" s="2"/>
      <c r="J983" s="4"/>
    </row>
    <row r="984" spans="1:10" ht="12.75" customHeight="1" x14ac:dyDescent="0.3">
      <c r="A984" s="4"/>
      <c r="B984" s="6"/>
      <c r="C984" s="2"/>
      <c r="E984" s="2"/>
      <c r="F984" s="2"/>
      <c r="I984" s="2"/>
      <c r="J984" s="4"/>
    </row>
    <row r="985" spans="1:10" ht="12.75" customHeight="1" x14ac:dyDescent="0.3">
      <c r="A985" s="4"/>
      <c r="B985" s="6"/>
      <c r="C985" s="2"/>
      <c r="E985" s="2"/>
      <c r="F985" s="2"/>
      <c r="I985" s="2"/>
      <c r="J985" s="4"/>
    </row>
    <row r="986" spans="1:10" ht="12.75" customHeight="1" x14ac:dyDescent="0.3">
      <c r="A986" s="4"/>
      <c r="B986" s="6"/>
      <c r="C986" s="2"/>
      <c r="E986" s="2"/>
      <c r="F986" s="2"/>
      <c r="I986" s="2"/>
      <c r="J986" s="4"/>
    </row>
    <row r="987" spans="1:10" ht="12.75" customHeight="1" x14ac:dyDescent="0.3">
      <c r="A987" s="4"/>
      <c r="B987" s="6"/>
      <c r="C987" s="2"/>
      <c r="E987" s="2"/>
      <c r="F987" s="2"/>
      <c r="I987" s="2"/>
      <c r="J987" s="4"/>
    </row>
    <row r="988" spans="1:10" ht="12.75" customHeight="1" x14ac:dyDescent="0.3">
      <c r="A988" s="4"/>
      <c r="B988" s="6"/>
      <c r="C988" s="2"/>
      <c r="E988" s="2"/>
      <c r="F988" s="2"/>
      <c r="I988" s="2"/>
      <c r="J988" s="4"/>
    </row>
    <row r="989" spans="1:10" ht="12.75" customHeight="1" x14ac:dyDescent="0.3">
      <c r="A989" s="4"/>
      <c r="B989" s="6"/>
      <c r="C989" s="2"/>
      <c r="E989" s="2"/>
      <c r="F989" s="2"/>
      <c r="I989" s="2"/>
      <c r="J989" s="4"/>
    </row>
    <row r="990" spans="1:10" ht="12.75" customHeight="1" x14ac:dyDescent="0.3">
      <c r="A990" s="4"/>
      <c r="B990" s="6"/>
      <c r="C990" s="2"/>
      <c r="E990" s="2"/>
      <c r="F990" s="2"/>
      <c r="I990" s="2"/>
      <c r="J990" s="4"/>
    </row>
    <row r="991" spans="1:10" ht="12.75" customHeight="1" x14ac:dyDescent="0.3">
      <c r="A991" s="4"/>
      <c r="B991" s="6"/>
      <c r="C991" s="2"/>
      <c r="E991" s="2"/>
      <c r="F991" s="2"/>
      <c r="I991" s="2"/>
      <c r="J991" s="4"/>
    </row>
    <row r="992" spans="1:10" ht="12.75" customHeight="1" x14ac:dyDescent="0.3">
      <c r="A992" s="4"/>
      <c r="B992" s="6"/>
      <c r="C992" s="2"/>
      <c r="E992" s="2"/>
      <c r="F992" s="2"/>
      <c r="I992" s="2"/>
      <c r="J992" s="4"/>
    </row>
    <row r="993" spans="1:10" ht="12.75" customHeight="1" x14ac:dyDescent="0.3">
      <c r="A993" s="4"/>
      <c r="B993" s="6"/>
      <c r="C993" s="2"/>
      <c r="E993" s="2"/>
      <c r="F993" s="2"/>
      <c r="I993" s="2"/>
      <c r="J993" s="4"/>
    </row>
    <row r="994" spans="1:10" ht="12.75" customHeight="1" x14ac:dyDescent="0.3">
      <c r="A994" s="4"/>
      <c r="B994" s="6"/>
      <c r="C994" s="2"/>
      <c r="E994" s="2"/>
      <c r="F994" s="2"/>
      <c r="I994" s="2"/>
      <c r="J994" s="4"/>
    </row>
    <row r="995" spans="1:10" ht="12.75" customHeight="1" x14ac:dyDescent="0.3">
      <c r="A995" s="4"/>
      <c r="B995" s="6"/>
      <c r="C995" s="2"/>
      <c r="E995" s="2"/>
      <c r="F995" s="2"/>
      <c r="I995" s="2"/>
      <c r="J995" s="4"/>
    </row>
    <row r="996" spans="1:10" ht="12.75" customHeight="1" x14ac:dyDescent="0.3">
      <c r="A996" s="4"/>
      <c r="B996" s="6"/>
      <c r="C996" s="2"/>
      <c r="E996" s="2"/>
      <c r="F996" s="2"/>
      <c r="I996" s="2"/>
      <c r="J996" s="4"/>
    </row>
    <row r="997" spans="1:10" ht="12.75" customHeight="1" x14ac:dyDescent="0.3">
      <c r="A997" s="4"/>
      <c r="B997" s="6"/>
      <c r="C997" s="2"/>
      <c r="E997" s="2"/>
      <c r="F997" s="2"/>
      <c r="I997" s="2"/>
      <c r="J997" s="4"/>
    </row>
    <row r="998" spans="1:10" ht="12.75" customHeight="1" x14ac:dyDescent="0.3">
      <c r="A998" s="4"/>
      <c r="B998" s="6"/>
      <c r="C998" s="2"/>
      <c r="E998" s="2"/>
      <c r="F998" s="2"/>
      <c r="I998" s="2"/>
      <c r="J998" s="4"/>
    </row>
    <row r="999" spans="1:10" ht="12.75" customHeight="1" x14ac:dyDescent="0.3">
      <c r="A999" s="4"/>
      <c r="B999" s="6"/>
      <c r="C999" s="2"/>
      <c r="E999" s="2"/>
      <c r="F999" s="2"/>
      <c r="I999" s="2"/>
      <c r="J999" s="4"/>
    </row>
    <row r="1000" spans="1:10" ht="12.75" customHeight="1" x14ac:dyDescent="0.3">
      <c r="A1000" s="4"/>
      <c r="B1000" s="6"/>
      <c r="C1000" s="2"/>
      <c r="E1000" s="2"/>
      <c r="F1000" s="2"/>
      <c r="I1000" s="2"/>
      <c r="J1000" s="4"/>
    </row>
    <row r="1001" spans="1:10" ht="12.75" customHeight="1" x14ac:dyDescent="0.3">
      <c r="A1001" s="4"/>
      <c r="B1001" s="6"/>
      <c r="C1001" s="2"/>
      <c r="E1001" s="2"/>
      <c r="F1001" s="2"/>
      <c r="I1001" s="2"/>
      <c r="J1001" s="4"/>
    </row>
    <row r="1002" spans="1:10" ht="12.75" customHeight="1" x14ac:dyDescent="0.3">
      <c r="A1002" s="4"/>
      <c r="B1002" s="6"/>
      <c r="C1002" s="2"/>
      <c r="E1002" s="2"/>
      <c r="F1002" s="2"/>
      <c r="I1002" s="2"/>
      <c r="J1002" s="4"/>
    </row>
    <row r="1003" spans="1:10" ht="12.75" customHeight="1" x14ac:dyDescent="0.3">
      <c r="A1003" s="4"/>
      <c r="B1003" s="6"/>
      <c r="C1003" s="2"/>
      <c r="E1003" s="2"/>
      <c r="F1003" s="2"/>
      <c r="I1003" s="2"/>
      <c r="J1003" s="4"/>
    </row>
    <row r="1004" spans="1:10" ht="12.75" customHeight="1" x14ac:dyDescent="0.3">
      <c r="A1004" s="4"/>
      <c r="B1004" s="6"/>
      <c r="C1004" s="2"/>
      <c r="E1004" s="2"/>
      <c r="F1004" s="2"/>
      <c r="I1004" s="2"/>
      <c r="J1004" s="4"/>
    </row>
    <row r="1005" spans="1:10" ht="12.75" customHeight="1" x14ac:dyDescent="0.3">
      <c r="A1005" s="4"/>
      <c r="B1005" s="6"/>
      <c r="C1005" s="2"/>
      <c r="E1005" s="2"/>
      <c r="F1005" s="2"/>
      <c r="I1005" s="2"/>
      <c r="J1005" s="4"/>
    </row>
    <row r="1006" spans="1:10" ht="12.75" customHeight="1" x14ac:dyDescent="0.3">
      <c r="A1006" s="4"/>
      <c r="B1006" s="6"/>
      <c r="C1006" s="2"/>
      <c r="E1006" s="2"/>
      <c r="F1006" s="2"/>
      <c r="I1006" s="2"/>
      <c r="J1006" s="4"/>
    </row>
    <row r="1007" spans="1:10" ht="15" customHeight="1" x14ac:dyDescent="0.3">
      <c r="A1007" s="4"/>
      <c r="B1007" s="6"/>
      <c r="C1007" s="2"/>
      <c r="E1007" s="2"/>
      <c r="F1007" s="2"/>
      <c r="I1007" s="2"/>
      <c r="J1007" s="4"/>
    </row>
    <row r="1008" spans="1:10" ht="15" customHeight="1" x14ac:dyDescent="0.3">
      <c r="A1008" s="4"/>
      <c r="B1008" s="6"/>
      <c r="C1008" s="2"/>
      <c r="E1008" s="2"/>
      <c r="F1008" s="2"/>
      <c r="I1008" s="2"/>
      <c r="J1008" s="4"/>
    </row>
    <row r="1009" spans="1:10" ht="15" customHeight="1" x14ac:dyDescent="0.3">
      <c r="A1009" s="4"/>
      <c r="B1009" s="6"/>
      <c r="C1009" s="2"/>
      <c r="E1009" s="2"/>
      <c r="F1009" s="2"/>
      <c r="I1009" s="2"/>
      <c r="J1009" s="4"/>
    </row>
    <row r="1010" spans="1:10" ht="15" customHeight="1" x14ac:dyDescent="0.3">
      <c r="A1010" s="4"/>
      <c r="B1010" s="6"/>
      <c r="C1010" s="2"/>
      <c r="E1010" s="2"/>
      <c r="F1010" s="2"/>
      <c r="I1010" s="2"/>
      <c r="J1010" s="4"/>
    </row>
    <row r="1011" spans="1:10" ht="15" customHeight="1" x14ac:dyDescent="0.3">
      <c r="A1011" s="4"/>
      <c r="B1011" s="6"/>
      <c r="C1011" s="2"/>
      <c r="E1011" s="2"/>
      <c r="F1011" s="2"/>
      <c r="I1011" s="2"/>
      <c r="J1011" s="4"/>
    </row>
  </sheetData>
  <mergeCells count="12">
    <mergeCell ref="E6:E8"/>
    <mergeCell ref="F6:F8"/>
    <mergeCell ref="I6:I8"/>
    <mergeCell ref="J6:J8"/>
    <mergeCell ref="A1:G1"/>
    <mergeCell ref="A2:G2"/>
    <mergeCell ref="A4:G4"/>
    <mergeCell ref="A6:A8"/>
    <mergeCell ref="B6:B8"/>
    <mergeCell ref="C6:C8"/>
    <mergeCell ref="D6:D8"/>
    <mergeCell ref="G6:G8"/>
  </mergeCells>
  <pageMargins left="0.75" right="0.75" top="1" bottom="1" header="0" footer="0"/>
  <pageSetup paperSize="9"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FF"/>
  </sheetPr>
  <dimension ref="A1:NY99"/>
  <sheetViews>
    <sheetView showGridLines="0" zoomScale="58" zoomScaleNormal="10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O17" sqref="O17"/>
    </sheetView>
  </sheetViews>
  <sheetFormatPr defaultColWidth="14.3984375" defaultRowHeight="15" customHeight="1" x14ac:dyDescent="0.3"/>
  <cols>
    <col min="1" max="1" width="8.19921875" bestFit="1" customWidth="1"/>
    <col min="2" max="2" width="25.59765625" bestFit="1" customWidth="1"/>
    <col min="3" max="3" width="11.796875" bestFit="1" customWidth="1"/>
    <col min="4" max="4" width="31.19921875" bestFit="1" customWidth="1"/>
    <col min="5" max="5" width="11.796875" bestFit="1" customWidth="1"/>
    <col min="6" max="6" width="9" bestFit="1" customWidth="1"/>
    <col min="7" max="7" width="34.796875" bestFit="1" customWidth="1"/>
    <col min="8" max="8" width="0.19921875" customWidth="1"/>
    <col min="9" max="9" width="7.3984375" bestFit="1" customWidth="1"/>
    <col min="10" max="10" width="7.796875" customWidth="1"/>
    <col min="11" max="11" width="10" bestFit="1" customWidth="1"/>
    <col min="12" max="12" width="3.19921875" bestFit="1" customWidth="1"/>
    <col min="13" max="13" width="5.3984375" bestFit="1" customWidth="1"/>
    <col min="14" max="14" width="4" bestFit="1" customWidth="1"/>
    <col min="15" max="15" width="3.19921875" bestFit="1" customWidth="1"/>
    <col min="16" max="16" width="4.3984375" bestFit="1" customWidth="1"/>
    <col min="17" max="17" width="5.3984375" style="162" bestFit="1" customWidth="1"/>
    <col min="18" max="18" width="4" style="162" bestFit="1" customWidth="1"/>
    <col min="19" max="19" width="9.3984375" style="162" bestFit="1" customWidth="1"/>
    <col min="20" max="20" width="3.3984375" style="162" bestFit="1" customWidth="1"/>
    <col min="21" max="21" width="3.19921875" style="162" bestFit="1" customWidth="1"/>
    <col min="22" max="22" width="4.3984375" style="162" bestFit="1" customWidth="1"/>
    <col min="23" max="23" width="5.3984375" style="162" bestFit="1" customWidth="1"/>
    <col min="24" max="24" width="5" style="162" bestFit="1" customWidth="1"/>
    <col min="25" max="25" width="4" style="162" bestFit="1" customWidth="1"/>
    <col min="26" max="27" width="3.3984375" style="162" bestFit="1" customWidth="1"/>
    <col min="28" max="28" width="3.19921875" style="162" bestFit="1" customWidth="1"/>
    <col min="29" max="29" width="4.3984375" style="162" bestFit="1" customWidth="1"/>
    <col min="30" max="30" width="5.3984375" style="162" bestFit="1" customWidth="1"/>
    <col min="31" max="31" width="5" style="162" bestFit="1" customWidth="1"/>
    <col min="32" max="32" width="4" style="162" bestFit="1" customWidth="1"/>
    <col min="33" max="33" width="3.3984375" bestFit="1" customWidth="1"/>
    <col min="34" max="34" width="10" bestFit="1" customWidth="1"/>
    <col min="35" max="35" width="4" bestFit="1" customWidth="1"/>
    <col min="36" max="36" width="13.19921875" bestFit="1" customWidth="1"/>
    <col min="37" max="37" width="4" bestFit="1" customWidth="1"/>
    <col min="38" max="38" width="3.3984375" bestFit="1" customWidth="1"/>
    <col min="39" max="39" width="9.59765625" bestFit="1" customWidth="1"/>
    <col min="40" max="40" width="7.19921875" bestFit="1" customWidth="1"/>
    <col min="41" max="41" width="5.3984375" bestFit="1" customWidth="1"/>
    <col min="42" max="42" width="9.3984375" bestFit="1" customWidth="1"/>
    <col min="43" max="43" width="3.3984375" bestFit="1" customWidth="1"/>
    <col min="44" max="44" width="3.19921875" bestFit="1" customWidth="1"/>
    <col min="45" max="46" width="4.3984375" bestFit="1" customWidth="1"/>
    <col min="47" max="47" width="5.3984375" bestFit="1" customWidth="1"/>
    <col min="48" max="48" width="5" bestFit="1" customWidth="1"/>
    <col min="49" max="49" width="4" bestFit="1" customWidth="1"/>
    <col min="50" max="50" width="3.19921875" bestFit="1" customWidth="1"/>
    <col min="51" max="52" width="4.3984375" bestFit="1" customWidth="1"/>
    <col min="53" max="53" width="5.3984375" bestFit="1" customWidth="1"/>
    <col min="54" max="54" width="5" style="162" bestFit="1" customWidth="1"/>
    <col min="55" max="55" width="4" style="162" bestFit="1" customWidth="1"/>
    <col min="56" max="56" width="10.796875" style="162" bestFit="1" customWidth="1"/>
    <col min="57" max="57" width="5.3984375" style="162" bestFit="1" customWidth="1"/>
    <col min="58" max="58" width="5" style="162" bestFit="1" customWidth="1"/>
    <col min="59" max="59" width="4" style="162" bestFit="1" customWidth="1"/>
    <col min="60" max="60" width="5.3984375" style="162" bestFit="1" customWidth="1"/>
    <col min="61" max="61" width="16.19921875" style="162" bestFit="1" customWidth="1"/>
    <col min="62" max="62" width="5.3984375" style="162" bestFit="1" customWidth="1"/>
    <col min="63" max="63" width="3.19921875" style="162" bestFit="1" customWidth="1"/>
    <col min="64" max="65" width="4.3984375" style="162" bestFit="1" customWidth="1"/>
    <col min="66" max="66" width="4" style="162" bestFit="1" customWidth="1"/>
    <col min="67" max="68" width="4.19921875" bestFit="1" customWidth="1"/>
    <col min="69" max="69" width="3.3984375" style="162" bestFit="1" customWidth="1"/>
    <col min="70" max="70" width="3.59765625" bestFit="1" customWidth="1"/>
    <col min="71" max="71" width="4.19921875" bestFit="1" customWidth="1"/>
    <col min="72" max="72" width="4.796875" bestFit="1" customWidth="1"/>
    <col min="73" max="73" width="3.3984375" bestFit="1" customWidth="1"/>
    <col min="74" max="74" width="5.3984375" style="162" bestFit="1" customWidth="1"/>
    <col min="75" max="75" width="4" style="162" bestFit="1" customWidth="1"/>
    <col min="76" max="76" width="2.796875" style="162" bestFit="1" customWidth="1"/>
    <col min="77" max="77" width="4.19921875" style="162" bestFit="1" customWidth="1"/>
    <col min="78" max="78" width="3.3984375" style="162" bestFit="1" customWidth="1"/>
    <col min="79" max="79" width="3.19921875" style="162" bestFit="1" customWidth="1"/>
    <col min="80" max="80" width="4.19921875" style="162" bestFit="1" customWidth="1"/>
    <col min="81" max="81" width="3.19921875" style="162" bestFit="1" customWidth="1"/>
    <col min="82" max="82" width="4.19921875" style="162" bestFit="1" customWidth="1"/>
    <col min="83" max="83" width="4.796875" style="162" bestFit="1" customWidth="1"/>
    <col min="84" max="84" width="9" style="162" bestFit="1" customWidth="1"/>
    <col min="85" max="86" width="3.3984375" style="162" bestFit="1" customWidth="1"/>
    <col min="87" max="88" width="3.59765625" style="162" bestFit="1" customWidth="1"/>
    <col min="89" max="89" width="5" style="162" bestFit="1" customWidth="1"/>
    <col min="90" max="90" width="4.19921875" style="162" bestFit="1" customWidth="1"/>
    <col min="91" max="91" width="3.3984375" style="162" bestFit="1" customWidth="1"/>
    <col min="92" max="92" width="4" style="162" bestFit="1" customWidth="1"/>
    <col min="93" max="93" width="3.59765625" bestFit="1" customWidth="1"/>
    <col min="94" max="94" width="4.796875" bestFit="1" customWidth="1"/>
    <col min="95" max="95" width="5" bestFit="1" customWidth="1"/>
    <col min="96" max="96" width="8.59765625" bestFit="1" customWidth="1"/>
    <col min="97" max="99" width="3.3984375" style="162" bestFit="1" customWidth="1"/>
    <col min="100" max="100" width="5.3984375" style="162" bestFit="1" customWidth="1"/>
    <col min="101" max="101" width="4" style="162" bestFit="1" customWidth="1"/>
    <col min="102" max="102" width="4.19921875" bestFit="1" customWidth="1"/>
    <col min="103" max="104" width="5.3984375" bestFit="1" customWidth="1"/>
    <col min="105" max="105" width="12" bestFit="1" customWidth="1"/>
    <col min="106" max="106" width="4.19921875" bestFit="1" customWidth="1"/>
    <col min="107" max="107" width="9.19921875" bestFit="1" customWidth="1"/>
    <col min="108" max="109" width="3.3984375" bestFit="1" customWidth="1"/>
    <col min="110" max="110" width="3.59765625" bestFit="1" customWidth="1"/>
    <col min="111" max="111" width="5" bestFit="1" customWidth="1"/>
    <col min="112" max="113" width="3.3984375" bestFit="1" customWidth="1"/>
    <col min="114" max="114" width="4.19921875" bestFit="1" customWidth="1"/>
    <col min="115" max="115" width="5.59765625" customWidth="1"/>
    <col min="116" max="116" width="6.3984375" bestFit="1" customWidth="1"/>
    <col min="117" max="117" width="4.3984375" bestFit="1" customWidth="1"/>
    <col min="118" max="118" width="5.3984375" bestFit="1" customWidth="1"/>
    <col min="119" max="119" width="3.3984375" bestFit="1" customWidth="1"/>
    <col min="120" max="120" width="4" bestFit="1" customWidth="1"/>
    <col min="121" max="121" width="4.19921875" bestFit="1" customWidth="1"/>
    <col min="122" max="122" width="3.59765625" bestFit="1" customWidth="1"/>
    <col min="123" max="123" width="4.19921875" bestFit="1" customWidth="1"/>
    <col min="124" max="124" width="3.59765625" bestFit="1" customWidth="1"/>
    <col min="125" max="125" width="6.3984375" bestFit="1" customWidth="1"/>
    <col min="126" max="126" width="4.19921875" bestFit="1" customWidth="1"/>
    <col min="127" max="127" width="3.3984375" bestFit="1" customWidth="1"/>
    <col min="128" max="128" width="5.3984375" bestFit="1" customWidth="1"/>
    <col min="129" max="129" width="3.3984375" bestFit="1" customWidth="1"/>
    <col min="130" max="130" width="4.19921875" bestFit="1" customWidth="1"/>
    <col min="131" max="131" width="3.19921875" bestFit="1" customWidth="1"/>
    <col min="132" max="132" width="4.19921875" bestFit="1" customWidth="1"/>
    <col min="133" max="133" width="13" bestFit="1" customWidth="1"/>
    <col min="134" max="134" width="4.19921875" bestFit="1" customWidth="1"/>
    <col min="135" max="135" width="9" bestFit="1" customWidth="1"/>
    <col min="136" max="137" width="4.3984375" bestFit="1" customWidth="1"/>
    <col min="138" max="138" width="5.3984375" bestFit="1" customWidth="1"/>
    <col min="139" max="139" width="4" bestFit="1" customWidth="1"/>
    <col min="140" max="141" width="3.3984375" bestFit="1" customWidth="1"/>
    <col min="142" max="142" width="3.59765625" bestFit="1" customWidth="1"/>
    <col min="143" max="144" width="4.19921875" bestFit="1" customWidth="1"/>
    <col min="145" max="145" width="3.3984375" bestFit="1" customWidth="1"/>
    <col min="146" max="147" width="4.3984375" bestFit="1" customWidth="1"/>
    <col min="148" max="148" width="5.3984375" bestFit="1" customWidth="1"/>
    <col min="149" max="149" width="4" bestFit="1" customWidth="1"/>
    <col min="150" max="151" width="3.3984375" bestFit="1" customWidth="1"/>
    <col min="152" max="152" width="3.19921875" bestFit="1" customWidth="1"/>
    <col min="153" max="154" width="4.19921875" bestFit="1" customWidth="1"/>
    <col min="155" max="155" width="9" bestFit="1" customWidth="1"/>
    <col min="156" max="156" width="3.19921875" bestFit="1" customWidth="1"/>
    <col min="157" max="158" width="3.3984375" bestFit="1" customWidth="1"/>
    <col min="159" max="159" width="3.59765625" bestFit="1" customWidth="1"/>
    <col min="160" max="160" width="4.19921875" bestFit="1" customWidth="1"/>
    <col min="161" max="164" width="3.3984375" bestFit="1" customWidth="1"/>
    <col min="165" max="165" width="3.59765625" bestFit="1" customWidth="1"/>
    <col min="166" max="166" width="4.19921875" bestFit="1" customWidth="1"/>
    <col min="167" max="167" width="9" bestFit="1" customWidth="1"/>
    <col min="168" max="168" width="3.59765625" bestFit="1" customWidth="1"/>
    <col min="169" max="170" width="4.19921875" bestFit="1" customWidth="1"/>
    <col min="171" max="171" width="5.3984375" bestFit="1" customWidth="1"/>
    <col min="172" max="172" width="5.796875" customWidth="1"/>
    <col min="173" max="173" width="5.19921875" customWidth="1"/>
    <col min="174" max="174" width="5.796875" customWidth="1"/>
    <col min="175" max="175" width="5" customWidth="1"/>
    <col min="176" max="178" width="5.3984375" customWidth="1"/>
    <col min="179" max="179" width="5.19921875" customWidth="1"/>
    <col min="180" max="180" width="5.59765625" customWidth="1"/>
    <col min="181" max="181" width="5.3984375" customWidth="1"/>
    <col min="182" max="182" width="5.19921875" customWidth="1"/>
    <col min="183" max="183" width="5.3984375" customWidth="1"/>
    <col min="184" max="184" width="5.59765625" customWidth="1"/>
    <col min="185" max="185" width="5" customWidth="1"/>
    <col min="186" max="187" width="5.59765625" customWidth="1"/>
    <col min="188" max="188" width="5.796875" customWidth="1"/>
    <col min="189" max="189" width="5.59765625" customWidth="1"/>
    <col min="190" max="190" width="5.796875" customWidth="1"/>
    <col min="191" max="227" width="6" customWidth="1"/>
    <col min="228" max="251" width="6" style="162" customWidth="1"/>
    <col min="252" max="277" width="6" customWidth="1"/>
    <col min="278" max="292" width="6.19921875" customWidth="1"/>
    <col min="293" max="293" width="6.19921875" style="162" customWidth="1"/>
    <col min="294" max="296" width="6.19921875" customWidth="1"/>
    <col min="297" max="298" width="6.19921875" style="162" customWidth="1"/>
    <col min="299" max="305" width="6.19921875" customWidth="1"/>
    <col min="306" max="307" width="6.19921875" style="162" customWidth="1"/>
    <col min="308" max="313" width="6.19921875" customWidth="1"/>
    <col min="314" max="314" width="6.19921875" style="162" customWidth="1"/>
    <col min="315" max="334" width="6.19921875" customWidth="1"/>
    <col min="335" max="335" width="6.19921875" style="162" customWidth="1"/>
    <col min="336" max="342" width="6.19921875" customWidth="1"/>
    <col min="343" max="343" width="6.19921875" style="162" customWidth="1"/>
    <col min="344" max="344" width="6.19921875" customWidth="1"/>
    <col min="345" max="345" width="6.19921875" style="162" customWidth="1"/>
    <col min="346" max="387" width="6.19921875" customWidth="1"/>
  </cols>
  <sheetData>
    <row r="1" spans="1:389" ht="30" customHeight="1" x14ac:dyDescent="0.5">
      <c r="A1" s="368" t="s">
        <v>0</v>
      </c>
      <c r="B1" s="349"/>
      <c r="C1" s="349"/>
      <c r="D1" s="349"/>
      <c r="E1" s="349"/>
      <c r="F1" s="349"/>
      <c r="G1" s="349"/>
      <c r="I1" s="2"/>
      <c r="J1" s="4"/>
    </row>
    <row r="2" spans="1:389" ht="24.75" customHeight="1" x14ac:dyDescent="0.5">
      <c r="A2" s="368" t="s">
        <v>597</v>
      </c>
      <c r="B2" s="349"/>
      <c r="C2" s="349"/>
      <c r="D2" s="349"/>
      <c r="E2" s="349"/>
      <c r="F2" s="349"/>
      <c r="G2" s="349"/>
      <c r="H2" s="44"/>
      <c r="I2" s="2"/>
      <c r="J2" s="4"/>
      <c r="K2" s="44"/>
      <c r="L2" s="44"/>
      <c r="M2" s="44"/>
      <c r="N2" s="44"/>
      <c r="O2" s="44" t="s">
        <v>1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</row>
    <row r="3" spans="1:389" ht="15" customHeight="1" x14ac:dyDescent="0.5">
      <c r="A3" s="5"/>
      <c r="B3" s="4"/>
      <c r="C3" s="2"/>
      <c r="D3" s="2"/>
      <c r="E3" s="2"/>
      <c r="F3" s="2"/>
      <c r="G3" s="2"/>
      <c r="H3" s="2"/>
      <c r="I3" s="2" t="s">
        <v>1</v>
      </c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389" ht="24.75" customHeight="1" x14ac:dyDescent="0.5">
      <c r="A4" s="369" t="s">
        <v>263</v>
      </c>
      <c r="B4" s="349"/>
      <c r="C4" s="349"/>
      <c r="D4" s="349"/>
      <c r="E4" s="349"/>
      <c r="F4" s="349"/>
      <c r="G4" s="349"/>
      <c r="H4" s="45"/>
      <c r="I4" s="2"/>
      <c r="J4" s="4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</row>
    <row r="5" spans="1:389" ht="15" customHeight="1" x14ac:dyDescent="0.3">
      <c r="A5" s="4"/>
      <c r="B5" s="1"/>
      <c r="C5" s="2"/>
      <c r="E5" s="2"/>
      <c r="F5" s="2"/>
      <c r="I5" s="2"/>
      <c r="J5" s="4"/>
    </row>
    <row r="6" spans="1:389" ht="12.75" customHeight="1" x14ac:dyDescent="0.35">
      <c r="A6" s="370" t="s">
        <v>3</v>
      </c>
      <c r="B6" s="365" t="s">
        <v>4</v>
      </c>
      <c r="C6" s="365" t="s">
        <v>5</v>
      </c>
      <c r="D6" s="365" t="s">
        <v>6</v>
      </c>
      <c r="E6" s="365" t="s">
        <v>5</v>
      </c>
      <c r="F6" s="365" t="s">
        <v>7</v>
      </c>
      <c r="G6" s="365" t="s">
        <v>8</v>
      </c>
      <c r="H6" s="46"/>
      <c r="I6" s="367" t="s">
        <v>9</v>
      </c>
      <c r="J6" s="367" t="s">
        <v>264</v>
      </c>
      <c r="K6" s="47" t="str">
        <f>Seniori!K6</f>
        <v>06.-08.02.</v>
      </c>
      <c r="L6" s="48"/>
      <c r="M6" s="48"/>
      <c r="N6" s="48"/>
      <c r="O6" s="48"/>
      <c r="P6" s="48"/>
      <c r="Q6" s="163"/>
      <c r="R6" s="163"/>
      <c r="S6" s="163" t="str">
        <f>Seniori!S6</f>
        <v>27.2.-1.3.</v>
      </c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48"/>
      <c r="AH6" s="48" t="str">
        <f>Seniori!AH6</f>
        <v>05.-07.03.</v>
      </c>
      <c r="AI6" s="48"/>
      <c r="AJ6" s="48" t="str">
        <f>Seniori!AJ6</f>
        <v>05.-07.03.</v>
      </c>
      <c r="AK6" s="48"/>
      <c r="AL6" s="48"/>
      <c r="AM6" s="48" t="str">
        <f>Seniori!AM6</f>
        <v>21.-22.3.</v>
      </c>
      <c r="AN6" s="48"/>
      <c r="AO6" s="48" t="str">
        <f>Seniori!AO6</f>
        <v>5.4.</v>
      </c>
      <c r="AP6" s="47" t="str">
        <f>Seniori!AP6</f>
        <v>2.-4.4.</v>
      </c>
      <c r="AQ6" s="47"/>
      <c r="AR6" s="47"/>
      <c r="AS6" s="48"/>
      <c r="AT6" s="47"/>
      <c r="AU6" s="47"/>
      <c r="AV6" s="47"/>
      <c r="AW6" s="48"/>
      <c r="AX6" s="48"/>
      <c r="AY6" s="48"/>
      <c r="AZ6" s="48"/>
      <c r="BA6" s="48"/>
      <c r="BB6" s="163"/>
      <c r="BC6" s="163"/>
      <c r="BD6" s="192" t="s">
        <v>535</v>
      </c>
      <c r="BE6" s="163"/>
      <c r="BF6" s="163"/>
      <c r="BG6" s="163"/>
      <c r="BH6" s="163"/>
      <c r="BI6" s="163" t="str">
        <f>Seniori!BI6</f>
        <v>18.-19.4.</v>
      </c>
      <c r="BJ6" s="163"/>
      <c r="BK6" s="163"/>
      <c r="BL6" s="163"/>
      <c r="BM6" s="163"/>
      <c r="BN6" s="163"/>
      <c r="BO6" s="48"/>
      <c r="BP6" s="48"/>
      <c r="BQ6" s="163"/>
      <c r="BR6" s="48"/>
      <c r="BS6" s="48"/>
      <c r="BT6" s="48"/>
      <c r="BU6" s="48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 t="str">
        <f>Seniori!CF6</f>
        <v>25.-26.4.</v>
      </c>
      <c r="CG6" s="163"/>
      <c r="CH6" s="163"/>
      <c r="CI6" s="163"/>
      <c r="CJ6" s="163"/>
      <c r="CK6" s="163"/>
      <c r="CL6" s="163"/>
      <c r="CM6" s="163"/>
      <c r="CN6" s="163"/>
      <c r="CO6" s="48"/>
      <c r="CP6" s="48"/>
      <c r="CQ6" s="48"/>
      <c r="CR6" s="48" t="str">
        <f>Seniori!CR6</f>
        <v>1.5.</v>
      </c>
      <c r="CS6" s="163"/>
      <c r="CT6" s="163"/>
      <c r="CU6" s="163"/>
      <c r="CV6" s="163"/>
      <c r="CW6" s="163"/>
      <c r="CX6" s="48"/>
      <c r="CY6" s="48" t="str">
        <f>Seniori!CY6</f>
        <v>3.5.</v>
      </c>
      <c r="CZ6" s="48"/>
      <c r="DA6" s="48" t="str">
        <f>Seniori!DA6</f>
        <v>8.-10.5.</v>
      </c>
      <c r="DB6" s="48"/>
      <c r="DC6" s="48" t="str">
        <f>Seniori!DC6</f>
        <v>9.-10.5.</v>
      </c>
      <c r="DD6" s="48"/>
      <c r="DE6" s="48"/>
      <c r="DF6" s="48"/>
      <c r="DG6" s="48"/>
      <c r="DH6" s="48"/>
      <c r="DI6" s="48"/>
      <c r="DJ6" s="48"/>
      <c r="DK6" s="48" t="s">
        <v>556</v>
      </c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 t="s">
        <v>599</v>
      </c>
      <c r="ED6" s="48"/>
      <c r="EE6" s="48" t="s">
        <v>602</v>
      </c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 t="s">
        <v>603</v>
      </c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 t="s">
        <v>605</v>
      </c>
      <c r="FL6" s="48"/>
      <c r="FM6" s="48"/>
      <c r="FN6" s="48"/>
      <c r="FO6" s="48"/>
      <c r="FP6" s="48" t="str">
        <f>Seniori!FP6</f>
        <v>13.6.</v>
      </c>
      <c r="FQ6" s="48"/>
      <c r="FR6" s="48"/>
      <c r="FS6" s="48"/>
      <c r="FT6" s="48"/>
      <c r="FU6" s="48"/>
      <c r="FV6" s="48"/>
      <c r="FW6" s="48"/>
      <c r="FX6" s="48"/>
      <c r="FY6" s="48" t="str">
        <f>Seniori!FY6</f>
        <v>14.6.</v>
      </c>
      <c r="FZ6" s="48"/>
      <c r="GA6" s="48" t="str">
        <f>Seniori!GA6</f>
        <v>27.-28.6.</v>
      </c>
      <c r="GB6" s="48"/>
      <c r="GC6" s="48"/>
      <c r="GD6" s="48" t="str">
        <f>Seniori!GD6</f>
        <v>26.-28.6.</v>
      </c>
      <c r="GE6" s="48"/>
      <c r="GF6" s="48"/>
      <c r="GG6" s="48"/>
      <c r="GH6" s="48"/>
      <c r="GI6" s="48" t="str">
        <f>Seniori!GI6</f>
        <v>26.-27.6.</v>
      </c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 t="str">
        <f>Seniori!HI6</f>
        <v>4.7.</v>
      </c>
      <c r="HJ6" s="48"/>
      <c r="HK6" s="48"/>
      <c r="HL6" s="48"/>
      <c r="HM6" s="48"/>
      <c r="HN6" s="48"/>
      <c r="HO6" s="48"/>
      <c r="HP6" s="48"/>
      <c r="HQ6" s="48"/>
      <c r="HR6" s="48"/>
      <c r="HS6" s="48" t="s">
        <v>671</v>
      </c>
      <c r="HT6" s="163"/>
      <c r="HU6" s="163"/>
      <c r="HV6" s="163"/>
      <c r="HW6" s="163"/>
      <c r="HX6" s="163"/>
      <c r="HY6" s="163"/>
      <c r="HZ6" s="163"/>
      <c r="IA6" s="163"/>
      <c r="IB6" s="163"/>
      <c r="IC6" s="163"/>
      <c r="ID6" s="163"/>
      <c r="IE6" s="163"/>
      <c r="IF6" s="163"/>
      <c r="IG6" s="163"/>
      <c r="IH6" s="163"/>
      <c r="II6" s="163"/>
      <c r="IJ6" s="163"/>
      <c r="IK6" s="163"/>
      <c r="IL6" s="163"/>
      <c r="IM6" s="163"/>
      <c r="IN6" s="163"/>
      <c r="IO6" s="163"/>
      <c r="IP6" s="163"/>
      <c r="IQ6" s="163" t="str">
        <f>Seniori!IQ6</f>
        <v>15.-19.7.</v>
      </c>
      <c r="IR6" s="48"/>
      <c r="IS6" s="48" t="str">
        <f>Seniori!IS6</f>
        <v>18.7.</v>
      </c>
      <c r="IT6" s="48"/>
      <c r="IU6" s="48" t="str">
        <f>Seniori!IU6</f>
        <v>25.-26.7.</v>
      </c>
      <c r="IV6" s="48"/>
      <c r="IW6" s="48"/>
      <c r="IX6" s="48"/>
      <c r="IY6" s="48"/>
      <c r="IZ6" s="48"/>
      <c r="JA6" s="48"/>
      <c r="JB6" s="48"/>
      <c r="JC6" s="48" t="str">
        <f>Seniori!JC6</f>
        <v>31.7.</v>
      </c>
      <c r="JD6" s="48"/>
      <c r="JE6" s="48"/>
      <c r="JF6" s="48"/>
      <c r="JG6" s="48"/>
      <c r="JH6" s="48"/>
      <c r="JI6" s="48"/>
      <c r="JJ6" s="48"/>
      <c r="JK6" s="48"/>
      <c r="JL6" s="48" t="str">
        <f>Seniori!JL6</f>
        <v>5.-9.8.</v>
      </c>
      <c r="JM6" s="48"/>
      <c r="JN6" s="48" t="s">
        <v>697</v>
      </c>
      <c r="JO6" s="48"/>
      <c r="JP6" s="48"/>
      <c r="JQ6" s="48"/>
      <c r="JR6" s="48"/>
      <c r="JS6" s="48"/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8" t="s">
        <v>699</v>
      </c>
      <c r="KE6" s="48"/>
      <c r="KF6" s="48"/>
      <c r="KG6" s="48" t="s">
        <v>699</v>
      </c>
      <c r="KH6" s="48"/>
      <c r="KI6" s="48"/>
      <c r="KJ6" s="48"/>
      <c r="KK6" s="163"/>
      <c r="KL6" s="163"/>
      <c r="KM6" s="48"/>
      <c r="KN6" s="48"/>
      <c r="KO6" s="48"/>
      <c r="KP6" s="48"/>
      <c r="KQ6" s="48"/>
      <c r="KR6" s="48"/>
      <c r="KS6" s="48"/>
      <c r="KT6" s="163"/>
      <c r="KU6" s="163"/>
      <c r="KV6" s="48"/>
      <c r="KW6" s="48"/>
      <c r="KX6" s="48"/>
      <c r="KY6" s="48" t="s">
        <v>717</v>
      </c>
      <c r="KZ6" s="48"/>
      <c r="LA6" s="48"/>
      <c r="LB6" s="163"/>
      <c r="LC6" s="48"/>
      <c r="LD6" s="48"/>
      <c r="LE6" s="48"/>
      <c r="LF6" s="48"/>
      <c r="LG6" s="48"/>
      <c r="LH6" s="48"/>
      <c r="LI6" s="48" t="s">
        <v>718</v>
      </c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 t="s">
        <v>720</v>
      </c>
      <c r="LV6" s="48"/>
      <c r="LW6" s="163"/>
      <c r="LX6" s="48"/>
      <c r="LY6" s="48"/>
      <c r="LZ6" s="48"/>
      <c r="MA6" s="48"/>
      <c r="MB6" s="48"/>
      <c r="MC6" s="48"/>
      <c r="MD6" s="48"/>
      <c r="ME6" s="163"/>
      <c r="MF6" s="48"/>
      <c r="MG6" s="163"/>
      <c r="MH6" s="48" t="s">
        <v>727</v>
      </c>
      <c r="MI6" s="48"/>
      <c r="MJ6" s="48"/>
      <c r="MK6" s="48"/>
      <c r="ML6" s="48"/>
      <c r="MM6" s="48"/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8" t="s">
        <v>733</v>
      </c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 t="s">
        <v>739</v>
      </c>
      <c r="NX6" s="48"/>
      <c r="NY6" s="48"/>
    </row>
    <row r="7" spans="1:389" ht="17.25" customHeight="1" x14ac:dyDescent="0.35">
      <c r="A7" s="371"/>
      <c r="B7" s="356"/>
      <c r="C7" s="356"/>
      <c r="D7" s="356"/>
      <c r="E7" s="356"/>
      <c r="F7" s="356"/>
      <c r="G7" s="356"/>
      <c r="H7" s="49"/>
      <c r="I7" s="356"/>
      <c r="J7" s="356"/>
      <c r="K7" s="50" t="str">
        <f>Seniori!K7</f>
        <v>Motešice</v>
      </c>
      <c r="L7" s="50"/>
      <c r="M7" s="50"/>
      <c r="N7" s="50"/>
      <c r="O7" s="50"/>
      <c r="P7" s="50"/>
      <c r="Q7" s="53"/>
      <c r="R7" s="53"/>
      <c r="S7" s="131" t="s">
        <v>11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0"/>
      <c r="AH7" s="50" t="str">
        <f>Seniori!AH7</f>
        <v>Motešice</v>
      </c>
      <c r="AI7" s="50"/>
      <c r="AJ7" s="50" t="str">
        <f>Seniori!AJ7</f>
        <v>Motešice CDI</v>
      </c>
      <c r="AK7" s="50"/>
      <c r="AL7" s="50"/>
      <c r="AM7" s="157" t="str">
        <f>Seniori!AM7</f>
        <v>Budapešť</v>
      </c>
      <c r="AN7" s="157"/>
      <c r="AO7" s="50" t="str">
        <f>Seniori!AO7</f>
        <v>Brno</v>
      </c>
      <c r="AP7" s="51" t="str">
        <f>Seniori!AP7</f>
        <v>Motešice</v>
      </c>
      <c r="AQ7" s="51"/>
      <c r="AR7" s="51"/>
      <c r="AS7" s="50"/>
      <c r="AT7" s="51"/>
      <c r="AU7" s="51"/>
      <c r="AV7" s="51"/>
      <c r="AW7" s="50"/>
      <c r="AX7" s="50"/>
      <c r="AY7" s="50"/>
      <c r="AZ7" s="157"/>
      <c r="BA7" s="50"/>
      <c r="BB7" s="53"/>
      <c r="BC7" s="53"/>
      <c r="BD7" s="159" t="s">
        <v>534</v>
      </c>
      <c r="BE7" s="158"/>
      <c r="BF7" s="158"/>
      <c r="BG7" s="158"/>
      <c r="BH7" s="158"/>
      <c r="BI7" s="53" t="str">
        <f>Seniori!BI7</f>
        <v>Dunajský Klátov</v>
      </c>
      <c r="BJ7" s="53"/>
      <c r="BK7" s="53"/>
      <c r="BL7" s="53"/>
      <c r="BM7" s="53"/>
      <c r="BN7" s="53"/>
      <c r="BO7" s="50"/>
      <c r="BP7" s="50"/>
      <c r="BQ7" s="53"/>
      <c r="BR7" s="50"/>
      <c r="BS7" s="50"/>
      <c r="BT7" s="50"/>
      <c r="BU7" s="50"/>
      <c r="BV7" s="53"/>
      <c r="BW7" s="53"/>
      <c r="BX7" s="53"/>
      <c r="BY7" s="53"/>
      <c r="BZ7" s="53"/>
      <c r="CA7" s="158"/>
      <c r="CB7" s="158"/>
      <c r="CC7" s="158"/>
      <c r="CD7" s="158"/>
      <c r="CE7" s="158"/>
      <c r="CF7" s="53" t="str">
        <f>Seniori!CF7</f>
        <v>Těšánky</v>
      </c>
      <c r="CG7" s="53"/>
      <c r="CH7" s="53"/>
      <c r="CI7" s="53"/>
      <c r="CJ7" s="53"/>
      <c r="CK7" s="53"/>
      <c r="CL7" s="53"/>
      <c r="CM7" s="53"/>
      <c r="CN7" s="53"/>
      <c r="CO7" s="50"/>
      <c r="CP7" s="50"/>
      <c r="CQ7" s="50"/>
      <c r="CR7" s="50" t="str">
        <f>Seniori!CR7</f>
        <v>Rs Team</v>
      </c>
      <c r="CS7" s="53"/>
      <c r="CT7" s="53"/>
      <c r="CU7" s="53"/>
      <c r="CV7" s="53"/>
      <c r="CW7" s="53"/>
      <c r="CX7" s="50"/>
      <c r="CY7" s="157" t="str">
        <f>Seniori!CY7</f>
        <v>Brno</v>
      </c>
      <c r="CZ7" s="157"/>
      <c r="DA7" s="157" t="str">
        <f>Seniori!DA7</f>
        <v>Las Cadenas</v>
      </c>
      <c r="DB7" s="157"/>
      <c r="DC7" s="50" t="str">
        <f>Seniori!DC7</f>
        <v>Olomouc</v>
      </c>
      <c r="DD7" s="50"/>
      <c r="DE7" s="50"/>
      <c r="DF7" s="50"/>
      <c r="DG7" s="50"/>
      <c r="DH7" s="50"/>
      <c r="DI7" s="50"/>
      <c r="DJ7" s="50"/>
      <c r="DK7" s="50" t="s">
        <v>600</v>
      </c>
      <c r="DL7" s="50"/>
      <c r="DM7" s="50"/>
      <c r="DN7" s="50"/>
      <c r="DO7" s="50"/>
      <c r="DP7" s="50"/>
      <c r="DQ7" s="50"/>
      <c r="DR7" s="50"/>
      <c r="DS7" s="50"/>
      <c r="DT7" s="157"/>
      <c r="DU7" s="157"/>
      <c r="DV7" s="157"/>
      <c r="DW7" s="157"/>
      <c r="DX7" s="50"/>
      <c r="DY7" s="50"/>
      <c r="DZ7" s="50"/>
      <c r="EA7" s="50"/>
      <c r="EB7" s="50"/>
      <c r="EC7" s="50" t="s">
        <v>598</v>
      </c>
      <c r="ED7" s="50"/>
      <c r="EE7" s="50" t="s">
        <v>601</v>
      </c>
      <c r="EF7" s="50"/>
      <c r="EG7" s="50"/>
      <c r="EH7" s="50"/>
      <c r="EI7" s="50"/>
      <c r="EJ7" s="50"/>
      <c r="EK7" s="50"/>
      <c r="EL7" s="50"/>
      <c r="EM7" s="50"/>
      <c r="EN7" s="50"/>
      <c r="EO7" s="157"/>
      <c r="EP7" s="157"/>
      <c r="EQ7" s="157"/>
      <c r="ER7" s="157"/>
      <c r="ES7" s="50"/>
      <c r="ET7" s="50"/>
      <c r="EU7" s="50"/>
      <c r="EV7" s="50"/>
      <c r="EW7" s="50"/>
      <c r="EX7" s="50"/>
      <c r="EY7" s="50" t="s">
        <v>516</v>
      </c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157"/>
      <c r="FK7" s="157" t="s">
        <v>604</v>
      </c>
      <c r="FL7" s="157"/>
      <c r="FM7" s="157"/>
      <c r="FN7" s="50"/>
      <c r="FO7" s="50"/>
      <c r="FP7" s="50" t="str">
        <f>Seniori!FP7</f>
        <v>RS Team</v>
      </c>
      <c r="FQ7" s="50"/>
      <c r="FR7" s="50"/>
      <c r="FS7" s="50"/>
      <c r="FT7" s="50"/>
      <c r="FU7" s="50"/>
      <c r="FV7" s="50"/>
      <c r="FW7" s="50"/>
      <c r="FX7" s="50"/>
      <c r="FY7" s="50" t="str">
        <f>Seniori!FY7</f>
        <v>Chotěbuz</v>
      </c>
      <c r="FZ7" s="50"/>
      <c r="GA7" s="50" t="str">
        <f>Seniori!GA7</f>
        <v>Šamorín</v>
      </c>
      <c r="GB7" s="50"/>
      <c r="GC7" s="50"/>
      <c r="GD7" s="50" t="str">
        <f>Seniori!GD7</f>
        <v>Šamorín CDI</v>
      </c>
      <c r="GE7" s="50"/>
      <c r="GF7" s="50"/>
      <c r="GG7" s="50"/>
      <c r="GH7" s="50"/>
      <c r="GI7" s="50" t="str">
        <f>Seniori!GI7</f>
        <v>Motešice</v>
      </c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 t="str">
        <f>Seniori!HI7</f>
        <v>RS Team</v>
      </c>
      <c r="HJ7" s="50"/>
      <c r="HK7" s="50"/>
      <c r="HL7" s="50"/>
      <c r="HM7" s="50"/>
      <c r="HN7" s="50"/>
      <c r="HO7" s="50"/>
      <c r="HP7" s="50"/>
      <c r="HQ7" s="50"/>
      <c r="HR7" s="50"/>
      <c r="HS7" s="50" t="s">
        <v>669</v>
      </c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0" t="str">
        <f>Seniori!IQ7</f>
        <v>ME Detí Olomouc</v>
      </c>
      <c r="IR7" s="50"/>
      <c r="IS7" s="50" t="str">
        <f>Seniori!IS7</f>
        <v>Frenštát p/R</v>
      </c>
      <c r="IT7" s="50"/>
      <c r="IU7" s="50" t="str">
        <f>Seniori!IU7</f>
        <v>Szilvasvárad</v>
      </c>
      <c r="IV7" s="50"/>
      <c r="IW7" s="50"/>
      <c r="IX7" s="50"/>
      <c r="IY7" s="50"/>
      <c r="IZ7" s="50"/>
      <c r="JA7" s="50"/>
      <c r="JB7" s="50"/>
      <c r="JC7" s="50" t="str">
        <f>Seniori!JC7</f>
        <v>RS Team</v>
      </c>
      <c r="JD7" s="50"/>
      <c r="JE7" s="50"/>
      <c r="JF7" s="50"/>
      <c r="JG7" s="50"/>
      <c r="JH7" s="50"/>
      <c r="JI7" s="50"/>
      <c r="JJ7" s="50"/>
      <c r="JK7" s="50"/>
      <c r="JL7" s="50" t="str">
        <f>Seniori!JL7</f>
        <v>MS mladých koní (Verden)</v>
      </c>
      <c r="JM7" s="50"/>
      <c r="JN7" s="50" t="s">
        <v>11</v>
      </c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 t="s">
        <v>698</v>
      </c>
      <c r="KE7" s="50"/>
      <c r="KF7" s="50"/>
      <c r="KG7" s="50" t="s">
        <v>700</v>
      </c>
      <c r="KH7" s="50"/>
      <c r="KI7" s="50"/>
      <c r="KJ7" s="50"/>
      <c r="KK7" s="53"/>
      <c r="KL7" s="53"/>
      <c r="KM7" s="50"/>
      <c r="KN7" s="50"/>
      <c r="KO7" s="50"/>
      <c r="KP7" s="50"/>
      <c r="KQ7" s="50"/>
      <c r="KR7" s="50"/>
      <c r="KS7" s="50"/>
      <c r="KT7" s="53"/>
      <c r="KU7" s="53"/>
      <c r="KV7" s="50"/>
      <c r="KW7" s="50"/>
      <c r="KX7" s="50"/>
      <c r="KY7" s="50" t="s">
        <v>552</v>
      </c>
      <c r="KZ7" s="50"/>
      <c r="LA7" s="50"/>
      <c r="LB7" s="53"/>
      <c r="LC7" s="50"/>
      <c r="LD7" s="50"/>
      <c r="LE7" s="50"/>
      <c r="LF7" s="50"/>
      <c r="LG7" s="50"/>
      <c r="LH7" s="157"/>
      <c r="LI7" s="50" t="s">
        <v>11</v>
      </c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 t="s">
        <v>719</v>
      </c>
      <c r="LV7" s="50"/>
      <c r="LW7" s="53"/>
      <c r="LX7" s="50"/>
      <c r="LY7" s="50"/>
      <c r="LZ7" s="50"/>
      <c r="MA7" s="50"/>
      <c r="MB7" s="50"/>
      <c r="MC7" s="50"/>
      <c r="MD7" s="50"/>
      <c r="ME7" s="53"/>
      <c r="MF7" s="50"/>
      <c r="MG7" s="53"/>
      <c r="MH7" s="50" t="s">
        <v>726</v>
      </c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 t="s">
        <v>732</v>
      </c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 t="s">
        <v>683</v>
      </c>
      <c r="NX7" s="50"/>
      <c r="NY7" s="50"/>
    </row>
    <row r="8" spans="1:389" ht="18" customHeight="1" x14ac:dyDescent="0.35">
      <c r="A8" s="372"/>
      <c r="B8" s="366"/>
      <c r="C8" s="366"/>
      <c r="D8" s="366"/>
      <c r="E8" s="366"/>
      <c r="F8" s="366"/>
      <c r="G8" s="366"/>
      <c r="H8" s="52"/>
      <c r="I8" s="366"/>
      <c r="J8" s="366"/>
      <c r="K8" s="53" t="s">
        <v>20</v>
      </c>
      <c r="L8" s="53" t="str">
        <f>Seniori!L8</f>
        <v>4r</v>
      </c>
      <c r="M8" s="53" t="str">
        <f>Seniori!M8</f>
        <v>DUA</v>
      </c>
      <c r="N8" s="53" t="str">
        <f>Seniori!N8</f>
        <v>DD</v>
      </c>
      <c r="O8" s="53" t="str">
        <f>Seniori!O8</f>
        <v>4r</v>
      </c>
      <c r="P8" s="53" t="str">
        <f>Seniori!P8</f>
        <v>5rU</v>
      </c>
      <c r="Q8" s="53" t="str">
        <f>Seniori!Q8</f>
        <v>DUA</v>
      </c>
      <c r="R8" s="53" t="str">
        <f>Seniori!R8</f>
        <v>DD</v>
      </c>
      <c r="S8" s="53" t="str">
        <f>Seniori!S8</f>
        <v>Z2</v>
      </c>
      <c r="T8" s="53" t="str">
        <f>Seniori!T8</f>
        <v>P3</v>
      </c>
      <c r="U8" s="53" t="str">
        <f>Seniori!U8</f>
        <v>4r</v>
      </c>
      <c r="V8" s="53" t="str">
        <f>Seniori!V8</f>
        <v>5rU</v>
      </c>
      <c r="W8" s="53" t="str">
        <f>Seniori!W8</f>
        <v>DUA</v>
      </c>
      <c r="X8" s="53" t="str">
        <f>Seniori!X8</f>
        <v>DUB</v>
      </c>
      <c r="Y8" s="53" t="str">
        <f>Seniori!Y8</f>
        <v>DD</v>
      </c>
      <c r="Z8" s="53" t="str">
        <f>Seniori!Z8</f>
        <v>DJ</v>
      </c>
      <c r="AA8" s="53" t="s">
        <v>14</v>
      </c>
      <c r="AB8" s="53" t="s">
        <v>15</v>
      </c>
      <c r="AC8" s="131" t="s">
        <v>16</v>
      </c>
      <c r="AD8" s="53" t="s">
        <v>17</v>
      </c>
      <c r="AE8" s="53" t="s">
        <v>21</v>
      </c>
      <c r="AF8" s="53" t="s">
        <v>18</v>
      </c>
      <c r="AG8" s="53" t="s">
        <v>19</v>
      </c>
      <c r="AH8" s="53" t="s">
        <v>15</v>
      </c>
      <c r="AI8" s="53" t="s">
        <v>18</v>
      </c>
      <c r="AJ8" s="53" t="s">
        <v>21</v>
      </c>
      <c r="AK8" s="53" t="s">
        <v>18</v>
      </c>
      <c r="AL8" s="53" t="s">
        <v>19</v>
      </c>
      <c r="AM8" s="158" t="str">
        <f>Seniori!AM8</f>
        <v>IMII</v>
      </c>
      <c r="AN8" s="158" t="str">
        <f>Seniori!AN8</f>
        <v>U25GP</v>
      </c>
      <c r="AO8" s="53" t="s">
        <v>16</v>
      </c>
      <c r="AP8" s="53" t="s">
        <v>13</v>
      </c>
      <c r="AQ8" s="53" t="s">
        <v>14</v>
      </c>
      <c r="AR8" s="53" t="s">
        <v>15</v>
      </c>
      <c r="AS8" s="53" t="s">
        <v>16</v>
      </c>
      <c r="AT8" s="53" t="s">
        <v>22</v>
      </c>
      <c r="AU8" s="53" t="s">
        <v>17</v>
      </c>
      <c r="AV8" s="53" t="s">
        <v>21</v>
      </c>
      <c r="AW8" s="53" t="s">
        <v>18</v>
      </c>
      <c r="AX8" s="53" t="s">
        <v>15</v>
      </c>
      <c r="AY8" s="53" t="s">
        <v>16</v>
      </c>
      <c r="AZ8" s="159" t="s">
        <v>22</v>
      </c>
      <c r="BA8" s="53" t="s">
        <v>17</v>
      </c>
      <c r="BB8" s="53" t="s">
        <v>21</v>
      </c>
      <c r="BC8" s="53" t="s">
        <v>18</v>
      </c>
      <c r="BD8" s="159" t="s">
        <v>536</v>
      </c>
      <c r="BE8" s="159" t="s">
        <v>17</v>
      </c>
      <c r="BF8" s="159" t="s">
        <v>537</v>
      </c>
      <c r="BG8" s="159" t="s">
        <v>18</v>
      </c>
      <c r="BH8" s="159" t="s">
        <v>538</v>
      </c>
      <c r="BI8" s="53" t="str">
        <f>Seniori!BI8</f>
        <v>P1</v>
      </c>
      <c r="BJ8" s="53" t="str">
        <f>Seniori!BJ8</f>
        <v>DUA</v>
      </c>
      <c r="BK8" s="53" t="str">
        <f>Seniori!BK8</f>
        <v>4r</v>
      </c>
      <c r="BL8" s="53" t="str">
        <f>Seniori!BL8</f>
        <v>5rU</v>
      </c>
      <c r="BM8" s="53" t="str">
        <f>Seniori!BM8</f>
        <v>6rU</v>
      </c>
      <c r="BN8" s="53" t="str">
        <f>Seniori!BN8</f>
        <v>DD</v>
      </c>
      <c r="BO8" s="53" t="str">
        <f>Seniori!BO8</f>
        <v>LP4</v>
      </c>
      <c r="BP8" s="53" t="str">
        <f>Seniori!BP8</f>
        <v>LS5</v>
      </c>
      <c r="BQ8" s="53" t="str">
        <f>Seniori!BQ8</f>
        <v>JD</v>
      </c>
      <c r="BR8" s="53" t="str">
        <f>Seniori!BR8</f>
        <v>SG</v>
      </c>
      <c r="BS8" s="53" t="str">
        <f>Seniori!BS8</f>
        <v>IMI</v>
      </c>
      <c r="BT8" s="53" t="str">
        <f>Seniori!BT8</f>
        <v>IMII</v>
      </c>
      <c r="BU8" s="131" t="s">
        <v>13</v>
      </c>
      <c r="BV8" s="131" t="s">
        <v>17</v>
      </c>
      <c r="BW8" s="131" t="s">
        <v>18</v>
      </c>
      <c r="BX8" s="131" t="s">
        <v>544</v>
      </c>
      <c r="BY8" s="131" t="s">
        <v>545</v>
      </c>
      <c r="BZ8" s="131" t="s">
        <v>546</v>
      </c>
      <c r="CA8" s="159" t="s">
        <v>15</v>
      </c>
      <c r="CB8" s="159" t="s">
        <v>522</v>
      </c>
      <c r="CC8" s="159" t="s">
        <v>547</v>
      </c>
      <c r="CD8" s="159" t="s">
        <v>532</v>
      </c>
      <c r="CE8" s="159" t="s">
        <v>548</v>
      </c>
      <c r="CF8" s="53" t="str">
        <f>Seniori!CF8</f>
        <v>5rU</v>
      </c>
      <c r="CG8" s="53" t="str">
        <f>Seniori!CG8</f>
        <v>JU</v>
      </c>
      <c r="CH8" s="53" t="str">
        <f>Seniori!CH8</f>
        <v>JD</v>
      </c>
      <c r="CI8" s="53" t="str">
        <f>Seniori!CI8</f>
        <v>YU</v>
      </c>
      <c r="CJ8" s="53" t="str">
        <f>Seniori!CJ8</f>
        <v>SG</v>
      </c>
      <c r="CK8" s="53" t="str">
        <f>Seniori!CK8</f>
        <v>IMA</v>
      </c>
      <c r="CL8" s="53" t="str">
        <f>Seniori!CL8</f>
        <v>5rF</v>
      </c>
      <c r="CM8" s="53" t="str">
        <f>Seniori!CM8</f>
        <v>L0</v>
      </c>
      <c r="CN8" s="53" t="str">
        <f>Seniori!CN8</f>
        <v>DD</v>
      </c>
      <c r="CO8" s="53" t="str">
        <f>Seniori!CO8</f>
        <v>SG</v>
      </c>
      <c r="CP8" s="53" t="str">
        <f>Seniori!CP8</f>
        <v>IM1</v>
      </c>
      <c r="CQ8" s="53" t="str">
        <f>Seniori!CQ8</f>
        <v>IMA</v>
      </c>
      <c r="CR8" s="200" t="str">
        <f>Seniori!CR8</f>
        <v>P3</v>
      </c>
      <c r="CS8" s="53" t="str">
        <f>Seniori!CS8</f>
        <v>P1</v>
      </c>
      <c r="CT8" s="53" t="str">
        <f>Seniori!CT8</f>
        <v>Z1</v>
      </c>
      <c r="CU8" s="53" t="str">
        <f>Seniori!CU8</f>
        <v>Z3</v>
      </c>
      <c r="CV8" s="53" t="str">
        <f>Seniori!CV8</f>
        <v>DUA</v>
      </c>
      <c r="CW8" s="53" t="str">
        <f>Seniori!CW8</f>
        <v>DD</v>
      </c>
      <c r="CX8" s="53" t="str">
        <f>Seniori!CX8</f>
        <v>LS5</v>
      </c>
      <c r="CY8" s="158" t="str">
        <f>Seniori!CY8</f>
        <v>Z4</v>
      </c>
      <c r="CZ8" s="158" t="str">
        <f>Seniori!CZ8</f>
        <v>DUA</v>
      </c>
      <c r="DA8" s="158" t="str">
        <f>Seniori!DA8</f>
        <v>7rU</v>
      </c>
      <c r="DB8" s="158" t="str">
        <f>Seniori!DB8</f>
        <v>7rF</v>
      </c>
      <c r="DC8" s="53" t="str">
        <f>Seniori!DC8</f>
        <v>5U</v>
      </c>
      <c r="DD8" s="53" t="str">
        <f>Seniori!DD8</f>
        <v>JU</v>
      </c>
      <c r="DE8" s="53" t="str">
        <f>Seniori!DE8</f>
        <v>JD</v>
      </c>
      <c r="DF8" s="53" t="str">
        <f>Seniori!DF8</f>
        <v>SG</v>
      </c>
      <c r="DG8" s="53" t="str">
        <f>Seniori!DG8</f>
        <v>IMA</v>
      </c>
      <c r="DH8" s="53" t="str">
        <f>Seniori!DH8</f>
        <v>5F</v>
      </c>
      <c r="DI8" s="53" t="str">
        <f>Seniori!DI8</f>
        <v>JD</v>
      </c>
      <c r="DJ8" s="53" t="str">
        <f>Seniori!DJ8</f>
        <v>IMI</v>
      </c>
      <c r="DK8" s="53" t="s">
        <v>608</v>
      </c>
      <c r="DL8" s="53" t="s">
        <v>609</v>
      </c>
      <c r="DM8" s="53" t="s">
        <v>16</v>
      </c>
      <c r="DN8" s="53" t="s">
        <v>17</v>
      </c>
      <c r="DO8" s="53" t="s">
        <v>554</v>
      </c>
      <c r="DP8" s="53" t="s">
        <v>18</v>
      </c>
      <c r="DQ8" s="53" t="s">
        <v>531</v>
      </c>
      <c r="DR8" s="53" t="s">
        <v>520</v>
      </c>
      <c r="DS8" s="53" t="s">
        <v>532</v>
      </c>
      <c r="DT8" s="158" t="s">
        <v>608</v>
      </c>
      <c r="DU8" s="158" t="s">
        <v>610</v>
      </c>
      <c r="DV8" s="158" t="s">
        <v>522</v>
      </c>
      <c r="DW8" s="158" t="s">
        <v>587</v>
      </c>
      <c r="DX8" s="53" t="s">
        <v>17</v>
      </c>
      <c r="DY8" s="53" t="s">
        <v>19</v>
      </c>
      <c r="DZ8" s="53" t="s">
        <v>611</v>
      </c>
      <c r="EA8" s="53" t="s">
        <v>547</v>
      </c>
      <c r="EB8" s="53" t="s">
        <v>532</v>
      </c>
      <c r="EC8" s="53" t="s">
        <v>16</v>
      </c>
      <c r="ED8" s="53" t="s">
        <v>522</v>
      </c>
      <c r="EE8" s="53" t="s">
        <v>612</v>
      </c>
      <c r="EF8" s="53" t="s">
        <v>613</v>
      </c>
      <c r="EG8" s="53" t="s">
        <v>16</v>
      </c>
      <c r="EH8" s="53" t="s">
        <v>17</v>
      </c>
      <c r="EI8" s="53" t="s">
        <v>18</v>
      </c>
      <c r="EJ8" s="53" t="s">
        <v>518</v>
      </c>
      <c r="EK8" s="53" t="s">
        <v>519</v>
      </c>
      <c r="EL8" s="53" t="s">
        <v>520</v>
      </c>
      <c r="EM8" s="53" t="s">
        <v>530</v>
      </c>
      <c r="EN8" s="53" t="s">
        <v>532</v>
      </c>
      <c r="EO8" s="158" t="s">
        <v>14</v>
      </c>
      <c r="EP8" s="158" t="s">
        <v>613</v>
      </c>
      <c r="EQ8" s="158" t="s">
        <v>16</v>
      </c>
      <c r="ER8" s="158" t="s">
        <v>17</v>
      </c>
      <c r="ES8" s="53" t="s">
        <v>18</v>
      </c>
      <c r="ET8" s="53" t="s">
        <v>19</v>
      </c>
      <c r="EU8" s="53" t="s">
        <v>518</v>
      </c>
      <c r="EV8" s="53" t="s">
        <v>547</v>
      </c>
      <c r="EW8" s="53" t="s">
        <v>530</v>
      </c>
      <c r="EX8" s="53" t="s">
        <v>532</v>
      </c>
      <c r="EY8" s="53" t="s">
        <v>17</v>
      </c>
      <c r="EZ8" s="53" t="s">
        <v>550</v>
      </c>
      <c r="FA8" s="53" t="s">
        <v>518</v>
      </c>
      <c r="FB8" s="53" t="s">
        <v>519</v>
      </c>
      <c r="FC8" s="53" t="s">
        <v>520</v>
      </c>
      <c r="FD8" s="53" t="s">
        <v>532</v>
      </c>
      <c r="FE8" s="53" t="s">
        <v>587</v>
      </c>
      <c r="FF8" s="53" t="s">
        <v>607</v>
      </c>
      <c r="FG8" s="53" t="s">
        <v>518</v>
      </c>
      <c r="FH8" s="53" t="s">
        <v>519</v>
      </c>
      <c r="FI8" s="53" t="s">
        <v>520</v>
      </c>
      <c r="FJ8" s="158" t="s">
        <v>532</v>
      </c>
      <c r="FK8" s="158" t="s">
        <v>16</v>
      </c>
      <c r="FL8" s="158" t="s">
        <v>520</v>
      </c>
      <c r="FM8" s="158" t="s">
        <v>522</v>
      </c>
      <c r="FN8" s="53" t="s">
        <v>532</v>
      </c>
      <c r="FO8" s="53" t="s">
        <v>606</v>
      </c>
      <c r="FP8" s="53" t="str">
        <f>Seniori!FP8</f>
        <v>P3</v>
      </c>
      <c r="FQ8" s="53" t="str">
        <f>Seniori!FQ8</f>
        <v>P1</v>
      </c>
      <c r="FR8" s="53" t="str">
        <f>Seniori!FR8</f>
        <v>MKZ1</v>
      </c>
      <c r="FS8" s="53" t="str">
        <f>Seniori!FS8</f>
        <v>Z1</v>
      </c>
      <c r="FT8" s="53" t="str">
        <f>Seniori!FT8</f>
        <v>Z3</v>
      </c>
      <c r="FU8" s="53" t="str">
        <f>Seniori!FU8</f>
        <v>DUA</v>
      </c>
      <c r="FV8" s="53" t="str">
        <f>Seniori!FV8</f>
        <v>DD</v>
      </c>
      <c r="FW8" s="53" t="str">
        <f>Seniori!FW8</f>
        <v>LS5</v>
      </c>
      <c r="FX8" s="53" t="str">
        <f>Seniori!FX8</f>
        <v>S5</v>
      </c>
      <c r="FY8" s="53" t="str">
        <f>Seniori!FY8</f>
        <v>Z4</v>
      </c>
      <c r="FZ8" s="53" t="str">
        <f>Seniori!FZ8</f>
        <v>DUA</v>
      </c>
      <c r="GA8" s="53" t="str">
        <f>Seniori!GA8</f>
        <v>4r</v>
      </c>
      <c r="GB8" s="53" t="str">
        <f>Seniori!GB8</f>
        <v>4r</v>
      </c>
      <c r="GC8" s="53" t="str">
        <f>Seniori!GC8</f>
        <v>IMB</v>
      </c>
      <c r="GD8" s="53" t="str">
        <f>Seniori!GD8</f>
        <v>5rU</v>
      </c>
      <c r="GE8" s="53" t="str">
        <f>Seniori!GE8</f>
        <v>7rU</v>
      </c>
      <c r="GF8" s="53" t="str">
        <f>Seniori!GF8</f>
        <v>SG</v>
      </c>
      <c r="GG8" s="53" t="str">
        <f>Seniori!GG8</f>
        <v>5rF</v>
      </c>
      <c r="GH8" s="53" t="str">
        <f>Seniori!GH8</f>
        <v>IMI</v>
      </c>
      <c r="GI8" s="53" t="str">
        <f>Seniori!GI8</f>
        <v>4r</v>
      </c>
      <c r="GJ8" s="200" t="str">
        <f>Seniori!GJ8</f>
        <v>5rU</v>
      </c>
      <c r="GK8" s="53" t="str">
        <f>Seniori!GK8</f>
        <v>6rU</v>
      </c>
      <c r="GL8" s="53" t="str">
        <f>Seniori!GL8</f>
        <v>P1</v>
      </c>
      <c r="GM8" s="53" t="str">
        <f>Seniori!GM8</f>
        <v>P3</v>
      </c>
      <c r="GN8" s="53" t="str">
        <f>Seniori!GN8</f>
        <v>Z2</v>
      </c>
      <c r="GO8" s="53" t="str">
        <f>Seniori!GO8</f>
        <v>Z3</v>
      </c>
      <c r="GP8" s="53" t="str">
        <f>Seniori!GP8</f>
        <v>Z4</v>
      </c>
      <c r="GQ8" s="53" t="str">
        <f>Seniori!GQ8</f>
        <v>DUA</v>
      </c>
      <c r="GR8" s="53" t="str">
        <f>Seniori!GR8</f>
        <v>DUB</v>
      </c>
      <c r="GS8" s="53" t="str">
        <f>Seniori!GS8</f>
        <v>DD</v>
      </c>
      <c r="GT8" s="53" t="str">
        <f>Seniori!GT8</f>
        <v>DJ</v>
      </c>
      <c r="GU8" s="53" t="str">
        <f>Seniori!GU8</f>
        <v>JU</v>
      </c>
      <c r="GV8" s="53" t="str">
        <f>Seniori!GV8</f>
        <v>JD</v>
      </c>
      <c r="GW8" s="53" t="str">
        <f>Seniori!GW8</f>
        <v>4r</v>
      </c>
      <c r="GX8" s="53" t="str">
        <f>Seniori!GX8</f>
        <v>5rF</v>
      </c>
      <c r="GY8" s="53" t="str">
        <f>Seniori!GY8</f>
        <v>6rU</v>
      </c>
      <c r="GZ8" s="53" t="str">
        <f>Seniori!GZ8</f>
        <v>P3</v>
      </c>
      <c r="HA8" s="53" t="str">
        <f>Seniori!HA8</f>
        <v>Z2</v>
      </c>
      <c r="HB8" s="53" t="str">
        <f>Seniori!HB8</f>
        <v>Z3</v>
      </c>
      <c r="HC8" s="53" t="str">
        <f>Seniori!HC8</f>
        <v>DUA</v>
      </c>
      <c r="HD8" s="53" t="str">
        <f>Seniori!HD8</f>
        <v>DUB</v>
      </c>
      <c r="HE8" s="53" t="str">
        <f>Seniori!HE8</f>
        <v>DD</v>
      </c>
      <c r="HF8" s="53" t="str">
        <f>Seniori!HF8</f>
        <v>DJ</v>
      </c>
      <c r="HG8" s="53" t="str">
        <f>Seniori!HG8</f>
        <v>JU</v>
      </c>
      <c r="HH8" s="53" t="str">
        <f>Seniori!HH8</f>
        <v>JD</v>
      </c>
      <c r="HI8" s="53" t="str">
        <f>Seniori!HI8</f>
        <v>P4</v>
      </c>
      <c r="HJ8" s="53" t="str">
        <f>Seniori!HJ8</f>
        <v>P1</v>
      </c>
      <c r="HK8" s="53" t="str">
        <f>Seniori!HK8</f>
        <v>MKZ1</v>
      </c>
      <c r="HL8" s="53" t="str">
        <f>Seniori!HL8</f>
        <v>Z1</v>
      </c>
      <c r="HM8" s="53" t="str">
        <f>Seniori!HM8</f>
        <v>Z3</v>
      </c>
      <c r="HN8" s="53" t="str">
        <f>Seniori!HN8</f>
        <v>DUA</v>
      </c>
      <c r="HO8" s="53" t="str">
        <f>Seniori!HO8</f>
        <v>DD</v>
      </c>
      <c r="HP8" s="53" t="str">
        <f>Seniori!HP8</f>
        <v>L3</v>
      </c>
      <c r="HQ8" s="53" t="str">
        <f>Seniori!HQ8</f>
        <v>LS5</v>
      </c>
      <c r="HR8" s="53" t="str">
        <f>Seniori!HR8</f>
        <v>S5</v>
      </c>
      <c r="HS8" s="53" t="str">
        <f>Seniori!HS8</f>
        <v>P3</v>
      </c>
      <c r="HT8" s="53" t="str">
        <f>Seniori!HT8</f>
        <v>4r</v>
      </c>
      <c r="HU8" s="53" t="str">
        <f>Seniori!HU8</f>
        <v>5rU</v>
      </c>
      <c r="HV8" s="53" t="str">
        <f>Seniori!HV8</f>
        <v>6rU</v>
      </c>
      <c r="HW8" s="53" t="str">
        <f>Seniori!HW8</f>
        <v>DUA</v>
      </c>
      <c r="HX8" s="53" t="str">
        <f>Seniori!HX8</f>
        <v>DUB</v>
      </c>
      <c r="HY8" s="53" t="str">
        <f>Seniori!HY8</f>
        <v>DD</v>
      </c>
      <c r="HZ8" s="53" t="str">
        <f>Seniori!HZ8</f>
        <v>JU</v>
      </c>
      <c r="IA8" s="53" t="str">
        <f>Seniori!IA8</f>
        <v>JD</v>
      </c>
      <c r="IB8" s="53" t="str">
        <f>Seniori!IB8</f>
        <v>SG</v>
      </c>
      <c r="IC8" s="53" t="str">
        <f>Seniori!IC8</f>
        <v>IMI</v>
      </c>
      <c r="ID8" s="53" t="str">
        <f>Seniori!ID8</f>
        <v>IMA</v>
      </c>
      <c r="IE8" s="53" t="str">
        <f>Seniori!IE8</f>
        <v>P1</v>
      </c>
      <c r="IF8" s="53" t="str">
        <f>Seniori!IF8</f>
        <v>P3</v>
      </c>
      <c r="IG8" s="53" t="str">
        <f>Seniori!IG8</f>
        <v>4r</v>
      </c>
      <c r="IH8" s="53" t="str">
        <f>Seniori!IH8</f>
        <v>5rF</v>
      </c>
      <c r="II8" s="53" t="str">
        <f>Seniori!II8</f>
        <v>6rF</v>
      </c>
      <c r="IJ8" s="53" t="str">
        <f>Seniori!IJ8</f>
        <v>DUA</v>
      </c>
      <c r="IK8" s="53" t="str">
        <f>Seniori!IK8</f>
        <v>DUB</v>
      </c>
      <c r="IL8" s="53" t="str">
        <f>Seniori!IL8</f>
        <v>DJ</v>
      </c>
      <c r="IM8" s="53" t="str">
        <f>Seniori!IM8</f>
        <v>JD</v>
      </c>
      <c r="IN8" s="53" t="str">
        <f>Seniori!IN8</f>
        <v>YJ</v>
      </c>
      <c r="IO8" s="53" t="str">
        <f>Seniori!IO8</f>
        <v>IMI</v>
      </c>
      <c r="IP8" s="53" t="str">
        <f>Seniori!IP8</f>
        <v>IMB</v>
      </c>
      <c r="IQ8" s="53" t="str">
        <f>Seniori!IQ8</f>
        <v>DUB</v>
      </c>
      <c r="IR8" s="53" t="str">
        <f>Seniori!IR8</f>
        <v>DD</v>
      </c>
      <c r="IS8" s="53" t="str">
        <f>Seniori!IS8</f>
        <v>DUA</v>
      </c>
      <c r="IT8" s="53" t="str">
        <f>Seniori!IT8</f>
        <v>Z4</v>
      </c>
      <c r="IU8" s="53" t="str">
        <f>Seniori!IU8</f>
        <v>5U</v>
      </c>
      <c r="IV8" s="53" t="str">
        <f>Seniori!IV8</f>
        <v>Z3</v>
      </c>
      <c r="IW8" s="53" t="str">
        <f>Seniori!IW8</f>
        <v>DD</v>
      </c>
      <c r="IX8" s="53" t="str">
        <f>Seniori!IX8</f>
        <v>LS5</v>
      </c>
      <c r="IY8" s="53" t="str">
        <f>Seniori!IY8</f>
        <v>5F</v>
      </c>
      <c r="IZ8" s="53" t="str">
        <f>Seniori!IZ8</f>
        <v>Z4</v>
      </c>
      <c r="JA8" s="53" t="str">
        <f>Seniori!JA8</f>
        <v>L10</v>
      </c>
      <c r="JB8" s="53" t="str">
        <f>Seniori!JB8</f>
        <v>LS6</v>
      </c>
      <c r="JC8" s="53" t="str">
        <f>Seniori!JC8</f>
        <v>P1</v>
      </c>
      <c r="JD8" s="53" t="str">
        <f>Seniori!JD8</f>
        <v>P4</v>
      </c>
      <c r="JE8" s="53" t="str">
        <f>Seniori!JE8</f>
        <v>Z1</v>
      </c>
      <c r="JF8" s="53" t="str">
        <f>Seniori!JF8</f>
        <v>Z3</v>
      </c>
      <c r="JG8" s="53" t="str">
        <f>Seniori!JG8</f>
        <v>MKZ1</v>
      </c>
      <c r="JH8" s="53" t="str">
        <f>Seniori!JH8</f>
        <v>DUA</v>
      </c>
      <c r="JI8" s="53" t="str">
        <f>Seniori!JI8</f>
        <v>L3</v>
      </c>
      <c r="JJ8" s="53" t="str">
        <f>Seniori!JJ8</f>
        <v>DD</v>
      </c>
      <c r="JK8" s="53" t="str">
        <f>Seniori!JK8</f>
        <v>LS6</v>
      </c>
      <c r="JL8" s="53" t="str">
        <f>Seniori!JL8</f>
        <v>5U</v>
      </c>
      <c r="JM8" s="53" t="str">
        <f>Seniori!JM8</f>
        <v>5U</v>
      </c>
      <c r="JN8" s="53" t="str">
        <f>Seniori!JN8</f>
        <v>Z2</v>
      </c>
      <c r="JO8" s="53" t="str">
        <f>Seniori!JO8</f>
        <v>Z3</v>
      </c>
      <c r="JP8" s="53" t="str">
        <f>Seniori!JP8</f>
        <v>4r</v>
      </c>
      <c r="JQ8" s="53" t="str">
        <f>Seniori!JQ8</f>
        <v>5rU</v>
      </c>
      <c r="JR8" s="53" t="str">
        <f>Seniori!JR8</f>
        <v>6rU</v>
      </c>
      <c r="JS8" s="53" t="str">
        <f>Seniori!JS8</f>
        <v>DUA</v>
      </c>
      <c r="JT8" s="53" t="str">
        <f>Seniori!JT8</f>
        <v>DD</v>
      </c>
      <c r="JU8" s="53" t="str">
        <f>Seniori!JU8</f>
        <v>JU</v>
      </c>
      <c r="JV8" s="53" t="str">
        <f>Seniori!JV8</f>
        <v>Z2</v>
      </c>
      <c r="JW8" s="53" t="str">
        <f>Seniori!JW8</f>
        <v>P3</v>
      </c>
      <c r="JX8" s="53" t="str">
        <f>Seniori!JX8</f>
        <v>4r</v>
      </c>
      <c r="JY8" s="53" t="str">
        <f>Seniori!JY8</f>
        <v>5rF</v>
      </c>
      <c r="JZ8" s="53" t="str">
        <f>Seniori!JZ8</f>
        <v>6rU</v>
      </c>
      <c r="KA8" s="53" t="str">
        <f>Seniori!KA8</f>
        <v>DUA</v>
      </c>
      <c r="KB8" s="53" t="str">
        <f>Seniori!KB8</f>
        <v>DD</v>
      </c>
      <c r="KC8" s="53" t="str">
        <f>Seniori!KC8</f>
        <v>JD</v>
      </c>
      <c r="KD8" s="53" t="str">
        <f>Seniori!KD8</f>
        <v>Z5</v>
      </c>
      <c r="KE8" s="53" t="str">
        <f>Seniori!KE8</f>
        <v>Z4</v>
      </c>
      <c r="KF8" s="53" t="str">
        <f>Seniori!KF8</f>
        <v>Z5</v>
      </c>
      <c r="KG8" s="53" t="str">
        <f>Seniori!KG8</f>
        <v>4r</v>
      </c>
      <c r="KH8" s="53" t="str">
        <f>Seniori!KH8</f>
        <v>5rU</v>
      </c>
      <c r="KI8" s="53" t="str">
        <f>Seniori!KI8</f>
        <v>6rU</v>
      </c>
      <c r="KJ8" s="53" t="str">
        <f>Seniori!KJ8</f>
        <v>P3</v>
      </c>
      <c r="KK8" s="53" t="str">
        <f>Seniori!KK8</f>
        <v>DUA</v>
      </c>
      <c r="KL8" s="53" t="str">
        <f>Seniori!KL8</f>
        <v>DD</v>
      </c>
      <c r="KM8" s="53" t="str">
        <f>Seniori!KM8</f>
        <v>JU</v>
      </c>
      <c r="KN8" s="53" t="str">
        <f>Seniori!KN8</f>
        <v>YU</v>
      </c>
      <c r="KO8" s="53" t="str">
        <f>Seniori!KO8</f>
        <v>IMI</v>
      </c>
      <c r="KP8" s="53" t="str">
        <f>Seniori!KP8</f>
        <v>4r</v>
      </c>
      <c r="KQ8" s="53" t="str">
        <f>Seniori!KQ8</f>
        <v>5rF</v>
      </c>
      <c r="KR8" s="53" t="str">
        <f>Seniori!KR8</f>
        <v>6rF</v>
      </c>
      <c r="KS8" s="53" t="str">
        <f>Seniori!KS8</f>
        <v>P4</v>
      </c>
      <c r="KT8" s="53" t="str">
        <f>Seniori!KT8</f>
        <v>DUA</v>
      </c>
      <c r="KU8" s="53" t="str">
        <f>Seniori!KU8</f>
        <v>DJ</v>
      </c>
      <c r="KV8" s="53" t="str">
        <f>Seniori!KV8</f>
        <v>JD</v>
      </c>
      <c r="KW8" s="53" t="str">
        <f>Seniori!KW8</f>
        <v>SG</v>
      </c>
      <c r="KX8" s="53" t="str">
        <f>Seniori!KX8</f>
        <v>IMI</v>
      </c>
      <c r="KY8" s="53" t="str">
        <f>Seniori!KY8</f>
        <v>P4</v>
      </c>
      <c r="KZ8" s="53" t="str">
        <f>Seniori!KZ8</f>
        <v>P1</v>
      </c>
      <c r="LA8" s="53" t="str">
        <f>Seniori!LA8</f>
        <v>MKZ1</v>
      </c>
      <c r="LB8" s="53" t="str">
        <f>Seniori!LB8</f>
        <v>Z1</v>
      </c>
      <c r="LC8" s="53" t="str">
        <f>Seniori!LC8</f>
        <v>Z3</v>
      </c>
      <c r="LD8" s="53" t="str">
        <f>Seniori!LD8</f>
        <v>DUA</v>
      </c>
      <c r="LE8" s="53" t="str">
        <f>Seniori!LE8</f>
        <v>L3</v>
      </c>
      <c r="LF8" s="53" t="str">
        <f>Seniori!LF8</f>
        <v>DD</v>
      </c>
      <c r="LG8" s="53" t="str">
        <f>Seniori!LG8</f>
        <v>LS6</v>
      </c>
      <c r="LH8" s="158" t="s">
        <v>722</v>
      </c>
      <c r="LI8" s="53" t="str">
        <f>Seniori!LI8</f>
        <v>Z2</v>
      </c>
      <c r="LJ8" s="53" t="str">
        <f>Seniori!LJ8</f>
        <v>Z3</v>
      </c>
      <c r="LK8" s="53" t="str">
        <f>Seniori!LK8</f>
        <v>5rU</v>
      </c>
      <c r="LL8" s="53" t="str">
        <f>Seniori!LL8</f>
        <v>6rU</v>
      </c>
      <c r="LM8" s="53" t="str">
        <f>Seniori!LM8</f>
        <v>DUA</v>
      </c>
      <c r="LN8" s="53" t="str">
        <f>Seniori!LN8</f>
        <v>DD</v>
      </c>
      <c r="LO8" s="53" t="str">
        <f>Seniori!LO8</f>
        <v>JU</v>
      </c>
      <c r="LP8" s="53" t="str">
        <f>Seniori!LP8</f>
        <v>SG</v>
      </c>
      <c r="LQ8" s="53" t="str">
        <f>Seniori!LQ8</f>
        <v>Z2</v>
      </c>
      <c r="LR8" s="53" t="str">
        <f>Seniori!LR8</f>
        <v>5rF</v>
      </c>
      <c r="LS8" s="53" t="str">
        <f>Seniori!LS8</f>
        <v>6rF</v>
      </c>
      <c r="LT8" s="53" t="str">
        <f>Seniori!LT8</f>
        <v>DUA</v>
      </c>
      <c r="LU8" s="53" t="str">
        <f>Seniori!LU8</f>
        <v>Z4</v>
      </c>
      <c r="LV8" s="53" t="str">
        <f>Seniori!LV8</f>
        <v>DUA</v>
      </c>
      <c r="LW8" s="53" t="str">
        <f>Seniori!LW8</f>
        <v>L0</v>
      </c>
      <c r="LX8" s="53" t="str">
        <f>Seniori!LX8</f>
        <v>DD</v>
      </c>
      <c r="LY8" s="53" t="str">
        <f>Seniori!LY8</f>
        <v>DJ</v>
      </c>
      <c r="LZ8" s="53" t="str">
        <f>Seniori!LZ8</f>
        <v>JU</v>
      </c>
      <c r="MA8" s="53" t="str">
        <f>Seniori!MA8</f>
        <v>S0</v>
      </c>
      <c r="MB8" s="53" t="str">
        <f>Seniori!MB8</f>
        <v>4r</v>
      </c>
      <c r="MC8" s="53" t="str">
        <f>Seniori!MC8</f>
        <v>DUA</v>
      </c>
      <c r="MD8" s="53" t="str">
        <f>Seniori!MD8</f>
        <v>Z1</v>
      </c>
      <c r="ME8" s="53" t="str">
        <f>Seniori!ME8</f>
        <v>L0</v>
      </c>
      <c r="MF8" s="53" t="str">
        <f>Seniori!MF8</f>
        <v>DD</v>
      </c>
      <c r="MG8" s="53" t="str">
        <f>Seniori!MG8</f>
        <v>JU</v>
      </c>
      <c r="MH8" s="53" t="str">
        <f>Seniori!MH8</f>
        <v>P2</v>
      </c>
      <c r="MI8" s="53" t="str">
        <f>Seniori!MI8</f>
        <v>DUA</v>
      </c>
      <c r="MJ8" s="53" t="str">
        <f>Seniori!MJ8</f>
        <v>4r</v>
      </c>
      <c r="MK8" s="53" t="str">
        <f>Seniori!MK8</f>
        <v>5rU</v>
      </c>
      <c r="ML8" s="53" t="str">
        <f>Seniori!ML8</f>
        <v>6rU</v>
      </c>
      <c r="MM8" s="53" t="str">
        <f>Seniori!MM8</f>
        <v>DD</v>
      </c>
      <c r="MN8" s="53" t="str">
        <f>Seniori!MN8</f>
        <v>LP4</v>
      </c>
      <c r="MO8" s="53" t="str">
        <f>Seniori!MO8</f>
        <v>JU</v>
      </c>
      <c r="MP8" s="53" t="str">
        <f>Seniori!MP8</f>
        <v>Z4</v>
      </c>
      <c r="MQ8" s="53" t="str">
        <f>Seniori!MQ8</f>
        <v>P4</v>
      </c>
      <c r="MR8" s="53" t="str">
        <f>Seniori!MR8</f>
        <v>4r</v>
      </c>
      <c r="MS8" s="53" t="str">
        <f>Seniori!MS8</f>
        <v>5rU</v>
      </c>
      <c r="MT8" s="53" t="str">
        <f>Seniori!MT8</f>
        <v>6rU</v>
      </c>
      <c r="MU8" s="53" t="str">
        <f>Seniori!MU8</f>
        <v>L11</v>
      </c>
      <c r="MV8" s="53" t="str">
        <f>Seniori!MV8</f>
        <v>LP4</v>
      </c>
      <c r="MW8" s="53" t="str">
        <f>Seniori!MW8</f>
        <v>JJ</v>
      </c>
      <c r="MX8" s="53" t="str">
        <f>Seniori!MX8</f>
        <v>4r</v>
      </c>
      <c r="MY8" s="53" t="str">
        <f>Seniori!MY8</f>
        <v>5rU</v>
      </c>
      <c r="MZ8" s="53" t="str">
        <f>Seniori!MZ8</f>
        <v>6rU</v>
      </c>
      <c r="NA8" s="53" t="str">
        <f>Seniori!NA8</f>
        <v>DUA</v>
      </c>
      <c r="NB8" s="53" t="str">
        <f>Seniori!NB8</f>
        <v>DD</v>
      </c>
      <c r="NC8" s="53" t="str">
        <f>Seniori!NC8</f>
        <v>JD</v>
      </c>
      <c r="ND8" s="53" t="str">
        <f>Seniori!ND8</f>
        <v>YU</v>
      </c>
      <c r="NE8" s="53" t="str">
        <f>Seniori!NE8</f>
        <v>IMI</v>
      </c>
      <c r="NF8" s="53" t="str">
        <f>Seniori!NF8</f>
        <v>4r</v>
      </c>
      <c r="NG8" s="53" t="str">
        <f>Seniori!NG8</f>
        <v>5rU</v>
      </c>
      <c r="NH8" s="53" t="str">
        <f>Seniori!NH8</f>
        <v>5rF</v>
      </c>
      <c r="NI8" s="53" t="str">
        <f>Seniori!NI8</f>
        <v>6rU</v>
      </c>
      <c r="NJ8" s="53" t="str">
        <f>Seniori!NJ8</f>
        <v>DUA</v>
      </c>
      <c r="NK8" s="53" t="str">
        <f>Seniori!NK8</f>
        <v>DJ</v>
      </c>
      <c r="NL8" s="53" t="str">
        <f>Seniori!NL8</f>
        <v>JJ</v>
      </c>
      <c r="NM8" s="53" t="str">
        <f>Seniori!NM8</f>
        <v>SG</v>
      </c>
      <c r="NN8" s="53" t="str">
        <f>Seniori!NN8</f>
        <v>4r</v>
      </c>
      <c r="NO8" s="53" t="str">
        <f>Seniori!NO8</f>
        <v>5rU</v>
      </c>
      <c r="NP8" s="53" t="str">
        <f>Seniori!NP8</f>
        <v>5rF</v>
      </c>
      <c r="NQ8" s="53" t="str">
        <f>Seniori!NQ8</f>
        <v>6rF</v>
      </c>
      <c r="NR8" s="53" t="str">
        <f>Seniori!NR8</f>
        <v>DUA</v>
      </c>
      <c r="NS8" s="53" t="str">
        <f>Seniori!NS8</f>
        <v>DD</v>
      </c>
      <c r="NT8" s="53" t="str">
        <f>Seniori!NT8</f>
        <v>JU</v>
      </c>
      <c r="NU8" s="53" t="str">
        <f>Seniori!NU8</f>
        <v>YU</v>
      </c>
      <c r="NV8" s="53" t="str">
        <f>Seniori!NV8</f>
        <v>IMIF</v>
      </c>
      <c r="NW8" s="53" t="str">
        <f>Seniori!NW8</f>
        <v>DUA/K</v>
      </c>
      <c r="NX8" s="53" t="str">
        <f>Seniori!NX8</f>
        <v>Z4/K</v>
      </c>
      <c r="NY8" s="53">
        <f>Seniori!NY8</f>
        <v>0</v>
      </c>
    </row>
    <row r="9" spans="1:389" ht="18" customHeight="1" x14ac:dyDescent="0.3">
      <c r="A9" s="224">
        <v>1</v>
      </c>
      <c r="B9" s="254" t="s">
        <v>265</v>
      </c>
      <c r="C9" s="230">
        <v>7853</v>
      </c>
      <c r="D9" s="227" t="s">
        <v>266</v>
      </c>
      <c r="E9" s="230">
        <v>11990</v>
      </c>
      <c r="F9" s="230">
        <v>2016</v>
      </c>
      <c r="G9" s="227" t="s">
        <v>52</v>
      </c>
      <c r="H9" s="227"/>
      <c r="I9" s="230">
        <f>SUM(K9:XX9)</f>
        <v>131.5</v>
      </c>
      <c r="J9" s="224" cm="1">
        <f t="array" ref="J9">SUM(LARGE(K9:NY12,_xlfn.SEQUENCE(D99)))</f>
        <v>166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O9" s="220">
        <v>6</v>
      </c>
      <c r="BQ9" s="241">
        <v>7</v>
      </c>
      <c r="BX9" s="241">
        <v>8</v>
      </c>
      <c r="BY9" s="241">
        <v>10</v>
      </c>
      <c r="CG9" s="162" t="s">
        <v>495</v>
      </c>
      <c r="CH9" s="162">
        <v>2</v>
      </c>
      <c r="CM9" s="241">
        <v>10</v>
      </c>
      <c r="CN9" s="241">
        <v>9</v>
      </c>
      <c r="EJ9" s="220">
        <v>8</v>
      </c>
      <c r="EK9">
        <v>2</v>
      </c>
      <c r="EU9" s="220">
        <v>6</v>
      </c>
      <c r="EW9" s="220">
        <v>7</v>
      </c>
      <c r="FT9" s="162"/>
      <c r="FU9" s="162"/>
      <c r="FV9" s="241">
        <v>4</v>
      </c>
      <c r="FW9" s="162"/>
      <c r="FX9" s="162">
        <v>2</v>
      </c>
      <c r="FY9" s="162"/>
      <c r="FZ9" s="162"/>
      <c r="HZ9" s="162">
        <v>15</v>
      </c>
      <c r="IA9" s="162">
        <v>5</v>
      </c>
      <c r="IM9" s="162">
        <v>10.5</v>
      </c>
      <c r="LZ9">
        <v>6</v>
      </c>
      <c r="MA9">
        <v>5</v>
      </c>
      <c r="ME9" s="162">
        <v>2</v>
      </c>
      <c r="MG9" s="162">
        <v>7</v>
      </c>
    </row>
    <row r="10" spans="1:389" ht="18" customHeight="1" x14ac:dyDescent="0.3">
      <c r="A10" s="4"/>
      <c r="B10" s="1"/>
      <c r="C10" s="2"/>
      <c r="D10" s="22" t="s">
        <v>267</v>
      </c>
      <c r="E10" s="2">
        <v>12609</v>
      </c>
      <c r="F10" s="2">
        <v>2020</v>
      </c>
      <c r="G10" s="23"/>
      <c r="H10" s="22"/>
      <c r="I10" s="2">
        <f t="shared" ref="I10:I55" si="0">SUM(K10:XX10)</f>
        <v>122.5</v>
      </c>
      <c r="J10" s="4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K10" s="162">
        <v>2</v>
      </c>
      <c r="BL10" s="271">
        <v>3</v>
      </c>
      <c r="CA10" s="241">
        <v>4</v>
      </c>
      <c r="CB10" s="241">
        <v>6</v>
      </c>
      <c r="EY10" s="220">
        <v>6</v>
      </c>
      <c r="EZ10">
        <v>2</v>
      </c>
      <c r="FE10" s="220">
        <v>9</v>
      </c>
      <c r="FF10" s="220">
        <v>9</v>
      </c>
      <c r="FT10" s="162"/>
      <c r="FU10" s="162"/>
      <c r="FV10" s="162"/>
      <c r="FW10" s="162"/>
      <c r="FX10" s="162"/>
      <c r="FY10" s="162"/>
      <c r="FZ10" s="162"/>
      <c r="KH10">
        <v>5</v>
      </c>
      <c r="KL10" s="162">
        <v>4</v>
      </c>
      <c r="KP10">
        <v>4</v>
      </c>
      <c r="KQ10">
        <v>12</v>
      </c>
      <c r="MY10">
        <v>11</v>
      </c>
      <c r="NG10">
        <v>5</v>
      </c>
      <c r="NH10">
        <v>16.5</v>
      </c>
      <c r="NO10">
        <v>12</v>
      </c>
      <c r="NP10">
        <v>12</v>
      </c>
    </row>
    <row r="11" spans="1:389" ht="18" customHeight="1" x14ac:dyDescent="0.3">
      <c r="A11" s="4"/>
      <c r="B11" s="1"/>
      <c r="C11" s="2"/>
      <c r="D11" s="22" t="s">
        <v>691</v>
      </c>
      <c r="E11" s="2">
        <v>14005</v>
      </c>
      <c r="F11" s="2">
        <v>2021</v>
      </c>
      <c r="G11" s="23"/>
      <c r="H11" s="22"/>
      <c r="I11" s="2">
        <f>SUM(K11:XX11)</f>
        <v>99.5</v>
      </c>
      <c r="J11" s="4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L11" s="271"/>
      <c r="CA11" s="241"/>
      <c r="CB11" s="241"/>
      <c r="EY11" s="220"/>
      <c r="FE11" s="220"/>
      <c r="FF11" s="220"/>
      <c r="FT11" s="162"/>
      <c r="FU11" s="162"/>
      <c r="FV11" s="162"/>
      <c r="FW11" s="162"/>
      <c r="FX11" s="162"/>
      <c r="FY11" s="162"/>
      <c r="FZ11" s="162"/>
      <c r="JF11">
        <v>4</v>
      </c>
      <c r="JG11">
        <v>6</v>
      </c>
      <c r="KG11" s="162">
        <v>7</v>
      </c>
      <c r="KH11">
        <v>7</v>
      </c>
      <c r="KP11">
        <v>5</v>
      </c>
      <c r="KT11" s="162">
        <v>6</v>
      </c>
      <c r="LU11">
        <v>4</v>
      </c>
      <c r="LW11" s="162">
        <v>3</v>
      </c>
      <c r="MB11" s="162">
        <v>8</v>
      </c>
      <c r="ME11" s="162">
        <v>5</v>
      </c>
      <c r="MX11">
        <v>10</v>
      </c>
      <c r="MY11">
        <v>7</v>
      </c>
      <c r="NF11">
        <v>8</v>
      </c>
      <c r="NG11">
        <v>7.5</v>
      </c>
      <c r="NO11">
        <v>12</v>
      </c>
    </row>
    <row r="12" spans="1:389" ht="18" customHeight="1" x14ac:dyDescent="0.3">
      <c r="A12" s="4"/>
      <c r="B12" s="1"/>
      <c r="C12" s="2"/>
      <c r="D12" s="22" t="s">
        <v>710</v>
      </c>
      <c r="E12" s="2">
        <v>13796</v>
      </c>
      <c r="F12" s="2">
        <v>2021</v>
      </c>
      <c r="G12" s="23"/>
      <c r="H12" s="22"/>
      <c r="I12" s="2">
        <f>SUM(K12:XX12)</f>
        <v>36.5</v>
      </c>
      <c r="J12" s="4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L12" s="271"/>
      <c r="CA12" s="241"/>
      <c r="CB12" s="241"/>
      <c r="EY12" s="220"/>
      <c r="FE12" s="220"/>
      <c r="FF12" s="220"/>
      <c r="FT12" s="162"/>
      <c r="FU12" s="162"/>
      <c r="FV12" s="162"/>
      <c r="FW12" s="162"/>
      <c r="FX12" s="162"/>
      <c r="FY12" s="162"/>
      <c r="FZ12" s="162"/>
      <c r="KG12" s="162">
        <v>5</v>
      </c>
      <c r="KH12">
        <v>2</v>
      </c>
      <c r="KP12">
        <v>3</v>
      </c>
      <c r="KT12" s="162">
        <v>4</v>
      </c>
      <c r="MX12">
        <v>7</v>
      </c>
      <c r="MY12">
        <v>5</v>
      </c>
      <c r="NG12">
        <v>3</v>
      </c>
      <c r="NO12">
        <v>7.5</v>
      </c>
    </row>
    <row r="13" spans="1:389" ht="18" customHeight="1" x14ac:dyDescent="0.3">
      <c r="A13" s="231">
        <v>2</v>
      </c>
      <c r="B13" s="255" t="s">
        <v>278</v>
      </c>
      <c r="C13" s="233">
        <v>9423</v>
      </c>
      <c r="D13" s="234" t="s">
        <v>279</v>
      </c>
      <c r="E13" s="233">
        <v>11921</v>
      </c>
      <c r="F13" s="233">
        <v>2011</v>
      </c>
      <c r="G13" s="235" t="s">
        <v>212</v>
      </c>
      <c r="H13" s="235"/>
      <c r="I13" s="233">
        <f t="shared" si="0"/>
        <v>94</v>
      </c>
      <c r="J13" s="231" cm="1">
        <f t="array" ref="J13">SUM(LARGE(K13:NY14,_xlfn.SEQUENCE(D99)))</f>
        <v>115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>
        <v>3</v>
      </c>
      <c r="BG13" s="99" t="s">
        <v>495</v>
      </c>
      <c r="BH13" s="2"/>
      <c r="BN13" s="162">
        <v>2</v>
      </c>
      <c r="BP13">
        <v>5</v>
      </c>
      <c r="BW13" s="154" t="s">
        <v>495</v>
      </c>
      <c r="BZ13" s="162">
        <v>7</v>
      </c>
      <c r="DP13">
        <v>6</v>
      </c>
      <c r="DQ13">
        <v>8</v>
      </c>
      <c r="DY13">
        <v>6</v>
      </c>
      <c r="DZ13" t="s">
        <v>495</v>
      </c>
      <c r="FT13" s="162"/>
      <c r="FU13" s="162"/>
      <c r="FV13" s="162"/>
      <c r="FW13" s="162"/>
      <c r="FX13" s="162"/>
      <c r="FY13" s="162"/>
      <c r="FZ13" s="162"/>
      <c r="HY13" s="162">
        <v>6</v>
      </c>
      <c r="IL13" s="162" t="s">
        <v>495</v>
      </c>
      <c r="IW13">
        <v>8</v>
      </c>
      <c r="IX13">
        <v>10</v>
      </c>
      <c r="JA13">
        <v>6</v>
      </c>
      <c r="JB13">
        <v>9</v>
      </c>
      <c r="MM13">
        <v>1</v>
      </c>
      <c r="MU13">
        <v>4</v>
      </c>
      <c r="NK13">
        <v>6</v>
      </c>
      <c r="NS13">
        <v>7</v>
      </c>
    </row>
    <row r="14" spans="1:389" ht="18" customHeight="1" x14ac:dyDescent="0.3">
      <c r="A14" s="4"/>
      <c r="B14" s="1"/>
      <c r="C14" s="2"/>
      <c r="D14" s="98" t="s">
        <v>539</v>
      </c>
      <c r="E14" s="2">
        <v>13587</v>
      </c>
      <c r="F14" s="2">
        <v>2015</v>
      </c>
      <c r="G14" s="23"/>
      <c r="H14" s="23"/>
      <c r="I14" s="2">
        <f t="shared" si="0"/>
        <v>38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>
        <v>9</v>
      </c>
      <c r="BH14" s="2">
        <v>2</v>
      </c>
      <c r="BN14" s="154" t="s">
        <v>495</v>
      </c>
      <c r="BO14">
        <v>9</v>
      </c>
      <c r="BW14" s="162">
        <v>6</v>
      </c>
      <c r="BY14" s="162">
        <v>12</v>
      </c>
      <c r="FT14" s="162"/>
      <c r="FU14" s="162"/>
      <c r="FV14" s="162"/>
      <c r="FW14" s="162"/>
      <c r="FX14" s="162"/>
      <c r="FY14" s="162"/>
      <c r="FZ14" s="162"/>
    </row>
    <row r="15" spans="1:389" ht="18" customHeight="1" x14ac:dyDescent="0.3">
      <c r="A15" s="236">
        <v>3</v>
      </c>
      <c r="B15" s="243" t="s">
        <v>271</v>
      </c>
      <c r="C15" s="238">
        <v>10993</v>
      </c>
      <c r="D15" s="239" t="s">
        <v>272</v>
      </c>
      <c r="E15" s="238">
        <v>10993</v>
      </c>
      <c r="F15" s="238">
        <v>2016</v>
      </c>
      <c r="G15" s="240" t="s">
        <v>273</v>
      </c>
      <c r="H15" s="240"/>
      <c r="I15" s="238">
        <f t="shared" si="0"/>
        <v>91.5</v>
      </c>
      <c r="J15" s="236">
        <f>Juniori!$I15</f>
        <v>91.5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P15">
        <v>4</v>
      </c>
      <c r="BQ15" s="162">
        <v>6</v>
      </c>
      <c r="BX15" s="162">
        <v>9</v>
      </c>
      <c r="BZ15" s="162">
        <v>10</v>
      </c>
      <c r="FT15" s="162"/>
      <c r="FU15" s="162"/>
      <c r="FV15" s="162">
        <v>5</v>
      </c>
      <c r="FW15" s="162">
        <v>7</v>
      </c>
      <c r="FX15" s="162"/>
      <c r="FY15" s="162"/>
      <c r="FZ15" s="162"/>
      <c r="HZ15" s="162">
        <v>18</v>
      </c>
      <c r="IA15" s="162">
        <v>9</v>
      </c>
      <c r="IM15" s="162">
        <v>13.5</v>
      </c>
      <c r="KM15">
        <v>5</v>
      </c>
      <c r="KV15">
        <v>5</v>
      </c>
    </row>
    <row r="16" spans="1:389" ht="18" customHeight="1" x14ac:dyDescent="0.3">
      <c r="A16" s="4">
        <v>4</v>
      </c>
      <c r="B16" s="1" t="s">
        <v>280</v>
      </c>
      <c r="C16" s="2">
        <v>8575</v>
      </c>
      <c r="D16" s="98" t="s">
        <v>281</v>
      </c>
      <c r="E16" s="2">
        <v>11628</v>
      </c>
      <c r="F16" s="2">
        <v>2010</v>
      </c>
      <c r="G16" s="23" t="s">
        <v>29</v>
      </c>
      <c r="H16" s="23"/>
      <c r="I16" s="2">
        <f>SUM(K16:XX16)</f>
        <v>0</v>
      </c>
      <c r="J16" s="4">
        <f>Juniori!$I16+I17</f>
        <v>78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FT16" s="162"/>
      <c r="FU16" s="162"/>
      <c r="FV16" s="162"/>
      <c r="FW16" s="162"/>
      <c r="FX16" s="162"/>
      <c r="FY16" s="162"/>
      <c r="FZ16" s="162"/>
    </row>
    <row r="17" spans="1:383" ht="18" customHeight="1" x14ac:dyDescent="0.3">
      <c r="A17" s="4"/>
      <c r="B17" s="1"/>
      <c r="C17" s="2"/>
      <c r="D17" s="98" t="s">
        <v>282</v>
      </c>
      <c r="E17" s="2">
        <v>12362</v>
      </c>
      <c r="F17" s="2">
        <v>2017</v>
      </c>
      <c r="G17" s="23"/>
      <c r="H17" s="23"/>
      <c r="I17" s="2">
        <f>SUM(K17:XX17)</f>
        <v>78</v>
      </c>
      <c r="J17" s="4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Q17" s="162">
        <v>3</v>
      </c>
      <c r="BW17" s="162">
        <v>1</v>
      </c>
      <c r="DD17">
        <v>5</v>
      </c>
      <c r="DE17">
        <v>3</v>
      </c>
      <c r="DI17">
        <v>3</v>
      </c>
      <c r="EU17">
        <v>8</v>
      </c>
      <c r="FT17" s="162"/>
      <c r="FU17" s="162"/>
      <c r="FV17" s="162"/>
      <c r="FW17" s="162"/>
      <c r="FX17" s="162"/>
      <c r="FY17" s="162"/>
      <c r="FZ17" s="162"/>
      <c r="HZ17" s="162">
        <v>9</v>
      </c>
      <c r="IM17" s="162">
        <v>15</v>
      </c>
      <c r="KM17">
        <v>10</v>
      </c>
      <c r="KV17">
        <v>10</v>
      </c>
      <c r="MN17" s="162">
        <v>8</v>
      </c>
      <c r="MO17" s="162">
        <v>3</v>
      </c>
      <c r="MW17" s="122" t="s">
        <v>495</v>
      </c>
    </row>
    <row r="18" spans="1:383" s="251" customFormat="1" ht="18" customHeight="1" x14ac:dyDescent="0.3">
      <c r="A18" s="67">
        <v>5</v>
      </c>
      <c r="B18" s="247" t="s">
        <v>358</v>
      </c>
      <c r="C18" s="21">
        <v>5943</v>
      </c>
      <c r="D18" s="248" t="s">
        <v>528</v>
      </c>
      <c r="E18" s="21">
        <v>13079</v>
      </c>
      <c r="F18" s="21">
        <v>2020</v>
      </c>
      <c r="G18" s="248" t="s">
        <v>347</v>
      </c>
      <c r="H18" s="26"/>
      <c r="I18" s="21">
        <f>SUM(K18:XX18)</f>
        <v>79</v>
      </c>
      <c r="J18" s="67" cm="1">
        <f t="array" ref="J18">SUM(LARGE(K18:NY19,_xlfn.SEQUENCE(D99)))</f>
        <v>76.5</v>
      </c>
      <c r="K18" s="21"/>
      <c r="L18" s="21"/>
      <c r="M18" s="21"/>
      <c r="N18" s="21"/>
      <c r="O18" s="21"/>
      <c r="P18" s="21"/>
      <c r="Q18" s="21"/>
      <c r="R18" s="21"/>
      <c r="S18" s="21"/>
      <c r="T18" s="249"/>
      <c r="U18" s="21"/>
      <c r="V18" s="21"/>
      <c r="W18" s="21"/>
      <c r="X18" s="21"/>
      <c r="Y18" s="21"/>
      <c r="Z18" s="21"/>
      <c r="AA18" s="249"/>
      <c r="AB18" s="21"/>
      <c r="AC18" s="21"/>
      <c r="AD18" s="21"/>
      <c r="AE18" s="21"/>
      <c r="AF18" s="21"/>
      <c r="AG18" s="21"/>
      <c r="AH18" s="21"/>
      <c r="AI18" s="249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49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7"/>
      <c r="BJ18" s="217"/>
      <c r="BK18" s="217"/>
      <c r="BL18" s="217">
        <v>2</v>
      </c>
      <c r="BM18" s="217"/>
      <c r="BN18" s="250" t="s">
        <v>495</v>
      </c>
      <c r="BQ18" s="217"/>
      <c r="BV18" s="250" t="s">
        <v>495</v>
      </c>
      <c r="BW18" s="217"/>
      <c r="BX18" s="217"/>
      <c r="BY18" s="217"/>
      <c r="BZ18" s="217"/>
      <c r="CA18" s="217"/>
      <c r="CB18" s="217">
        <v>2</v>
      </c>
      <c r="CC18" s="217"/>
      <c r="CD18" s="217"/>
      <c r="CE18" s="217"/>
      <c r="CF18" s="217"/>
      <c r="CG18" s="217"/>
      <c r="CH18" s="217"/>
      <c r="CI18" s="217"/>
      <c r="CJ18" s="217"/>
      <c r="CK18" s="217"/>
      <c r="CL18" s="217"/>
      <c r="CM18" s="217"/>
      <c r="CN18" s="217"/>
      <c r="CS18" s="217"/>
      <c r="CT18" s="217"/>
      <c r="CU18" s="217"/>
      <c r="CV18" s="217"/>
      <c r="CW18" s="217"/>
      <c r="EG18" s="251" t="s">
        <v>495</v>
      </c>
      <c r="EI18" s="251">
        <v>1</v>
      </c>
      <c r="EQ18" s="251">
        <v>1</v>
      </c>
      <c r="ES18" s="251" t="s">
        <v>495</v>
      </c>
      <c r="GL18" s="262"/>
      <c r="GS18" s="251">
        <v>7</v>
      </c>
      <c r="GT18" s="251">
        <v>4</v>
      </c>
      <c r="HE18" s="262" t="s">
        <v>495</v>
      </c>
      <c r="HF18" s="251">
        <v>3</v>
      </c>
      <c r="HT18" s="217"/>
      <c r="HU18" s="217"/>
      <c r="HV18" s="217"/>
      <c r="HW18" s="217">
        <v>7</v>
      </c>
      <c r="HX18" s="217"/>
      <c r="HY18" s="217">
        <v>10.5</v>
      </c>
      <c r="HZ18" s="217"/>
      <c r="IA18" s="217"/>
      <c r="IB18" s="217"/>
      <c r="IC18" s="217"/>
      <c r="ID18" s="217"/>
      <c r="IE18" s="217"/>
      <c r="IF18" s="217"/>
      <c r="IG18" s="217"/>
      <c r="IH18" s="217"/>
      <c r="II18" s="217"/>
      <c r="IJ18" s="217"/>
      <c r="IK18" s="217"/>
      <c r="IL18" s="217" t="s">
        <v>495</v>
      </c>
      <c r="IM18" s="217"/>
      <c r="IN18" s="217"/>
      <c r="IO18" s="217"/>
      <c r="IP18" s="217"/>
      <c r="IQ18" s="217"/>
      <c r="KG18" s="217"/>
      <c r="KK18" s="217"/>
      <c r="KL18" s="217"/>
      <c r="KT18" s="217"/>
      <c r="KU18" s="217"/>
      <c r="LB18" s="217"/>
      <c r="LW18" s="217"/>
      <c r="ME18" s="217"/>
      <c r="MG18" s="217"/>
      <c r="MK18" s="217">
        <v>6</v>
      </c>
      <c r="MM18" s="217">
        <v>2</v>
      </c>
      <c r="MS18" s="217">
        <v>7</v>
      </c>
      <c r="MU18" s="217">
        <v>3</v>
      </c>
      <c r="NB18" s="251">
        <v>4</v>
      </c>
      <c r="NG18" s="251">
        <v>3</v>
      </c>
      <c r="NH18" s="251">
        <v>6</v>
      </c>
      <c r="NO18" s="251">
        <v>9</v>
      </c>
      <c r="NP18" s="251">
        <v>1.5</v>
      </c>
    </row>
    <row r="19" spans="1:383" s="251" customFormat="1" ht="18" customHeight="1" x14ac:dyDescent="0.3">
      <c r="A19" s="67"/>
      <c r="B19" s="247"/>
      <c r="C19" s="21"/>
      <c r="D19" s="26" t="s">
        <v>240</v>
      </c>
      <c r="E19" s="21">
        <v>12445</v>
      </c>
      <c r="F19" s="21">
        <v>2015</v>
      </c>
      <c r="G19" s="248"/>
      <c r="H19" s="26"/>
      <c r="I19" s="21">
        <f>SUM(K19:XX19)</f>
        <v>6.5</v>
      </c>
      <c r="J19" s="67"/>
      <c r="K19" s="21"/>
      <c r="L19" s="21"/>
      <c r="M19" s="21"/>
      <c r="N19" s="21"/>
      <c r="O19" s="21"/>
      <c r="P19" s="21"/>
      <c r="Q19" s="21"/>
      <c r="R19" s="21"/>
      <c r="S19" s="21"/>
      <c r="T19" s="249"/>
      <c r="U19" s="21"/>
      <c r="V19" s="21"/>
      <c r="W19" s="21"/>
      <c r="X19" s="21"/>
      <c r="Y19" s="21"/>
      <c r="Z19" s="21"/>
      <c r="AA19" s="249"/>
      <c r="AB19" s="21"/>
      <c r="AC19" s="21"/>
      <c r="AD19" s="21"/>
      <c r="AE19" s="21"/>
      <c r="AF19" s="21"/>
      <c r="AG19" s="21"/>
      <c r="AH19" s="21"/>
      <c r="AI19" s="249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49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7"/>
      <c r="BJ19" s="217"/>
      <c r="BK19" s="217"/>
      <c r="BL19" s="217"/>
      <c r="BM19" s="217"/>
      <c r="BN19" s="250"/>
      <c r="BQ19" s="217"/>
      <c r="BV19" s="250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/>
      <c r="CK19" s="217"/>
      <c r="CL19" s="217"/>
      <c r="CM19" s="217"/>
      <c r="CN19" s="217"/>
      <c r="CS19" s="217"/>
      <c r="CT19" s="217"/>
      <c r="CU19" s="217"/>
      <c r="CV19" s="217"/>
      <c r="CW19" s="217"/>
      <c r="GL19" s="262" t="s">
        <v>495</v>
      </c>
      <c r="GM19" s="251">
        <v>2</v>
      </c>
      <c r="HT19" s="217"/>
      <c r="HU19" s="217"/>
      <c r="HV19" s="217"/>
      <c r="HW19" s="217"/>
      <c r="HX19" s="217"/>
      <c r="HY19" s="217"/>
      <c r="HZ19" s="217"/>
      <c r="IA19" s="217"/>
      <c r="IB19" s="217"/>
      <c r="IC19" s="217"/>
      <c r="ID19" s="217"/>
      <c r="IE19" s="217"/>
      <c r="IF19" s="217"/>
      <c r="IG19" s="217"/>
      <c r="IH19" s="217"/>
      <c r="II19" s="217"/>
      <c r="IJ19" s="217"/>
      <c r="IK19" s="217"/>
      <c r="IL19" s="217"/>
      <c r="IM19" s="217"/>
      <c r="IN19" s="217"/>
      <c r="IO19" s="217"/>
      <c r="IP19" s="217"/>
      <c r="IQ19" s="217"/>
      <c r="KG19" s="217"/>
      <c r="KJ19" s="251">
        <v>1.5</v>
      </c>
      <c r="KK19" s="250" t="s">
        <v>495</v>
      </c>
      <c r="KL19" s="217"/>
      <c r="KS19" s="251">
        <v>3</v>
      </c>
      <c r="KT19" s="250" t="s">
        <v>495</v>
      </c>
      <c r="KU19" s="217"/>
      <c r="LB19" s="217"/>
      <c r="LW19" s="217"/>
      <c r="ME19" s="217"/>
      <c r="MG19" s="217"/>
    </row>
    <row r="20" spans="1:383" ht="18" customHeight="1" x14ac:dyDescent="0.3">
      <c r="A20" s="4">
        <v>6</v>
      </c>
      <c r="B20" s="1" t="s">
        <v>661</v>
      </c>
      <c r="C20" s="2">
        <v>9570</v>
      </c>
      <c r="D20" s="98" t="s">
        <v>239</v>
      </c>
      <c r="E20" s="2">
        <v>13031</v>
      </c>
      <c r="F20" s="2">
        <v>2009</v>
      </c>
      <c r="G20" s="98" t="s">
        <v>512</v>
      </c>
      <c r="H20" s="22"/>
      <c r="I20" s="2">
        <f t="shared" si="0"/>
        <v>62</v>
      </c>
      <c r="J20" s="4" cm="1">
        <f t="array" ref="J20">SUM(LARGE(K20:NY21,_xlfn.SEQUENCE(D99)))</f>
        <v>53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99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99"/>
      <c r="AU20" s="99" t="s">
        <v>495</v>
      </c>
      <c r="AV20" s="2"/>
      <c r="AW20" s="2">
        <v>1</v>
      </c>
      <c r="AX20" s="2"/>
      <c r="AY20" s="2"/>
      <c r="AZ20" s="2"/>
      <c r="BA20" s="99" t="s">
        <v>495</v>
      </c>
      <c r="BB20" s="2"/>
      <c r="BC20" s="99" t="s">
        <v>495</v>
      </c>
      <c r="BD20" s="99"/>
      <c r="BE20" s="99"/>
      <c r="BF20" s="99"/>
      <c r="BG20" s="99"/>
      <c r="BH20" s="99"/>
      <c r="BJ20" s="162">
        <v>1</v>
      </c>
      <c r="BN20" s="162">
        <v>6</v>
      </c>
      <c r="BV20" s="162">
        <v>4</v>
      </c>
      <c r="BW20" s="154" t="s">
        <v>495</v>
      </c>
      <c r="CV20" s="162">
        <v>2</v>
      </c>
      <c r="CW20" s="162">
        <v>3</v>
      </c>
      <c r="EH20" s="162">
        <v>1</v>
      </c>
      <c r="EI20">
        <v>2</v>
      </c>
      <c r="ES20">
        <v>2</v>
      </c>
      <c r="ET20">
        <v>4</v>
      </c>
      <c r="FT20" s="162"/>
      <c r="FU20" s="162"/>
      <c r="FV20" s="162"/>
      <c r="FW20" s="162"/>
      <c r="FX20" s="162"/>
      <c r="FY20" s="162"/>
      <c r="FZ20" s="162"/>
      <c r="GS20">
        <v>2</v>
      </c>
      <c r="GT20">
        <v>1</v>
      </c>
      <c r="HE20">
        <v>2</v>
      </c>
      <c r="HF20">
        <v>2</v>
      </c>
      <c r="HW20" s="162">
        <v>1</v>
      </c>
      <c r="HY20" s="162">
        <v>4.5</v>
      </c>
      <c r="IJ20" s="162">
        <v>5</v>
      </c>
      <c r="IL20" s="162">
        <v>4.5</v>
      </c>
      <c r="KK20" s="154"/>
      <c r="LD20">
        <v>5</v>
      </c>
      <c r="LF20">
        <v>5</v>
      </c>
      <c r="MI20" s="162">
        <v>1</v>
      </c>
      <c r="MM20" s="122" t="s">
        <v>495</v>
      </c>
      <c r="MP20" s="162">
        <v>1</v>
      </c>
      <c r="MU20" s="162">
        <v>2</v>
      </c>
    </row>
    <row r="21" spans="1:383" ht="18" customHeight="1" x14ac:dyDescent="0.3">
      <c r="A21" s="4"/>
      <c r="B21" s="1"/>
      <c r="C21" s="2"/>
      <c r="D21" s="98" t="s">
        <v>458</v>
      </c>
      <c r="E21" s="2">
        <v>13021</v>
      </c>
      <c r="F21" s="2">
        <v>2009</v>
      </c>
      <c r="G21" s="22"/>
      <c r="H21" s="22"/>
      <c r="I21" s="2">
        <f t="shared" si="0"/>
        <v>0</v>
      </c>
      <c r="J21" s="4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99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99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EH21" s="162" t="s">
        <v>495</v>
      </c>
      <c r="ER21" t="s">
        <v>495</v>
      </c>
      <c r="FT21" s="162"/>
      <c r="FU21" s="162"/>
      <c r="FV21" s="162"/>
      <c r="FW21" s="162"/>
      <c r="FX21" s="162"/>
      <c r="FY21" s="162"/>
      <c r="FZ21" s="162"/>
      <c r="KK21" s="154" t="s">
        <v>495</v>
      </c>
      <c r="KL21" s="154" t="s">
        <v>495</v>
      </c>
      <c r="MI21" s="154" t="s">
        <v>495</v>
      </c>
      <c r="MM21" s="122" t="s">
        <v>495</v>
      </c>
      <c r="MU21" s="154" t="s">
        <v>495</v>
      </c>
    </row>
    <row r="22" spans="1:383" s="251" customFormat="1" ht="18" customHeight="1" x14ac:dyDescent="0.3">
      <c r="A22" s="67">
        <v>7</v>
      </c>
      <c r="B22" s="247" t="s">
        <v>447</v>
      </c>
      <c r="C22" s="21">
        <v>10609</v>
      </c>
      <c r="D22" s="248" t="s">
        <v>123</v>
      </c>
      <c r="E22" s="21"/>
      <c r="F22" s="21"/>
      <c r="G22" s="248" t="s">
        <v>347</v>
      </c>
      <c r="H22" s="252"/>
      <c r="I22" s="21">
        <f>SUM(K22:XX22)</f>
        <v>51.5</v>
      </c>
      <c r="J22" s="67">
        <f>Juniori!$I22</f>
        <v>51.5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7"/>
      <c r="BJ22" s="250" t="s">
        <v>495</v>
      </c>
      <c r="BK22" s="217"/>
      <c r="BL22" s="217"/>
      <c r="BM22" s="217"/>
      <c r="BN22" s="250" t="s">
        <v>495</v>
      </c>
      <c r="BQ22" s="217"/>
      <c r="BV22" s="217">
        <v>2</v>
      </c>
      <c r="BW22" s="250" t="s">
        <v>495</v>
      </c>
      <c r="BX22" s="217"/>
      <c r="BY22" s="217"/>
      <c r="BZ22" s="217"/>
      <c r="CA22" s="217"/>
      <c r="CB22" s="217"/>
      <c r="CC22" s="217"/>
      <c r="CD22" s="217"/>
      <c r="CE22" s="217"/>
      <c r="CF22" s="217"/>
      <c r="CG22" s="217"/>
      <c r="CH22" s="217"/>
      <c r="CI22" s="217"/>
      <c r="CJ22" s="217"/>
      <c r="CK22" s="217"/>
      <c r="CL22" s="217"/>
      <c r="CM22" s="217"/>
      <c r="CN22" s="217"/>
      <c r="CS22" s="217"/>
      <c r="CT22" s="217"/>
      <c r="CU22" s="217"/>
      <c r="CV22" s="217"/>
      <c r="CW22" s="217"/>
      <c r="EH22" s="251" t="s">
        <v>495</v>
      </c>
      <c r="ER22" s="251" t="s">
        <v>495</v>
      </c>
      <c r="ET22" s="251">
        <v>3</v>
      </c>
      <c r="GS22" s="262" t="s">
        <v>495</v>
      </c>
      <c r="GT22" s="251">
        <v>2</v>
      </c>
      <c r="HE22" s="251">
        <v>5</v>
      </c>
      <c r="HF22" s="251">
        <v>1</v>
      </c>
      <c r="HT22" s="217"/>
      <c r="HU22" s="217"/>
      <c r="HV22" s="217"/>
      <c r="HW22" s="217">
        <v>5</v>
      </c>
      <c r="HX22" s="217"/>
      <c r="HY22" s="217">
        <v>7.5</v>
      </c>
      <c r="HZ22" s="217"/>
      <c r="IA22" s="217"/>
      <c r="IB22" s="217"/>
      <c r="IC22" s="217"/>
      <c r="ID22" s="217"/>
      <c r="IE22" s="217"/>
      <c r="IF22" s="217"/>
      <c r="IG22" s="217"/>
      <c r="IH22" s="217"/>
      <c r="II22" s="217"/>
      <c r="IJ22" s="217"/>
      <c r="IK22" s="217"/>
      <c r="IL22" s="217">
        <v>9</v>
      </c>
      <c r="IM22" s="217"/>
      <c r="IN22" s="217"/>
      <c r="IO22" s="217"/>
      <c r="IP22" s="217"/>
      <c r="IQ22" s="217"/>
      <c r="KG22" s="217"/>
      <c r="KK22" s="217">
        <v>6</v>
      </c>
      <c r="KL22" s="250" t="s">
        <v>495</v>
      </c>
      <c r="KT22" s="250" t="s">
        <v>495</v>
      </c>
      <c r="KU22" s="250" t="s">
        <v>495</v>
      </c>
      <c r="LB22" s="217"/>
      <c r="LW22" s="217"/>
      <c r="ME22" s="217"/>
      <c r="MG22" s="217"/>
      <c r="MI22" s="262" t="s">
        <v>495</v>
      </c>
      <c r="MM22" s="251">
        <v>4</v>
      </c>
      <c r="MU22" s="262" t="s">
        <v>495</v>
      </c>
      <c r="NJ22" s="251">
        <v>1</v>
      </c>
      <c r="NK22" s="251">
        <v>1</v>
      </c>
      <c r="NR22" s="251">
        <v>4</v>
      </c>
      <c r="NS22" s="251">
        <v>1</v>
      </c>
    </row>
    <row r="23" spans="1:383" ht="18" customHeight="1" x14ac:dyDescent="0.3">
      <c r="A23" s="4">
        <v>8</v>
      </c>
      <c r="B23" s="103" t="s">
        <v>529</v>
      </c>
      <c r="C23" s="2">
        <v>10331</v>
      </c>
      <c r="D23" s="98" t="s">
        <v>294</v>
      </c>
      <c r="E23" s="2">
        <v>13045</v>
      </c>
      <c r="F23" s="2"/>
      <c r="G23" s="22" t="s">
        <v>52</v>
      </c>
      <c r="H23" s="22"/>
      <c r="I23" s="2">
        <f>SUM(K23:XX23)</f>
        <v>50.5</v>
      </c>
      <c r="J23" s="4" cm="1">
        <f t="array" ref="J23">SUM(LARGE(K23:NY23,_xlfn.SEQUENCE(D99)))</f>
        <v>47.5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154" t="s">
        <v>495</v>
      </c>
      <c r="BJ23" s="154" t="s">
        <v>495</v>
      </c>
      <c r="BU23">
        <v>1</v>
      </c>
      <c r="BV23" s="162">
        <v>3</v>
      </c>
      <c r="EE23">
        <v>4</v>
      </c>
      <c r="EI23" t="s">
        <v>495</v>
      </c>
      <c r="EO23" t="s">
        <v>495</v>
      </c>
      <c r="ES23" t="s">
        <v>495</v>
      </c>
      <c r="FP23">
        <v>3</v>
      </c>
      <c r="FV23" s="122" t="s">
        <v>495</v>
      </c>
      <c r="HS23" t="s">
        <v>495</v>
      </c>
      <c r="HW23" s="162">
        <v>2</v>
      </c>
      <c r="IF23" s="162">
        <v>5</v>
      </c>
      <c r="IJ23" s="162">
        <v>2</v>
      </c>
      <c r="JC23">
        <v>3</v>
      </c>
      <c r="JD23">
        <v>3</v>
      </c>
      <c r="KJ23">
        <v>3</v>
      </c>
      <c r="KK23" s="154" t="s">
        <v>495</v>
      </c>
      <c r="KS23" s="162">
        <v>4.5</v>
      </c>
      <c r="KY23">
        <v>2</v>
      </c>
      <c r="KZ23">
        <v>3</v>
      </c>
      <c r="LU23">
        <v>2</v>
      </c>
      <c r="LV23">
        <v>2</v>
      </c>
      <c r="MC23">
        <v>2</v>
      </c>
      <c r="MD23">
        <v>6</v>
      </c>
    </row>
    <row r="24" spans="1:383" ht="18" customHeight="1" x14ac:dyDescent="0.3">
      <c r="A24" s="4">
        <v>9</v>
      </c>
      <c r="B24" s="1" t="s">
        <v>378</v>
      </c>
      <c r="C24" s="2">
        <v>9424</v>
      </c>
      <c r="D24" s="22" t="s">
        <v>379</v>
      </c>
      <c r="E24" s="2">
        <v>10208</v>
      </c>
      <c r="F24" s="2">
        <v>2007</v>
      </c>
      <c r="G24" s="22" t="s">
        <v>380</v>
      </c>
      <c r="H24" s="22"/>
      <c r="I24" s="2">
        <f t="shared" ref="I24:I25" si="1">SUM(K24:XX24)</f>
        <v>25</v>
      </c>
      <c r="J24" s="4">
        <f>Juniori!$I24+I25</f>
        <v>31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CV24" s="162">
        <v>4</v>
      </c>
      <c r="CW24" s="162">
        <v>5</v>
      </c>
      <c r="FT24" s="162"/>
      <c r="FU24" s="162">
        <v>1</v>
      </c>
      <c r="FV24" s="162">
        <v>1</v>
      </c>
      <c r="FW24" s="162"/>
      <c r="FX24" s="162"/>
      <c r="FY24" s="162"/>
      <c r="FZ24" s="162"/>
      <c r="HY24" s="162">
        <v>1.5</v>
      </c>
      <c r="IL24" s="162">
        <v>1.5</v>
      </c>
      <c r="JF24">
        <v>3</v>
      </c>
      <c r="JH24">
        <v>3</v>
      </c>
      <c r="LD24">
        <v>4</v>
      </c>
      <c r="LF24">
        <v>1</v>
      </c>
    </row>
    <row r="25" spans="1:383" ht="18" customHeight="1" x14ac:dyDescent="0.3">
      <c r="A25" s="4"/>
      <c r="B25" s="1"/>
      <c r="C25" s="2"/>
      <c r="D25" s="22" t="s">
        <v>381</v>
      </c>
      <c r="E25" s="2">
        <v>9679</v>
      </c>
      <c r="F25" s="2">
        <v>2003</v>
      </c>
      <c r="G25" s="22"/>
      <c r="H25" s="22"/>
      <c r="I25" s="2">
        <f t="shared" si="1"/>
        <v>6</v>
      </c>
      <c r="J25" s="4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V25" s="162">
        <v>2</v>
      </c>
      <c r="BW25" s="162">
        <v>1</v>
      </c>
      <c r="FT25" s="162"/>
      <c r="FU25" s="162"/>
      <c r="FV25" s="154" t="s">
        <v>495</v>
      </c>
      <c r="FW25" s="162"/>
      <c r="FX25" s="162"/>
      <c r="FY25" s="162"/>
      <c r="FZ25" s="162"/>
      <c r="HY25" s="162" t="s">
        <v>495</v>
      </c>
      <c r="IL25" s="162">
        <v>3</v>
      </c>
    </row>
    <row r="26" spans="1:383" ht="18" customHeight="1" x14ac:dyDescent="0.3">
      <c r="A26" s="4">
        <v>10</v>
      </c>
      <c r="B26" s="1" t="s">
        <v>382</v>
      </c>
      <c r="C26" s="2">
        <v>9452</v>
      </c>
      <c r="D26" s="98" t="s">
        <v>383</v>
      </c>
      <c r="E26" s="2">
        <v>13101</v>
      </c>
      <c r="F26" s="2">
        <v>2021</v>
      </c>
      <c r="G26" s="22" t="s">
        <v>88</v>
      </c>
      <c r="H26" s="22"/>
      <c r="I26" s="2">
        <f t="shared" si="0"/>
        <v>18</v>
      </c>
      <c r="J26" s="4">
        <f>Juniori!$I26+I27</f>
        <v>18</v>
      </c>
      <c r="K26" s="2"/>
      <c r="L26" s="2">
        <v>1</v>
      </c>
      <c r="M26" s="2"/>
      <c r="N26" s="2"/>
      <c r="O26" s="2"/>
      <c r="P26" s="2"/>
      <c r="Q26" s="99" t="s">
        <v>495</v>
      </c>
      <c r="R26" s="2"/>
      <c r="S26" s="2"/>
      <c r="T26" s="2"/>
      <c r="U26" s="2"/>
      <c r="V26" s="99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>
        <v>3</v>
      </c>
      <c r="AS26" s="2"/>
      <c r="AT26" s="2"/>
      <c r="AU26" s="2"/>
      <c r="AV26" s="2"/>
      <c r="AW26" s="2"/>
      <c r="AX26" s="2"/>
      <c r="AY26" s="2">
        <v>7</v>
      </c>
      <c r="AZ26" s="2"/>
      <c r="BA26" s="2"/>
      <c r="BB26" s="2"/>
      <c r="BC26" s="2"/>
      <c r="BD26" s="2"/>
      <c r="BE26" s="2"/>
      <c r="BF26" s="2"/>
      <c r="BG26" s="2"/>
      <c r="BH26" s="2"/>
      <c r="FT26" s="162"/>
      <c r="FU26" s="162"/>
      <c r="FV26" s="162"/>
      <c r="FW26" s="162"/>
      <c r="FX26" s="162"/>
      <c r="FY26" s="162"/>
      <c r="FZ26" s="162"/>
      <c r="GJ26">
        <v>5</v>
      </c>
      <c r="JQ26">
        <v>1</v>
      </c>
      <c r="JY26">
        <v>1</v>
      </c>
    </row>
    <row r="27" spans="1:383" ht="18" customHeight="1" x14ac:dyDescent="0.3">
      <c r="A27" s="4"/>
      <c r="B27" s="1"/>
      <c r="C27" s="2"/>
      <c r="D27" s="22" t="s">
        <v>159</v>
      </c>
      <c r="E27" s="2">
        <v>12961</v>
      </c>
      <c r="F27" s="2"/>
      <c r="G27" s="22"/>
      <c r="H27" s="22"/>
      <c r="I27" s="2">
        <f t="shared" si="0"/>
        <v>0</v>
      </c>
      <c r="J27" s="4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383" ht="18" customHeight="1" x14ac:dyDescent="0.3">
      <c r="A28" s="4">
        <v>11</v>
      </c>
      <c r="B28" s="1" t="s">
        <v>341</v>
      </c>
      <c r="C28" s="2">
        <v>9932</v>
      </c>
      <c r="D28" s="22" t="s">
        <v>342</v>
      </c>
      <c r="E28" s="2">
        <v>9019</v>
      </c>
      <c r="F28" s="2"/>
      <c r="G28" s="22" t="s">
        <v>108</v>
      </c>
      <c r="H28" s="23"/>
      <c r="I28" s="2">
        <f>SUM(K28:XX28)</f>
        <v>0</v>
      </c>
      <c r="J28" s="43">
        <f>Juniori!$I28+I29+I31+I30</f>
        <v>12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CR28" s="122" t="s">
        <v>495</v>
      </c>
      <c r="FP28" s="122" t="s">
        <v>495</v>
      </c>
      <c r="FU28" s="122" t="s">
        <v>495</v>
      </c>
      <c r="HJ28" s="122"/>
    </row>
    <row r="29" spans="1:383" ht="18" customHeight="1" x14ac:dyDescent="0.3">
      <c r="A29" s="4"/>
      <c r="B29" s="1"/>
      <c r="C29" s="2"/>
      <c r="D29" s="98" t="s">
        <v>577</v>
      </c>
      <c r="E29" s="2">
        <v>13333</v>
      </c>
      <c r="F29" s="2">
        <v>2012</v>
      </c>
      <c r="G29" s="22"/>
      <c r="H29" s="23"/>
      <c r="I29" s="2">
        <f>SUM(K29:XX29)</f>
        <v>3</v>
      </c>
      <c r="J29" s="4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CR29" s="122" t="s">
        <v>495</v>
      </c>
      <c r="CT29" s="154" t="s">
        <v>495</v>
      </c>
      <c r="HI29" s="122" t="s">
        <v>495</v>
      </c>
      <c r="HL29">
        <v>3</v>
      </c>
      <c r="JD29" s="162" t="s">
        <v>495</v>
      </c>
      <c r="KY29" s="122" t="s">
        <v>495</v>
      </c>
    </row>
    <row r="30" spans="1:383" ht="18" customHeight="1" x14ac:dyDescent="0.3">
      <c r="A30" s="4"/>
      <c r="B30" s="1"/>
      <c r="C30" s="2"/>
      <c r="D30" s="22" t="s">
        <v>725</v>
      </c>
      <c r="E30" s="2">
        <v>13590</v>
      </c>
      <c r="F30" s="2"/>
      <c r="G30" s="22"/>
      <c r="H30" s="23"/>
      <c r="I30" s="2">
        <f>SUM(K30:XX30)</f>
        <v>3</v>
      </c>
      <c r="J30" s="4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CR30" s="122"/>
      <c r="CT30" s="154"/>
      <c r="HI30" s="122"/>
      <c r="JD30" s="162"/>
      <c r="KY30" s="122"/>
      <c r="LA30">
        <v>1</v>
      </c>
      <c r="LB30" s="162">
        <v>2</v>
      </c>
    </row>
    <row r="31" spans="1:383" ht="18" customHeight="1" x14ac:dyDescent="0.3">
      <c r="A31" s="4"/>
      <c r="B31" s="1"/>
      <c r="C31" s="2"/>
      <c r="D31" s="98" t="s">
        <v>339</v>
      </c>
      <c r="E31" s="2">
        <v>10757</v>
      </c>
      <c r="F31" s="2"/>
      <c r="G31" s="22"/>
      <c r="H31" s="23"/>
      <c r="I31" s="2">
        <f>SUM(K31:XX31)</f>
        <v>6</v>
      </c>
      <c r="J31" s="4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CR31" s="122"/>
      <c r="CT31" s="154"/>
      <c r="CV31" s="154" t="s">
        <v>495</v>
      </c>
      <c r="FP31" s="122" t="s">
        <v>495</v>
      </c>
      <c r="FU31" s="122" t="s">
        <v>495</v>
      </c>
      <c r="HI31">
        <v>2</v>
      </c>
      <c r="HO31" s="122" t="s">
        <v>495</v>
      </c>
      <c r="JD31" s="162">
        <v>2</v>
      </c>
      <c r="KY31">
        <v>2</v>
      </c>
    </row>
    <row r="32" spans="1:383" ht="18" customHeight="1" x14ac:dyDescent="0.3">
      <c r="A32" s="4">
        <v>12</v>
      </c>
      <c r="B32" s="1" t="s">
        <v>310</v>
      </c>
      <c r="C32" s="2">
        <v>8647</v>
      </c>
      <c r="D32" s="22" t="s">
        <v>311</v>
      </c>
      <c r="E32" s="2">
        <v>13398</v>
      </c>
      <c r="F32" s="2">
        <v>2021</v>
      </c>
      <c r="G32" s="22" t="s">
        <v>108</v>
      </c>
      <c r="H32" s="23"/>
      <c r="I32" s="2">
        <f>SUM(K32:XX32)</f>
        <v>7</v>
      </c>
      <c r="J32" s="4">
        <f>Juniori!$I32</f>
        <v>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CT32" s="154" t="s">
        <v>495</v>
      </c>
      <c r="CV32" s="154" t="s">
        <v>495</v>
      </c>
      <c r="FR32" s="122" t="s">
        <v>495</v>
      </c>
      <c r="FS32">
        <v>2</v>
      </c>
      <c r="GI32">
        <v>1</v>
      </c>
      <c r="GJ32">
        <v>1</v>
      </c>
      <c r="GO32">
        <v>2</v>
      </c>
      <c r="GW32">
        <v>1</v>
      </c>
      <c r="JE32" t="s">
        <v>495</v>
      </c>
      <c r="JG32" t="s">
        <v>495</v>
      </c>
      <c r="LA32" s="122" t="s">
        <v>495</v>
      </c>
      <c r="LB32" s="154" t="s">
        <v>495</v>
      </c>
    </row>
    <row r="33" spans="1:345" ht="18" customHeight="1" x14ac:dyDescent="0.3">
      <c r="A33" s="4">
        <v>12</v>
      </c>
      <c r="B33" s="103" t="s">
        <v>624</v>
      </c>
      <c r="C33" s="2">
        <v>9980</v>
      </c>
      <c r="D33" s="98" t="s">
        <v>625</v>
      </c>
      <c r="E33" s="2">
        <v>11141</v>
      </c>
      <c r="F33" s="2">
        <v>2016</v>
      </c>
      <c r="G33" s="98" t="s">
        <v>157</v>
      </c>
      <c r="H33" s="22"/>
      <c r="I33" s="2">
        <f t="shared" si="0"/>
        <v>7</v>
      </c>
      <c r="J33" s="4">
        <f>Juniori!$I33</f>
        <v>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EH33" s="122" t="s">
        <v>495</v>
      </c>
      <c r="EI33" s="122"/>
      <c r="EM33">
        <v>4</v>
      </c>
      <c r="ER33" s="122" t="s">
        <v>495</v>
      </c>
      <c r="ES33" s="122"/>
      <c r="EW33">
        <v>3</v>
      </c>
    </row>
    <row r="34" spans="1:345" ht="18" customHeight="1" x14ac:dyDescent="0.3">
      <c r="A34" s="4">
        <v>12</v>
      </c>
      <c r="B34" s="1" t="s">
        <v>305</v>
      </c>
      <c r="C34" s="2">
        <v>10151</v>
      </c>
      <c r="D34" s="22" t="s">
        <v>306</v>
      </c>
      <c r="E34" s="2">
        <v>9925</v>
      </c>
      <c r="F34" s="2"/>
      <c r="G34" s="22" t="s">
        <v>88</v>
      </c>
      <c r="H34" s="23"/>
      <c r="I34" s="2">
        <f>SUM(K34:XX34)</f>
        <v>7</v>
      </c>
      <c r="J34" s="4">
        <f>Juniori!$I34</f>
        <v>7</v>
      </c>
      <c r="K34" s="2" t="s">
        <v>495</v>
      </c>
      <c r="L34" s="2"/>
      <c r="M34" s="99" t="s">
        <v>495</v>
      </c>
      <c r="N34" s="99"/>
      <c r="O34" s="99"/>
      <c r="P34" s="2"/>
      <c r="Q34" s="2"/>
      <c r="R34" s="2"/>
      <c r="S34" s="2"/>
      <c r="T34" s="2"/>
      <c r="U34" s="2"/>
      <c r="V34" s="2"/>
      <c r="W34" s="99" t="s">
        <v>495</v>
      </c>
      <c r="X34" s="2"/>
      <c r="Y34" s="2"/>
      <c r="Z34" s="2"/>
      <c r="AA34" s="2"/>
      <c r="AB34" s="2"/>
      <c r="AC34" s="2"/>
      <c r="AD34" s="2"/>
      <c r="AE34" s="2"/>
      <c r="AF34" s="2"/>
      <c r="AG34" s="99"/>
      <c r="AH34" s="2"/>
      <c r="AI34" s="2"/>
      <c r="AJ34" s="2"/>
      <c r="AK34" s="2"/>
      <c r="AL34" s="99"/>
      <c r="AM34" s="99"/>
      <c r="AN34" s="99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JN34">
        <v>5</v>
      </c>
      <c r="JS34" s="122" t="s">
        <v>495</v>
      </c>
      <c r="LI34" s="122" t="s">
        <v>495</v>
      </c>
      <c r="LJ34">
        <v>2</v>
      </c>
    </row>
    <row r="35" spans="1:345" ht="18" customHeight="1" x14ac:dyDescent="0.3">
      <c r="A35" s="4">
        <v>15</v>
      </c>
      <c r="B35" s="6" t="s">
        <v>312</v>
      </c>
      <c r="C35" s="2">
        <v>8620</v>
      </c>
      <c r="D35" s="22" t="s">
        <v>270</v>
      </c>
      <c r="E35" s="2">
        <v>11682</v>
      </c>
      <c r="F35" s="2"/>
      <c r="G35" s="23" t="s">
        <v>88</v>
      </c>
      <c r="H35" s="22"/>
      <c r="I35" s="2">
        <f t="shared" si="0"/>
        <v>5</v>
      </c>
      <c r="J35" s="4">
        <f>Juniori!$I35</f>
        <v>5</v>
      </c>
      <c r="K35" s="2"/>
      <c r="L35" s="2"/>
      <c r="M35" s="2">
        <v>2</v>
      </c>
      <c r="N35" s="2"/>
      <c r="O35" s="2"/>
      <c r="P35" s="2"/>
      <c r="Q35" s="2">
        <v>3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LN35" s="122" t="s">
        <v>495</v>
      </c>
    </row>
    <row r="36" spans="1:345" s="251" customFormat="1" ht="18" customHeight="1" x14ac:dyDescent="0.3">
      <c r="A36" s="67">
        <v>15</v>
      </c>
      <c r="B36" s="68" t="s">
        <v>345</v>
      </c>
      <c r="C36" s="21">
        <v>10796</v>
      </c>
      <c r="D36" s="26" t="s">
        <v>338</v>
      </c>
      <c r="E36" s="21">
        <v>12573</v>
      </c>
      <c r="F36" s="21"/>
      <c r="G36" s="26" t="s">
        <v>108</v>
      </c>
      <c r="H36" s="252"/>
      <c r="I36" s="21">
        <f>SUM(K36:XX36)</f>
        <v>0</v>
      </c>
      <c r="J36" s="67">
        <f>Juniori!$I36+I37</f>
        <v>5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7"/>
      <c r="BJ36" s="217"/>
      <c r="BK36" s="217"/>
      <c r="BL36" s="217"/>
      <c r="BM36" s="217"/>
      <c r="BN36" s="217"/>
      <c r="BQ36" s="217"/>
      <c r="BV36" s="217"/>
      <c r="BW36" s="217"/>
      <c r="BX36" s="217"/>
      <c r="BY36" s="217"/>
      <c r="BZ36" s="217"/>
      <c r="CA36" s="217"/>
      <c r="CB36" s="217"/>
      <c r="CC36" s="217"/>
      <c r="CD36" s="217"/>
      <c r="CE36" s="217"/>
      <c r="CF36" s="217"/>
      <c r="CG36" s="217"/>
      <c r="CH36" s="217"/>
      <c r="CI36" s="217"/>
      <c r="CJ36" s="217"/>
      <c r="CK36" s="217"/>
      <c r="CL36" s="217"/>
      <c r="CM36" s="217"/>
      <c r="CN36" s="217"/>
      <c r="CS36" s="217"/>
      <c r="CT36" s="217"/>
      <c r="CU36" s="217"/>
      <c r="CV36" s="217"/>
      <c r="CW36" s="217"/>
      <c r="HT36" s="217"/>
      <c r="HU36" s="217"/>
      <c r="HV36" s="217"/>
      <c r="HW36" s="217"/>
      <c r="HX36" s="217"/>
      <c r="HY36" s="217"/>
      <c r="HZ36" s="217"/>
      <c r="IA36" s="217"/>
      <c r="IB36" s="217"/>
      <c r="IC36" s="217"/>
      <c r="ID36" s="217"/>
      <c r="IE36" s="217"/>
      <c r="IF36" s="217"/>
      <c r="IG36" s="217"/>
      <c r="IH36" s="217"/>
      <c r="II36" s="217"/>
      <c r="IJ36" s="217"/>
      <c r="IK36" s="217"/>
      <c r="IL36" s="217"/>
      <c r="IM36" s="217"/>
      <c r="IN36" s="217"/>
      <c r="IO36" s="217"/>
      <c r="IP36" s="217"/>
      <c r="IQ36" s="217"/>
      <c r="KG36" s="217"/>
      <c r="KK36" s="217"/>
      <c r="KL36" s="217"/>
      <c r="KT36" s="217"/>
      <c r="KU36" s="217"/>
      <c r="LB36" s="217"/>
      <c r="LW36" s="217"/>
      <c r="ME36" s="217"/>
      <c r="MG36" s="217"/>
    </row>
    <row r="37" spans="1:345" ht="18" customHeight="1" x14ac:dyDescent="0.3">
      <c r="A37" s="4"/>
      <c r="B37" s="1"/>
      <c r="C37" s="2"/>
      <c r="D37" s="98" t="s">
        <v>566</v>
      </c>
      <c r="E37" s="2">
        <v>7860</v>
      </c>
      <c r="F37" s="2">
        <v>2006</v>
      </c>
      <c r="G37" s="22"/>
      <c r="H37" s="23"/>
      <c r="I37" s="2">
        <f>SUM(K37:XX37)</f>
        <v>5</v>
      </c>
      <c r="J37" s="4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CT37" s="162">
        <v>2</v>
      </c>
      <c r="GS37" s="122"/>
      <c r="HL37">
        <v>1</v>
      </c>
      <c r="JE37">
        <v>2</v>
      </c>
      <c r="JF37" s="162" t="s">
        <v>495</v>
      </c>
    </row>
    <row r="38" spans="1:345" ht="18" customHeight="1" x14ac:dyDescent="0.3">
      <c r="A38" s="4">
        <v>17</v>
      </c>
      <c r="B38" s="1" t="s">
        <v>364</v>
      </c>
      <c r="C38" s="2">
        <v>8785</v>
      </c>
      <c r="D38" s="22" t="s">
        <v>365</v>
      </c>
      <c r="E38" s="2">
        <v>12539</v>
      </c>
      <c r="F38" s="2"/>
      <c r="G38" s="22" t="s">
        <v>180</v>
      </c>
      <c r="H38" s="23"/>
      <c r="I38" s="2">
        <f>SUM(K38:XX38)</f>
        <v>3</v>
      </c>
      <c r="J38" s="43">
        <f>Juniori!$I38+I39</f>
        <v>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CV38" s="154" t="s">
        <v>495</v>
      </c>
      <c r="FU38" s="122" t="s">
        <v>495</v>
      </c>
      <c r="HM38">
        <v>2</v>
      </c>
      <c r="HN38">
        <v>1</v>
      </c>
    </row>
    <row r="39" spans="1:345" ht="18" customHeight="1" x14ac:dyDescent="0.3">
      <c r="A39" s="4"/>
      <c r="B39" s="1"/>
      <c r="C39" s="2"/>
      <c r="D39" s="98" t="s">
        <v>579</v>
      </c>
      <c r="E39" s="2">
        <v>8874</v>
      </c>
      <c r="F39" s="2">
        <v>2008</v>
      </c>
      <c r="G39" s="22"/>
      <c r="H39" s="23"/>
      <c r="I39" s="2">
        <f>SUM(K39:XX39)</f>
        <v>0</v>
      </c>
      <c r="J39" s="4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CV39" s="154" t="s">
        <v>495</v>
      </c>
    </row>
    <row r="40" spans="1:345" s="251" customFormat="1" ht="18" customHeight="1" x14ac:dyDescent="0.3">
      <c r="A40" s="67">
        <v>17</v>
      </c>
      <c r="B40" s="247" t="s">
        <v>635</v>
      </c>
      <c r="C40" s="21">
        <v>9918</v>
      </c>
      <c r="D40" s="248" t="s">
        <v>636</v>
      </c>
      <c r="E40" s="21">
        <v>13585</v>
      </c>
      <c r="F40" s="21">
        <v>2013</v>
      </c>
      <c r="G40" s="248" t="s">
        <v>180</v>
      </c>
      <c r="H40" s="252"/>
      <c r="I40" s="21">
        <f t="shared" si="0"/>
        <v>3</v>
      </c>
      <c r="J40" s="67">
        <f>Juniori!$I40</f>
        <v>3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7"/>
      <c r="BJ40" s="250"/>
      <c r="BK40" s="217"/>
      <c r="BL40" s="217"/>
      <c r="BM40" s="217"/>
      <c r="BN40" s="250"/>
      <c r="BQ40" s="217"/>
      <c r="BV40" s="217"/>
      <c r="BW40" s="250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7"/>
      <c r="CN40" s="217"/>
      <c r="CS40" s="217"/>
      <c r="CT40" s="217"/>
      <c r="CU40" s="217"/>
      <c r="CV40" s="217"/>
      <c r="CW40" s="217"/>
      <c r="FP40" s="262" t="s">
        <v>495</v>
      </c>
      <c r="FS40" s="251">
        <v>3</v>
      </c>
      <c r="HT40" s="217"/>
      <c r="HU40" s="217"/>
      <c r="HV40" s="217"/>
      <c r="HW40" s="217"/>
      <c r="HX40" s="217"/>
      <c r="HY40" s="217"/>
      <c r="HZ40" s="217"/>
      <c r="IA40" s="217"/>
      <c r="IB40" s="217"/>
      <c r="IC40" s="217"/>
      <c r="ID40" s="217"/>
      <c r="IE40" s="217"/>
      <c r="IF40" s="217"/>
      <c r="IG40" s="217"/>
      <c r="IH40" s="217"/>
      <c r="II40" s="217"/>
      <c r="IJ40" s="217"/>
      <c r="IK40" s="217"/>
      <c r="IL40" s="217"/>
      <c r="IM40" s="217"/>
      <c r="IN40" s="217"/>
      <c r="IO40" s="217"/>
      <c r="IP40" s="217"/>
      <c r="IQ40" s="217"/>
      <c r="KG40" s="217"/>
      <c r="KK40" s="217"/>
      <c r="KL40" s="217"/>
      <c r="KT40" s="217"/>
      <c r="KU40" s="217"/>
      <c r="LB40" s="217"/>
      <c r="LW40" s="217"/>
      <c r="ME40" s="217"/>
      <c r="MG40" s="217"/>
    </row>
    <row r="41" spans="1:345" ht="18" customHeight="1" x14ac:dyDescent="0.3">
      <c r="A41" s="4">
        <v>19</v>
      </c>
      <c r="B41" s="1" t="s">
        <v>705</v>
      </c>
      <c r="C41" s="2">
        <v>11247</v>
      </c>
      <c r="D41" s="22" t="s">
        <v>656</v>
      </c>
      <c r="E41" s="2">
        <v>5271</v>
      </c>
      <c r="F41" s="2">
        <v>2000</v>
      </c>
      <c r="G41" s="22" t="s">
        <v>88</v>
      </c>
      <c r="H41" s="23"/>
      <c r="I41" s="2">
        <f t="shared" ref="I41:I46" si="2">SUM(K41:XX41)</f>
        <v>2</v>
      </c>
      <c r="J41" s="43">
        <f>Juniori!$I41</f>
        <v>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GS41" s="122"/>
      <c r="JF41" s="162"/>
      <c r="JN41">
        <v>1</v>
      </c>
      <c r="JO41">
        <v>1</v>
      </c>
    </row>
    <row r="42" spans="1:345" s="251" customFormat="1" ht="18" customHeight="1" x14ac:dyDescent="0.3">
      <c r="A42" s="253">
        <v>19</v>
      </c>
      <c r="B42" s="247" t="s">
        <v>292</v>
      </c>
      <c r="C42" s="21"/>
      <c r="D42" s="248" t="s">
        <v>541</v>
      </c>
      <c r="E42" s="21">
        <v>13235</v>
      </c>
      <c r="F42" s="21">
        <v>2019</v>
      </c>
      <c r="G42" s="248" t="s">
        <v>273</v>
      </c>
      <c r="H42" s="252"/>
      <c r="I42" s="21">
        <f t="shared" si="2"/>
        <v>2</v>
      </c>
      <c r="J42" s="67">
        <f>Juniori!$I42</f>
        <v>2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7"/>
      <c r="BJ42" s="217"/>
      <c r="BK42" s="217"/>
      <c r="BL42" s="217"/>
      <c r="BM42" s="217"/>
      <c r="BN42" s="250" t="s">
        <v>495</v>
      </c>
      <c r="BQ42" s="217"/>
      <c r="BV42" s="250">
        <v>2</v>
      </c>
      <c r="BW42" s="217"/>
      <c r="BX42" s="217"/>
      <c r="BY42" s="217"/>
      <c r="BZ42" s="217"/>
      <c r="CA42" s="217"/>
      <c r="CB42" s="217"/>
      <c r="CC42" s="217"/>
      <c r="CD42" s="217"/>
      <c r="CE42" s="217"/>
      <c r="CF42" s="217"/>
      <c r="CG42" s="217"/>
      <c r="CH42" s="217"/>
      <c r="CI42" s="217"/>
      <c r="CJ42" s="217"/>
      <c r="CK42" s="217"/>
      <c r="CL42" s="217"/>
      <c r="CM42" s="217"/>
      <c r="CN42" s="217"/>
      <c r="CS42" s="217"/>
      <c r="CT42" s="217"/>
      <c r="CU42" s="217"/>
      <c r="CV42" s="250" t="s">
        <v>495</v>
      </c>
      <c r="CW42" s="250" t="s">
        <v>495</v>
      </c>
      <c r="FU42" s="262" t="s">
        <v>495</v>
      </c>
      <c r="FV42" s="262" t="s">
        <v>495</v>
      </c>
      <c r="HT42" s="217"/>
      <c r="HU42" s="217"/>
      <c r="HV42" s="217"/>
      <c r="HW42" s="217"/>
      <c r="HX42" s="217"/>
      <c r="HY42" s="217"/>
      <c r="HZ42" s="217"/>
      <c r="IA42" s="217"/>
      <c r="IB42" s="217"/>
      <c r="IC42" s="217"/>
      <c r="ID42" s="217"/>
      <c r="IE42" s="217"/>
      <c r="IF42" s="217"/>
      <c r="IG42" s="217"/>
      <c r="IH42" s="217"/>
      <c r="II42" s="217"/>
      <c r="IJ42" s="217"/>
      <c r="IK42" s="217"/>
      <c r="IL42" s="217"/>
      <c r="IM42" s="217"/>
      <c r="IN42" s="217"/>
      <c r="IO42" s="217"/>
      <c r="IP42" s="217"/>
      <c r="IQ42" s="217"/>
      <c r="KG42" s="217"/>
      <c r="KK42" s="217"/>
      <c r="KL42" s="217"/>
      <c r="KT42" s="217"/>
      <c r="KU42" s="217"/>
      <c r="LB42" s="217"/>
      <c r="LW42" s="217"/>
      <c r="ME42" s="217"/>
      <c r="MG42" s="217"/>
    </row>
    <row r="43" spans="1:345" s="251" customFormat="1" ht="18" customHeight="1" x14ac:dyDescent="0.3">
      <c r="A43" s="67">
        <v>21</v>
      </c>
      <c r="B43" s="68" t="s">
        <v>695</v>
      </c>
      <c r="C43" s="21">
        <v>10517</v>
      </c>
      <c r="D43" s="26" t="s">
        <v>694</v>
      </c>
      <c r="E43" s="21">
        <v>15615</v>
      </c>
      <c r="F43" s="21">
        <v>2014</v>
      </c>
      <c r="G43" s="26" t="s">
        <v>452</v>
      </c>
      <c r="H43" s="252"/>
      <c r="I43" s="21">
        <f t="shared" si="2"/>
        <v>1</v>
      </c>
      <c r="J43" s="67">
        <f>Juniori!$I43</f>
        <v>1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7"/>
      <c r="BJ43" s="250"/>
      <c r="BK43" s="217"/>
      <c r="BL43" s="217"/>
      <c r="BM43" s="217"/>
      <c r="BN43" s="250"/>
      <c r="BQ43" s="217"/>
      <c r="BV43" s="217"/>
      <c r="BW43" s="250"/>
      <c r="BX43" s="217"/>
      <c r="BY43" s="217"/>
      <c r="BZ43" s="217"/>
      <c r="CA43" s="217"/>
      <c r="CB43" s="217"/>
      <c r="CC43" s="217"/>
      <c r="CD43" s="217"/>
      <c r="CE43" s="217"/>
      <c r="CF43" s="217"/>
      <c r="CG43" s="217"/>
      <c r="CH43" s="217"/>
      <c r="CI43" s="217"/>
      <c r="CJ43" s="217"/>
      <c r="CK43" s="217"/>
      <c r="CL43" s="217"/>
      <c r="CM43" s="217"/>
      <c r="CN43" s="217"/>
      <c r="CS43" s="217"/>
      <c r="CT43" s="217"/>
      <c r="CU43" s="217"/>
      <c r="CV43" s="217"/>
      <c r="CW43" s="217"/>
      <c r="FP43" s="262"/>
      <c r="HT43" s="217"/>
      <c r="HU43" s="217"/>
      <c r="HV43" s="217"/>
      <c r="HW43" s="217"/>
      <c r="HX43" s="217"/>
      <c r="HY43" s="217"/>
      <c r="HZ43" s="217"/>
      <c r="IA43" s="217"/>
      <c r="IB43" s="217"/>
      <c r="IC43" s="217"/>
      <c r="ID43" s="217"/>
      <c r="IE43" s="217"/>
      <c r="IF43" s="217"/>
      <c r="IG43" s="217"/>
      <c r="IH43" s="217"/>
      <c r="II43" s="217"/>
      <c r="IJ43" s="217"/>
      <c r="IK43" s="217"/>
      <c r="IL43" s="217"/>
      <c r="IM43" s="217"/>
      <c r="IN43" s="217"/>
      <c r="IO43" s="217"/>
      <c r="IP43" s="217"/>
      <c r="IQ43" s="217"/>
      <c r="JE43" s="251">
        <v>1</v>
      </c>
      <c r="KG43" s="217"/>
      <c r="KK43" s="217"/>
      <c r="KL43" s="217"/>
      <c r="KT43" s="217"/>
      <c r="KU43" s="217"/>
      <c r="LB43" s="250" t="s">
        <v>495</v>
      </c>
      <c r="LW43" s="217"/>
      <c r="ME43" s="217"/>
      <c r="MG43" s="217"/>
    </row>
    <row r="44" spans="1:345" ht="18" customHeight="1" x14ac:dyDescent="0.3">
      <c r="A44" s="4">
        <v>21</v>
      </c>
      <c r="B44" s="1" t="s">
        <v>429</v>
      </c>
      <c r="C44" s="2">
        <v>9965</v>
      </c>
      <c r="D44" s="22" t="s">
        <v>430</v>
      </c>
      <c r="E44" s="2">
        <v>8780</v>
      </c>
      <c r="F44" s="2"/>
      <c r="G44" s="22" t="s">
        <v>88</v>
      </c>
      <c r="H44" s="23"/>
      <c r="I44" s="2">
        <f t="shared" si="2"/>
        <v>1</v>
      </c>
      <c r="J44" s="4">
        <f>Juniori!$I44+I45+I46</f>
        <v>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LM44">
        <v>1</v>
      </c>
    </row>
    <row r="45" spans="1:345" ht="18" customHeight="1" x14ac:dyDescent="0.3">
      <c r="A45" s="4"/>
      <c r="B45" s="1"/>
      <c r="C45" s="2"/>
      <c r="D45" s="22" t="s">
        <v>159</v>
      </c>
      <c r="E45" s="2">
        <v>12961</v>
      </c>
      <c r="F45" s="2"/>
      <c r="G45" s="22"/>
      <c r="H45" s="23"/>
      <c r="I45" s="2">
        <f t="shared" si="2"/>
        <v>0</v>
      </c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345" ht="18" customHeight="1" x14ac:dyDescent="0.3">
      <c r="A46" s="4"/>
      <c r="B46" s="1"/>
      <c r="C46" s="2"/>
      <c r="D46" s="22" t="s">
        <v>390</v>
      </c>
      <c r="E46" s="2">
        <v>13460</v>
      </c>
      <c r="F46" s="2">
        <v>2010</v>
      </c>
      <c r="G46" s="22"/>
      <c r="H46" s="23"/>
      <c r="I46" s="2">
        <f t="shared" si="2"/>
        <v>0</v>
      </c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345" ht="18" customHeight="1" x14ac:dyDescent="0.3">
      <c r="A47" s="4">
        <v>23</v>
      </c>
      <c r="B47" s="1" t="s">
        <v>393</v>
      </c>
      <c r="C47" s="2">
        <v>9800</v>
      </c>
      <c r="D47" s="22" t="s">
        <v>394</v>
      </c>
      <c r="E47" s="2">
        <v>10989</v>
      </c>
      <c r="F47" s="2"/>
      <c r="G47" s="22" t="s">
        <v>88</v>
      </c>
      <c r="H47" s="22"/>
      <c r="I47" s="2">
        <f t="shared" ref="I47:I52" si="3">SUM(K47:XX47)</f>
        <v>0</v>
      </c>
      <c r="J47" s="43">
        <f>Juniori!$I47+I48+I49+I50+I51+I52</f>
        <v>0</v>
      </c>
      <c r="K47" s="2"/>
      <c r="L47" s="2"/>
      <c r="M47" s="2"/>
      <c r="N47" s="2"/>
      <c r="O47" s="2"/>
      <c r="P47" s="2"/>
      <c r="Q47" s="99" t="s">
        <v>495</v>
      </c>
      <c r="R47" s="2"/>
      <c r="S47" s="2"/>
      <c r="T47" s="2"/>
      <c r="U47" s="2"/>
      <c r="V47" s="99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345" ht="18" customHeight="1" x14ac:dyDescent="0.3">
      <c r="A48" s="4"/>
      <c r="B48" s="1"/>
      <c r="C48" s="2"/>
      <c r="D48" s="22" t="s">
        <v>395</v>
      </c>
      <c r="E48" s="2">
        <v>12751</v>
      </c>
      <c r="F48" s="2">
        <v>2020</v>
      </c>
      <c r="G48" s="22"/>
      <c r="H48" s="22"/>
      <c r="I48" s="2">
        <f t="shared" si="3"/>
        <v>0</v>
      </c>
      <c r="J48" s="4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228" ht="18" customHeight="1" x14ac:dyDescent="0.3">
      <c r="A49" s="4"/>
      <c r="B49" s="1"/>
      <c r="C49" s="2"/>
      <c r="D49" s="22" t="s">
        <v>396</v>
      </c>
      <c r="E49" s="2">
        <v>7465</v>
      </c>
      <c r="F49" s="2"/>
      <c r="G49" s="22"/>
      <c r="H49" s="22"/>
      <c r="I49" s="2">
        <f t="shared" si="3"/>
        <v>0</v>
      </c>
      <c r="J49" s="4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228" ht="18" customHeight="1" x14ac:dyDescent="0.3">
      <c r="A50" s="4"/>
      <c r="B50" s="1"/>
      <c r="C50" s="2"/>
      <c r="D50" s="22" t="s">
        <v>226</v>
      </c>
      <c r="E50" s="2">
        <v>8781</v>
      </c>
      <c r="F50" s="2"/>
      <c r="G50" s="22"/>
      <c r="H50" s="22"/>
      <c r="I50" s="2">
        <f t="shared" si="3"/>
        <v>0</v>
      </c>
      <c r="J50" s="4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228" ht="18" customHeight="1" x14ac:dyDescent="0.3">
      <c r="A51" s="4"/>
      <c r="B51" s="1"/>
      <c r="C51" s="2"/>
      <c r="D51" s="22" t="s">
        <v>376</v>
      </c>
      <c r="E51" s="2">
        <v>12310</v>
      </c>
      <c r="F51" s="2">
        <v>2019</v>
      </c>
      <c r="G51" s="22"/>
      <c r="H51" s="22"/>
      <c r="I51" s="2">
        <f t="shared" si="3"/>
        <v>0</v>
      </c>
      <c r="J51" s="43"/>
      <c r="K51" s="2"/>
      <c r="L51" s="2"/>
      <c r="M51" s="99" t="s">
        <v>495</v>
      </c>
      <c r="N51" s="2"/>
      <c r="O51" s="99"/>
      <c r="P51" s="2"/>
      <c r="Q51" s="99" t="s">
        <v>495</v>
      </c>
      <c r="R51" s="2"/>
      <c r="S51" s="2"/>
      <c r="T51" s="2"/>
      <c r="U51" s="2"/>
      <c r="V51" s="99"/>
      <c r="W51" s="99" t="s">
        <v>495</v>
      </c>
      <c r="X51" s="2"/>
      <c r="Y51" s="2"/>
      <c r="Z51" s="2"/>
      <c r="AA51" s="2"/>
      <c r="AB51" s="2"/>
      <c r="AC51" s="2"/>
      <c r="AD51" s="99" t="s">
        <v>495</v>
      </c>
      <c r="AE51" s="2"/>
      <c r="AF51" s="2"/>
      <c r="AG51" s="2"/>
      <c r="AH51" s="2"/>
      <c r="AI51" s="2"/>
      <c r="AJ51" s="2"/>
      <c r="AK51" s="2"/>
      <c r="AL51" s="99"/>
      <c r="AM51" s="99"/>
      <c r="AN51" s="99"/>
      <c r="AO51" s="2"/>
      <c r="AP51" s="2"/>
      <c r="AQ51" s="2"/>
      <c r="AR51" s="2"/>
      <c r="AS51" s="2"/>
      <c r="AT51" s="2"/>
      <c r="AU51" s="2"/>
      <c r="AV51" s="99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228" ht="18" customHeight="1" x14ac:dyDescent="0.3">
      <c r="A52" s="4"/>
      <c r="B52" s="1"/>
      <c r="C52" s="2"/>
      <c r="D52" s="22" t="s">
        <v>391</v>
      </c>
      <c r="E52" s="2">
        <v>13536</v>
      </c>
      <c r="F52" s="2">
        <v>2018</v>
      </c>
      <c r="G52" s="22"/>
      <c r="H52" s="22"/>
      <c r="I52" s="2">
        <f t="shared" si="3"/>
        <v>0</v>
      </c>
      <c r="J52" s="43"/>
      <c r="K52" s="2"/>
      <c r="L52" s="2"/>
      <c r="M52" s="2"/>
      <c r="N52" s="2"/>
      <c r="O52" s="2"/>
      <c r="P52" s="2"/>
      <c r="Q52" s="2"/>
      <c r="R52" s="2"/>
      <c r="S52" s="2"/>
      <c r="T52" s="99" t="s">
        <v>495</v>
      </c>
      <c r="U52" s="2"/>
      <c r="V52" s="2"/>
      <c r="W52" s="2"/>
      <c r="X52" s="2"/>
      <c r="Y52" s="2"/>
      <c r="Z52" s="2"/>
      <c r="AA52" s="99" t="s">
        <v>495</v>
      </c>
      <c r="AB52" s="2"/>
      <c r="AC52" s="2"/>
      <c r="AD52" s="2"/>
      <c r="AE52" s="2"/>
      <c r="AF52" s="2"/>
      <c r="AG52" s="2"/>
      <c r="AH52" s="2"/>
      <c r="AI52" s="99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99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228" ht="18" customHeight="1" x14ac:dyDescent="0.3">
      <c r="A53" s="4"/>
      <c r="B53" s="1" t="s">
        <v>225</v>
      </c>
      <c r="C53" s="2">
        <v>10274</v>
      </c>
      <c r="D53" s="22" t="s">
        <v>656</v>
      </c>
      <c r="E53" s="2">
        <v>5271</v>
      </c>
      <c r="F53" s="2">
        <v>2000</v>
      </c>
      <c r="G53" s="22" t="s">
        <v>88</v>
      </c>
      <c r="H53" s="23"/>
      <c r="I53" s="2">
        <f t="shared" si="0"/>
        <v>0</v>
      </c>
      <c r="J53" s="43">
        <f>Juniori!$I53</f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GN53" s="122" t="s">
        <v>495</v>
      </c>
      <c r="GQ53" s="122" t="s">
        <v>495</v>
      </c>
      <c r="GS53" s="122"/>
    </row>
    <row r="54" spans="1:228" ht="18" customHeight="1" x14ac:dyDescent="0.3">
      <c r="A54" s="4">
        <v>25</v>
      </c>
      <c r="B54" s="1" t="s">
        <v>662</v>
      </c>
      <c r="C54" s="2">
        <v>10979</v>
      </c>
      <c r="D54" s="22" t="s">
        <v>376</v>
      </c>
      <c r="E54" s="2">
        <v>12310</v>
      </c>
      <c r="F54" s="2"/>
      <c r="G54" s="22" t="s">
        <v>88</v>
      </c>
      <c r="H54" s="23"/>
      <c r="I54" s="2">
        <f t="shared" si="0"/>
        <v>0</v>
      </c>
      <c r="J54" s="43">
        <f>Juniori!$I54</f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GN54" s="122"/>
      <c r="GQ54" s="122"/>
      <c r="GS54" s="122"/>
      <c r="GZ54" s="122" t="s">
        <v>495</v>
      </c>
      <c r="HC54" s="122" t="s">
        <v>495</v>
      </c>
    </row>
    <row r="55" spans="1:228" ht="18" customHeight="1" x14ac:dyDescent="0.3">
      <c r="A55" s="4"/>
      <c r="B55" s="1" t="s">
        <v>276</v>
      </c>
      <c r="C55" s="2">
        <v>9513</v>
      </c>
      <c r="D55" s="98" t="s">
        <v>277</v>
      </c>
      <c r="E55" s="2">
        <v>12902</v>
      </c>
      <c r="F55" s="2">
        <v>2019</v>
      </c>
      <c r="G55" s="22" t="s">
        <v>212</v>
      </c>
      <c r="H55" s="22"/>
      <c r="I55" s="2">
        <f t="shared" si="0"/>
        <v>0</v>
      </c>
      <c r="J55" s="4">
        <f>Juniori!$I55</f>
        <v>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EH55" t="s">
        <v>495</v>
      </c>
      <c r="EI55" s="122" t="s">
        <v>495</v>
      </c>
      <c r="ER55" t="s">
        <v>495</v>
      </c>
      <c r="ES55" s="122" t="s">
        <v>495</v>
      </c>
    </row>
    <row r="56" spans="1:228" ht="18" customHeight="1" x14ac:dyDescent="0.3">
      <c r="A56" s="4"/>
      <c r="B56" s="1" t="s">
        <v>283</v>
      </c>
      <c r="C56" s="2">
        <v>9527</v>
      </c>
      <c r="D56" s="98" t="s">
        <v>39</v>
      </c>
      <c r="E56" s="2"/>
      <c r="F56" s="2">
        <v>2007</v>
      </c>
      <c r="G56" s="22" t="s">
        <v>40</v>
      </c>
      <c r="H56" s="23"/>
      <c r="I56" s="2">
        <f t="shared" ref="I56:I83" si="4">SUM(K56:XX56)</f>
        <v>0</v>
      </c>
      <c r="J56" s="4">
        <f>Juniori!$I56+I57</f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228" ht="18" customHeight="1" x14ac:dyDescent="0.3">
      <c r="A57" s="4"/>
      <c r="B57" s="1"/>
      <c r="C57" s="2"/>
      <c r="D57" s="98" t="s">
        <v>41</v>
      </c>
      <c r="E57" s="2">
        <v>12161</v>
      </c>
      <c r="F57" s="2">
        <v>2019</v>
      </c>
      <c r="G57" s="22"/>
      <c r="H57" s="23"/>
      <c r="I57" s="2">
        <f t="shared" si="4"/>
        <v>0</v>
      </c>
      <c r="J57" s="4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228" ht="18" customHeight="1" x14ac:dyDescent="0.3">
      <c r="A58" s="4"/>
      <c r="B58" s="1" t="s">
        <v>284</v>
      </c>
      <c r="C58" s="2">
        <v>9763</v>
      </c>
      <c r="D58" s="22" t="s">
        <v>285</v>
      </c>
      <c r="E58" s="2">
        <v>13119</v>
      </c>
      <c r="F58" s="2">
        <v>2021</v>
      </c>
      <c r="G58" s="22" t="s">
        <v>45</v>
      </c>
      <c r="H58" s="23"/>
      <c r="I58" s="2">
        <f t="shared" si="4"/>
        <v>0</v>
      </c>
      <c r="J58" s="4">
        <f>Juniori!$I58</f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228" ht="18" customHeight="1" x14ac:dyDescent="0.3">
      <c r="A59" s="4"/>
      <c r="B59" s="1" t="s">
        <v>293</v>
      </c>
      <c r="C59" s="2">
        <v>10332</v>
      </c>
      <c r="D59" s="23" t="s">
        <v>294</v>
      </c>
      <c r="E59" s="2">
        <v>13045</v>
      </c>
      <c r="F59" s="2"/>
      <c r="G59" s="23" t="s">
        <v>52</v>
      </c>
      <c r="H59" s="23"/>
      <c r="I59" s="2">
        <f t="shared" si="4"/>
        <v>0</v>
      </c>
      <c r="J59" s="4">
        <f>Juniori!$I59</f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228" ht="18" customHeight="1" x14ac:dyDescent="0.3">
      <c r="A60" s="4">
        <v>30</v>
      </c>
      <c r="B60" s="1" t="s">
        <v>295</v>
      </c>
      <c r="C60" s="2">
        <v>9629</v>
      </c>
      <c r="D60" s="22" t="s">
        <v>296</v>
      </c>
      <c r="E60" s="2">
        <v>11822</v>
      </c>
      <c r="F60" s="2"/>
      <c r="G60" s="22" t="s">
        <v>193</v>
      </c>
      <c r="H60" s="23"/>
      <c r="I60" s="2">
        <f t="shared" si="4"/>
        <v>0</v>
      </c>
      <c r="J60" s="4">
        <f>Juniori!$I60+I62+I61</f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spans="1:228" ht="18" customHeight="1" x14ac:dyDescent="0.3">
      <c r="A61" s="4"/>
      <c r="B61" s="1"/>
      <c r="C61" s="2"/>
      <c r="D61" s="22" t="s">
        <v>672</v>
      </c>
      <c r="E61" s="2">
        <v>13975</v>
      </c>
      <c r="F61" s="2">
        <v>2022</v>
      </c>
      <c r="G61" s="22"/>
      <c r="H61" s="23"/>
      <c r="I61" s="2">
        <f>SUM(K61:XX61)</f>
        <v>0</v>
      </c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HT61" s="162" t="s">
        <v>495</v>
      </c>
    </row>
    <row r="62" spans="1:228" ht="18" customHeight="1" x14ac:dyDescent="0.3">
      <c r="A62" s="4"/>
      <c r="B62" s="1"/>
      <c r="C62" s="2"/>
      <c r="D62" s="22" t="s">
        <v>297</v>
      </c>
      <c r="E62" s="2">
        <v>12155</v>
      </c>
      <c r="F62" s="2"/>
      <c r="G62" s="22"/>
      <c r="H62" s="23"/>
      <c r="I62" s="2">
        <f t="shared" si="4"/>
        <v>0</v>
      </c>
      <c r="J62" s="4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spans="1:228" ht="18" customHeight="1" x14ac:dyDescent="0.3">
      <c r="A63" s="4"/>
      <c r="B63" s="1" t="s">
        <v>298</v>
      </c>
      <c r="C63" s="2">
        <v>10330</v>
      </c>
      <c r="D63" s="22" t="s">
        <v>299</v>
      </c>
      <c r="E63" s="2">
        <v>8822</v>
      </c>
      <c r="F63" s="2">
        <v>2010</v>
      </c>
      <c r="G63" s="22" t="s">
        <v>52</v>
      </c>
      <c r="H63" s="23"/>
      <c r="I63" s="2">
        <f t="shared" si="4"/>
        <v>0</v>
      </c>
      <c r="J63" s="4">
        <f>Juniori!$I63</f>
        <v>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</row>
    <row r="64" spans="1:228" ht="18" customHeight="1" x14ac:dyDescent="0.3">
      <c r="A64" s="4"/>
      <c r="B64" s="1" t="s">
        <v>436</v>
      </c>
      <c r="C64" s="2">
        <v>9739</v>
      </c>
      <c r="D64" s="22" t="s">
        <v>331</v>
      </c>
      <c r="E64" s="2">
        <v>8330</v>
      </c>
      <c r="F64" s="2">
        <v>2009</v>
      </c>
      <c r="G64" s="22" t="s">
        <v>82</v>
      </c>
      <c r="H64" s="23"/>
      <c r="I64" s="2">
        <f t="shared" si="4"/>
        <v>0</v>
      </c>
      <c r="J64" s="4">
        <f>Juniori!$I64</f>
        <v>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</row>
    <row r="65" spans="1:318" ht="18" customHeight="1" x14ac:dyDescent="0.3">
      <c r="A65" s="4"/>
      <c r="B65" s="1" t="s">
        <v>300</v>
      </c>
      <c r="C65" s="2">
        <v>9218</v>
      </c>
      <c r="D65" s="22" t="s">
        <v>301</v>
      </c>
      <c r="E65" s="2">
        <v>11792</v>
      </c>
      <c r="F65" s="2"/>
      <c r="G65" s="22" t="s">
        <v>302</v>
      </c>
      <c r="H65" s="23"/>
      <c r="I65" s="2">
        <f t="shared" si="4"/>
        <v>0</v>
      </c>
      <c r="J65" s="4">
        <f>Juniori!$I65</f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</row>
    <row r="66" spans="1:318" ht="18" customHeight="1" x14ac:dyDescent="0.3">
      <c r="A66" s="4"/>
      <c r="B66" s="103" t="s">
        <v>450</v>
      </c>
      <c r="C66" s="2">
        <v>10878</v>
      </c>
      <c r="D66" s="98" t="s">
        <v>451</v>
      </c>
      <c r="E66" s="2">
        <v>10973</v>
      </c>
      <c r="F66" s="2">
        <v>2011</v>
      </c>
      <c r="G66" s="98" t="s">
        <v>452</v>
      </c>
      <c r="H66" s="23"/>
      <c r="I66" s="2">
        <f t="shared" si="4"/>
        <v>0</v>
      </c>
      <c r="J66" s="4">
        <f>Juniori!$I66</f>
        <v>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CU66" s="154" t="s">
        <v>495</v>
      </c>
      <c r="CV66" s="154" t="s">
        <v>495</v>
      </c>
      <c r="HM66" s="122" t="s">
        <v>495</v>
      </c>
      <c r="IJ66" s="162" t="s">
        <v>495</v>
      </c>
    </row>
    <row r="67" spans="1:318" ht="18" customHeight="1" x14ac:dyDescent="0.3">
      <c r="A67" s="4">
        <v>35</v>
      </c>
      <c r="B67" s="1" t="s">
        <v>431</v>
      </c>
      <c r="C67" s="2">
        <v>9004</v>
      </c>
      <c r="D67" s="22" t="s">
        <v>432</v>
      </c>
      <c r="E67" s="2">
        <v>11608</v>
      </c>
      <c r="F67" s="2">
        <v>2012</v>
      </c>
      <c r="G67" s="23" t="s">
        <v>433</v>
      </c>
      <c r="H67" s="23"/>
      <c r="I67" s="2">
        <f t="shared" si="4"/>
        <v>0</v>
      </c>
      <c r="J67" s="4">
        <f>Juniori!$I67</f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</row>
    <row r="68" spans="1:318" ht="18" customHeight="1" x14ac:dyDescent="0.3">
      <c r="A68" s="4"/>
      <c r="B68" s="103" t="s">
        <v>480</v>
      </c>
      <c r="C68" s="2">
        <v>9317</v>
      </c>
      <c r="D68" s="22" t="s">
        <v>270</v>
      </c>
      <c r="E68" s="2">
        <v>11682</v>
      </c>
      <c r="F68" s="2"/>
      <c r="G68" s="22" t="s">
        <v>88</v>
      </c>
      <c r="H68" s="23"/>
      <c r="I68" s="2">
        <f t="shared" si="4"/>
        <v>0</v>
      </c>
      <c r="J68" s="4">
        <f>Juniori!$I68</f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318" ht="18" customHeight="1" x14ac:dyDescent="0.3">
      <c r="A69" s="4"/>
      <c r="B69" s="1" t="s">
        <v>307</v>
      </c>
      <c r="C69" s="2">
        <v>10258</v>
      </c>
      <c r="D69" s="22" t="s">
        <v>308</v>
      </c>
      <c r="E69" s="2">
        <v>10853</v>
      </c>
      <c r="F69" s="2"/>
      <c r="G69" s="22" t="s">
        <v>88</v>
      </c>
      <c r="H69" s="23"/>
      <c r="I69" s="2">
        <f t="shared" si="4"/>
        <v>0</v>
      </c>
      <c r="J69" s="4">
        <f>Juniori!$I69+I70+I71</f>
        <v>0</v>
      </c>
      <c r="K69" s="2"/>
      <c r="L69" s="2"/>
      <c r="M69" s="2"/>
      <c r="N69" s="2"/>
      <c r="O69" s="2"/>
      <c r="P69" s="2"/>
      <c r="Q69" s="2"/>
      <c r="R69" s="2"/>
      <c r="S69" s="99" t="s">
        <v>495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99"/>
      <c r="AM69" s="99"/>
      <c r="AN69" s="99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</row>
    <row r="70" spans="1:318" ht="18" customHeight="1" x14ac:dyDescent="0.3">
      <c r="A70" s="4"/>
      <c r="B70" s="1"/>
      <c r="C70" s="2"/>
      <c r="D70" s="22" t="s">
        <v>226</v>
      </c>
      <c r="E70" s="2">
        <v>8781</v>
      </c>
      <c r="F70" s="2"/>
      <c r="G70" s="22"/>
      <c r="H70" s="23"/>
      <c r="I70" s="2">
        <f t="shared" si="4"/>
        <v>0</v>
      </c>
      <c r="J70" s="4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</row>
    <row r="71" spans="1:318" ht="18" customHeight="1" x14ac:dyDescent="0.3">
      <c r="A71" s="4"/>
      <c r="B71" s="1"/>
      <c r="C71" s="2"/>
      <c r="D71" s="22" t="s">
        <v>309</v>
      </c>
      <c r="E71" s="2">
        <v>12950</v>
      </c>
      <c r="F71" s="2">
        <v>2020</v>
      </c>
      <c r="G71" s="22"/>
      <c r="H71" s="23"/>
      <c r="I71" s="2">
        <f t="shared" si="4"/>
        <v>0</v>
      </c>
      <c r="J71" s="43"/>
      <c r="K71" s="2"/>
      <c r="L71" s="2"/>
      <c r="M71" s="99" t="s">
        <v>495</v>
      </c>
      <c r="N71" s="99"/>
      <c r="O71" s="99"/>
      <c r="P71" s="2"/>
      <c r="Q71" s="99" t="s">
        <v>495</v>
      </c>
      <c r="R71" s="2"/>
      <c r="S71" s="2"/>
      <c r="T71" s="2"/>
      <c r="U71" s="2"/>
      <c r="V71" s="99"/>
      <c r="W71" s="99" t="s">
        <v>495</v>
      </c>
      <c r="X71" s="2"/>
      <c r="Y71" s="2"/>
      <c r="Z71" s="2"/>
      <c r="AA71" s="2"/>
      <c r="AB71" s="2"/>
      <c r="AC71" s="2"/>
      <c r="AD71" s="99" t="s">
        <v>495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99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JV71" s="122" t="s">
        <v>495</v>
      </c>
    </row>
    <row r="72" spans="1:318" ht="18" customHeight="1" x14ac:dyDescent="0.3">
      <c r="A72" s="4"/>
      <c r="B72" s="1" t="s">
        <v>313</v>
      </c>
      <c r="C72" s="2">
        <v>9297</v>
      </c>
      <c r="D72" s="22" t="s">
        <v>314</v>
      </c>
      <c r="E72" s="2">
        <v>12870</v>
      </c>
      <c r="F72" s="2"/>
      <c r="G72" s="22" t="s">
        <v>52</v>
      </c>
      <c r="H72" s="23"/>
      <c r="I72" s="2">
        <f t="shared" si="4"/>
        <v>0</v>
      </c>
      <c r="J72" s="4">
        <f>Juniori!$I72</f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</row>
    <row r="73" spans="1:318" ht="18" customHeight="1" x14ac:dyDescent="0.3">
      <c r="A73" s="4"/>
      <c r="B73" s="1" t="s">
        <v>319</v>
      </c>
      <c r="C73" s="2">
        <v>9838</v>
      </c>
      <c r="D73" s="22" t="s">
        <v>320</v>
      </c>
      <c r="E73" s="2">
        <v>10670</v>
      </c>
      <c r="F73" s="2"/>
      <c r="G73" s="23" t="s">
        <v>105</v>
      </c>
      <c r="H73" s="22"/>
      <c r="I73" s="2">
        <f t="shared" si="4"/>
        <v>0</v>
      </c>
      <c r="J73" s="4">
        <f>Juniori!$I73</f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</row>
    <row r="74" spans="1:318" ht="18" customHeight="1" x14ac:dyDescent="0.3">
      <c r="A74" s="4">
        <v>40</v>
      </c>
      <c r="B74" s="1" t="s">
        <v>321</v>
      </c>
      <c r="C74" s="2">
        <v>10767</v>
      </c>
      <c r="D74" s="22" t="s">
        <v>322</v>
      </c>
      <c r="E74" s="2">
        <v>8754</v>
      </c>
      <c r="F74" s="2"/>
      <c r="G74" s="22" t="s">
        <v>323</v>
      </c>
      <c r="H74" s="22"/>
      <c r="I74" s="2">
        <f t="shared" si="4"/>
        <v>0</v>
      </c>
      <c r="J74" s="4">
        <f>Juniori!$I74</f>
        <v>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</row>
    <row r="75" spans="1:318" ht="19.5" customHeight="1" x14ac:dyDescent="0.3">
      <c r="A75" s="4"/>
      <c r="B75" s="1" t="s">
        <v>324</v>
      </c>
      <c r="C75" s="2">
        <v>10236</v>
      </c>
      <c r="D75" s="22" t="s">
        <v>325</v>
      </c>
      <c r="E75" s="2">
        <v>11382</v>
      </c>
      <c r="F75" s="2"/>
      <c r="G75" s="22" t="s">
        <v>131</v>
      </c>
      <c r="H75" s="23"/>
      <c r="I75" s="2">
        <f t="shared" si="4"/>
        <v>0</v>
      </c>
      <c r="J75" s="4">
        <f>Juniori!$I75</f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</row>
    <row r="76" spans="1:318" ht="18" customHeight="1" x14ac:dyDescent="0.3">
      <c r="A76" s="4"/>
      <c r="B76" s="1" t="s">
        <v>326</v>
      </c>
      <c r="C76" s="2">
        <v>10171</v>
      </c>
      <c r="D76" s="22" t="s">
        <v>327</v>
      </c>
      <c r="E76" s="2">
        <v>9086</v>
      </c>
      <c r="F76" s="2"/>
      <c r="G76" s="22" t="s">
        <v>175</v>
      </c>
      <c r="H76" s="23"/>
      <c r="I76" s="2">
        <f t="shared" si="4"/>
        <v>0</v>
      </c>
      <c r="J76" s="4">
        <f>Juniori!$I76</f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FU76" s="122" t="s">
        <v>495</v>
      </c>
      <c r="FV76" s="122" t="s">
        <v>495</v>
      </c>
    </row>
    <row r="77" spans="1:318" ht="18" customHeight="1" x14ac:dyDescent="0.3">
      <c r="A77" s="4"/>
      <c r="B77" s="1" t="s">
        <v>330</v>
      </c>
      <c r="C77" s="2">
        <v>9731</v>
      </c>
      <c r="D77" s="22" t="s">
        <v>331</v>
      </c>
      <c r="E77" s="2">
        <v>8330</v>
      </c>
      <c r="F77" s="2">
        <v>2009</v>
      </c>
      <c r="G77" s="22" t="s">
        <v>82</v>
      </c>
      <c r="H77" s="22"/>
      <c r="I77" s="2">
        <f t="shared" si="4"/>
        <v>0</v>
      </c>
      <c r="J77" s="43">
        <f>Juniori!$I77</f>
        <v>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</row>
    <row r="78" spans="1:318" ht="18" customHeight="1" x14ac:dyDescent="0.3">
      <c r="A78" s="4"/>
      <c r="B78" s="1" t="s">
        <v>332</v>
      </c>
      <c r="C78" s="2">
        <v>9255</v>
      </c>
      <c r="D78" s="22" t="s">
        <v>333</v>
      </c>
      <c r="E78" s="2">
        <v>12698</v>
      </c>
      <c r="F78" s="2">
        <v>2017</v>
      </c>
      <c r="G78" s="22" t="s">
        <v>334</v>
      </c>
      <c r="H78" s="22"/>
      <c r="I78" s="2">
        <f t="shared" si="4"/>
        <v>0</v>
      </c>
      <c r="J78" s="43">
        <f>Juniori!$I78</f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</row>
    <row r="79" spans="1:318" ht="18" customHeight="1" x14ac:dyDescent="0.3">
      <c r="A79" s="4">
        <v>45</v>
      </c>
      <c r="B79" s="1" t="s">
        <v>335</v>
      </c>
      <c r="C79" s="2">
        <v>9253</v>
      </c>
      <c r="D79" s="22" t="s">
        <v>336</v>
      </c>
      <c r="E79" s="2">
        <v>10689</v>
      </c>
      <c r="F79" s="2"/>
      <c r="G79" s="22" t="s">
        <v>108</v>
      </c>
      <c r="H79" s="23"/>
      <c r="I79" s="2">
        <f t="shared" si="4"/>
        <v>0</v>
      </c>
      <c r="J79" s="4">
        <f>Juniori!$I79+I80+I82+I81</f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CV79" s="154" t="s">
        <v>495</v>
      </c>
      <c r="CW79" s="154" t="s">
        <v>495</v>
      </c>
      <c r="FU79" s="122" t="s">
        <v>495</v>
      </c>
      <c r="FV79" s="122" t="s">
        <v>495</v>
      </c>
      <c r="HN79" s="122" t="s">
        <v>495</v>
      </c>
      <c r="HO79" s="122" t="s">
        <v>495</v>
      </c>
      <c r="LD79" s="122" t="s">
        <v>495</v>
      </c>
      <c r="LF79" s="122" t="s">
        <v>495</v>
      </c>
    </row>
    <row r="80" spans="1:318" ht="18" customHeight="1" x14ac:dyDescent="0.3">
      <c r="A80" s="4"/>
      <c r="B80" s="1"/>
      <c r="C80" s="2"/>
      <c r="D80" s="22" t="s">
        <v>337</v>
      </c>
      <c r="E80" s="2">
        <v>11808</v>
      </c>
      <c r="F80" s="2"/>
      <c r="G80" s="22"/>
      <c r="H80" s="23"/>
      <c r="I80" s="2">
        <f t="shared" si="4"/>
        <v>0</v>
      </c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</row>
    <row r="81" spans="1:318" ht="18" customHeight="1" x14ac:dyDescent="0.3">
      <c r="A81" s="4"/>
      <c r="B81" s="1"/>
      <c r="C81" s="2"/>
      <c r="D81" s="98" t="s">
        <v>566</v>
      </c>
      <c r="E81" s="2">
        <v>7860</v>
      </c>
      <c r="F81" s="2"/>
      <c r="G81" s="22"/>
      <c r="H81" s="23"/>
      <c r="I81" s="2">
        <f t="shared" si="4"/>
        <v>0</v>
      </c>
      <c r="J81" s="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CV81" s="154" t="s">
        <v>495</v>
      </c>
      <c r="FT81" s="122" t="s">
        <v>495</v>
      </c>
      <c r="HO81" s="122" t="s">
        <v>495</v>
      </c>
      <c r="LD81" s="122" t="s">
        <v>495</v>
      </c>
      <c r="LF81" s="122" t="s">
        <v>495</v>
      </c>
    </row>
    <row r="82" spans="1:318" ht="18" customHeight="1" x14ac:dyDescent="0.3">
      <c r="A82" s="4"/>
      <c r="B82" s="1"/>
      <c r="C82" s="2"/>
      <c r="D82" s="22" t="s">
        <v>338</v>
      </c>
      <c r="E82" s="2">
        <v>12573</v>
      </c>
      <c r="F82" s="2"/>
      <c r="G82" s="22"/>
      <c r="H82" s="23"/>
      <c r="I82" s="2">
        <f t="shared" si="4"/>
        <v>0</v>
      </c>
      <c r="J82" s="4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</row>
    <row r="83" spans="1:318" ht="18" customHeight="1" x14ac:dyDescent="0.3">
      <c r="A83" s="4"/>
      <c r="B83" s="103" t="s">
        <v>578</v>
      </c>
      <c r="C83" s="2">
        <v>10794</v>
      </c>
      <c r="D83" s="22" t="s">
        <v>339</v>
      </c>
      <c r="E83" s="2">
        <v>10757</v>
      </c>
      <c r="F83" s="2"/>
      <c r="G83" s="98" t="s">
        <v>108</v>
      </c>
      <c r="H83" s="23"/>
      <c r="I83" s="2">
        <f t="shared" si="4"/>
        <v>0</v>
      </c>
      <c r="J83" s="43">
        <f>Juniori!$I83</f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CR83" s="122" t="s">
        <v>495</v>
      </c>
    </row>
    <row r="84" spans="1:318" ht="18" customHeight="1" x14ac:dyDescent="0.3">
      <c r="A84" s="4"/>
      <c r="B84" s="1" t="s">
        <v>343</v>
      </c>
      <c r="C84" s="2">
        <v>9934</v>
      </c>
      <c r="D84" s="22" t="s">
        <v>344</v>
      </c>
      <c r="E84" s="2">
        <v>12696</v>
      </c>
      <c r="F84" s="2"/>
      <c r="G84" s="22" t="s">
        <v>108</v>
      </c>
      <c r="H84" s="23"/>
      <c r="I84" s="2">
        <f t="shared" ref="I84:I91" si="5">SUM(K84:XX84)</f>
        <v>0</v>
      </c>
      <c r="J84" s="43">
        <f>Juniori!$I84</f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</row>
    <row r="85" spans="1:318" ht="18" customHeight="1" x14ac:dyDescent="0.3">
      <c r="A85" s="4"/>
      <c r="B85" s="1" t="s">
        <v>346</v>
      </c>
      <c r="C85" s="2">
        <v>9675</v>
      </c>
      <c r="D85" s="22" t="s">
        <v>240</v>
      </c>
      <c r="E85" s="2">
        <v>12445</v>
      </c>
      <c r="F85" s="2">
        <v>2015</v>
      </c>
      <c r="G85" s="22" t="s">
        <v>347</v>
      </c>
      <c r="H85" s="23"/>
      <c r="I85" s="2">
        <f t="shared" si="5"/>
        <v>0</v>
      </c>
      <c r="J85" s="43">
        <f>Juniori!$I85</f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</row>
    <row r="86" spans="1:318" ht="18" customHeight="1" x14ac:dyDescent="0.3">
      <c r="A86" s="4"/>
      <c r="B86" s="1" t="s">
        <v>351</v>
      </c>
      <c r="C86" s="2">
        <v>9369</v>
      </c>
      <c r="D86" s="22" t="s">
        <v>352</v>
      </c>
      <c r="E86" s="2">
        <v>13503</v>
      </c>
      <c r="F86" s="2"/>
      <c r="G86" s="22" t="s">
        <v>180</v>
      </c>
      <c r="H86" s="23"/>
      <c r="I86" s="2">
        <f t="shared" si="5"/>
        <v>0</v>
      </c>
      <c r="J86" s="43">
        <f>Juniori!$I86</f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</row>
    <row r="87" spans="1:318" ht="18" customHeight="1" x14ac:dyDescent="0.3">
      <c r="A87" s="4">
        <v>50</v>
      </c>
      <c r="B87" s="1" t="s">
        <v>353</v>
      </c>
      <c r="C87" s="2">
        <v>9133</v>
      </c>
      <c r="D87" s="22" t="s">
        <v>354</v>
      </c>
      <c r="E87" s="2">
        <v>10992</v>
      </c>
      <c r="F87" s="2"/>
      <c r="G87" s="22" t="s">
        <v>88</v>
      </c>
      <c r="H87" s="23"/>
      <c r="I87" s="2">
        <f t="shared" si="5"/>
        <v>0</v>
      </c>
      <c r="J87" s="4">
        <f>Juniori!$I87</f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</row>
    <row r="88" spans="1:318" ht="18" customHeight="1" x14ac:dyDescent="0.3">
      <c r="A88" s="4"/>
      <c r="B88" s="1" t="s">
        <v>356</v>
      </c>
      <c r="C88" s="2">
        <v>9620</v>
      </c>
      <c r="D88" s="22" t="s">
        <v>357</v>
      </c>
      <c r="E88" s="2">
        <v>11871</v>
      </c>
      <c r="F88" s="2"/>
      <c r="G88" s="22" t="s">
        <v>157</v>
      </c>
      <c r="H88" s="23"/>
      <c r="I88" s="2">
        <f t="shared" si="5"/>
        <v>0</v>
      </c>
      <c r="J88" s="43">
        <f>Juniori!$I88</f>
        <v>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</row>
    <row r="89" spans="1:318" ht="18" customHeight="1" x14ac:dyDescent="0.3">
      <c r="A89" s="4"/>
      <c r="B89" s="1" t="s">
        <v>358</v>
      </c>
      <c r="C89" s="2">
        <v>5943</v>
      </c>
      <c r="D89" s="22" t="s">
        <v>359</v>
      </c>
      <c r="E89" s="2">
        <v>13454</v>
      </c>
      <c r="F89" s="2"/>
      <c r="G89" s="22" t="s">
        <v>157</v>
      </c>
      <c r="H89" s="23"/>
      <c r="I89" s="2">
        <f t="shared" si="5"/>
        <v>0</v>
      </c>
      <c r="J89" s="43">
        <f>Juniori!$I89</f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</row>
    <row r="90" spans="1:318" ht="18" customHeight="1" x14ac:dyDescent="0.3">
      <c r="A90" s="4"/>
      <c r="B90" s="1" t="s">
        <v>360</v>
      </c>
      <c r="C90" s="2">
        <v>9674</v>
      </c>
      <c r="D90" s="22" t="s">
        <v>361</v>
      </c>
      <c r="E90" s="2">
        <v>13093</v>
      </c>
      <c r="F90" s="2"/>
      <c r="G90" s="22" t="s">
        <v>157</v>
      </c>
      <c r="H90" s="23"/>
      <c r="I90" s="2">
        <f t="shared" si="5"/>
        <v>0</v>
      </c>
      <c r="J90" s="43">
        <f>Juniori!$I90</f>
        <v>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</row>
    <row r="91" spans="1:318" ht="18" customHeight="1" x14ac:dyDescent="0.3">
      <c r="A91" s="4"/>
      <c r="B91" s="1" t="s">
        <v>362</v>
      </c>
      <c r="C91" s="2">
        <v>9955</v>
      </c>
      <c r="D91" s="22" t="s">
        <v>363</v>
      </c>
      <c r="E91" s="2">
        <v>13561</v>
      </c>
      <c r="F91" s="2">
        <v>2021</v>
      </c>
      <c r="G91" s="22" t="s">
        <v>40</v>
      </c>
      <c r="H91" s="23"/>
      <c r="I91" s="2">
        <f t="shared" si="5"/>
        <v>0</v>
      </c>
      <c r="J91" s="43">
        <f>Juniori!$I91</f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</row>
    <row r="92" spans="1:318" ht="18" customHeight="1" x14ac:dyDescent="0.3">
      <c r="A92" s="4">
        <v>55</v>
      </c>
      <c r="B92" s="1" t="s">
        <v>366</v>
      </c>
      <c r="C92" s="2">
        <v>9162</v>
      </c>
      <c r="D92" s="22" t="s">
        <v>367</v>
      </c>
      <c r="E92" s="2">
        <v>8763</v>
      </c>
      <c r="F92" s="2"/>
      <c r="G92" s="22" t="s">
        <v>350</v>
      </c>
      <c r="H92" s="23"/>
      <c r="I92" s="2">
        <f t="shared" ref="I92:I98" si="6">SUM(K92:XX92)</f>
        <v>0</v>
      </c>
      <c r="J92" s="43">
        <f>Juniori!$I92</f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CV92" s="154" t="s">
        <v>495</v>
      </c>
      <c r="FU92" s="122" t="s">
        <v>495</v>
      </c>
      <c r="HN92" s="122" t="s">
        <v>495</v>
      </c>
      <c r="LD92" s="122" t="s">
        <v>495</v>
      </c>
    </row>
    <row r="93" spans="1:318" ht="18" customHeight="1" x14ac:dyDescent="0.3">
      <c r="A93" s="4"/>
      <c r="B93" s="1" t="s">
        <v>368</v>
      </c>
      <c r="C93" s="2">
        <v>9832</v>
      </c>
      <c r="D93" s="22" t="s">
        <v>258</v>
      </c>
      <c r="E93" s="2">
        <v>11810</v>
      </c>
      <c r="F93" s="2">
        <v>2016</v>
      </c>
      <c r="G93" s="22" t="s">
        <v>259</v>
      </c>
      <c r="H93" s="23"/>
      <c r="I93" s="2">
        <f t="shared" si="6"/>
        <v>0</v>
      </c>
      <c r="J93" s="43">
        <f>Juniori!$I93</f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</row>
    <row r="94" spans="1:318" ht="18" customHeight="1" x14ac:dyDescent="0.3">
      <c r="A94" s="4">
        <v>56</v>
      </c>
      <c r="B94" s="1" t="s">
        <v>198</v>
      </c>
      <c r="C94" s="2"/>
      <c r="D94" s="22"/>
      <c r="E94" s="2"/>
      <c r="F94" s="2"/>
      <c r="G94" s="23"/>
      <c r="H94" s="22"/>
      <c r="I94" s="2">
        <f t="shared" si="6"/>
        <v>0</v>
      </c>
      <c r="J94" s="4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</row>
    <row r="95" spans="1:318" ht="18" customHeight="1" x14ac:dyDescent="0.3">
      <c r="A95" s="4"/>
      <c r="B95" s="1"/>
      <c r="C95" s="2"/>
      <c r="D95" s="22"/>
      <c r="E95" s="2"/>
      <c r="F95" s="2"/>
      <c r="G95" s="23"/>
      <c r="H95" s="22"/>
      <c r="I95" s="2">
        <f t="shared" si="6"/>
        <v>0</v>
      </c>
      <c r="J95" s="4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</row>
    <row r="96" spans="1:318" ht="18" customHeight="1" x14ac:dyDescent="0.3">
      <c r="A96" s="4"/>
      <c r="B96" s="1"/>
      <c r="C96" s="2"/>
      <c r="D96" s="22"/>
      <c r="E96" s="2"/>
      <c r="F96" s="2"/>
      <c r="G96" s="23"/>
      <c r="H96" s="22"/>
      <c r="I96" s="2">
        <f t="shared" si="6"/>
        <v>0</v>
      </c>
      <c r="J96" s="4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</row>
    <row r="97" spans="1:60" ht="18" customHeight="1" x14ac:dyDescent="0.3">
      <c r="A97" s="4"/>
      <c r="B97" s="1"/>
      <c r="C97" s="2"/>
      <c r="D97" s="22"/>
      <c r="E97" s="2"/>
      <c r="F97" s="2"/>
      <c r="G97" s="22"/>
      <c r="H97" s="23"/>
      <c r="I97" s="2">
        <f t="shared" si="6"/>
        <v>0</v>
      </c>
      <c r="J97" s="4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</row>
    <row r="98" spans="1:60" ht="15" customHeight="1" x14ac:dyDescent="0.3">
      <c r="A98" s="4"/>
      <c r="B98" s="1"/>
      <c r="C98" s="2"/>
      <c r="D98" s="22"/>
      <c r="E98" s="2"/>
      <c r="F98" s="2"/>
      <c r="G98" s="22"/>
      <c r="H98" s="23"/>
      <c r="I98" s="2">
        <f t="shared" si="6"/>
        <v>0</v>
      </c>
      <c r="J98" s="4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</row>
    <row r="99" spans="1:60" ht="15" customHeight="1" x14ac:dyDescent="0.3">
      <c r="D99">
        <v>15</v>
      </c>
      <c r="I99">
        <f>SUM(K99:XX99)</f>
        <v>0</v>
      </c>
      <c r="J99">
        <f>Juniori!$I99</f>
        <v>0</v>
      </c>
      <c r="AM99" s="287"/>
      <c r="AN99" s="287"/>
      <c r="AZ99" s="287"/>
      <c r="BD99" s="287"/>
      <c r="BE99" s="287"/>
      <c r="BF99" s="287"/>
      <c r="BG99" s="287"/>
      <c r="BH99" s="287"/>
    </row>
  </sheetData>
  <mergeCells count="12">
    <mergeCell ref="E6:E8"/>
    <mergeCell ref="F6:F8"/>
    <mergeCell ref="I6:I8"/>
    <mergeCell ref="J6:J8"/>
    <mergeCell ref="A1:G1"/>
    <mergeCell ref="A2:G2"/>
    <mergeCell ref="A4:G4"/>
    <mergeCell ref="A6:A8"/>
    <mergeCell ref="B6:B8"/>
    <mergeCell ref="C6:C8"/>
    <mergeCell ref="D6:D8"/>
    <mergeCell ref="G6:G8"/>
  </mergeCells>
  <pageMargins left="0.75" right="0.75" top="1" bottom="1" header="0" footer="0"/>
  <pageSetup paperSize="9"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OC109"/>
  <sheetViews>
    <sheetView showGridLines="0" zoomScale="90" zoomScaleNormal="90" workbookViewId="0">
      <pane xSplit="10" topLeftCell="K1" activePane="topRight" state="frozen"/>
      <selection pane="topRight" activeCell="M37" sqref="M37"/>
    </sheetView>
  </sheetViews>
  <sheetFormatPr defaultColWidth="14.3984375" defaultRowHeight="15" customHeight="1" x14ac:dyDescent="0.3"/>
  <cols>
    <col min="1" max="1" width="8.3984375" bestFit="1" customWidth="1"/>
    <col min="2" max="2" width="23.59765625" bestFit="1" customWidth="1"/>
    <col min="3" max="3" width="11.796875" customWidth="1"/>
    <col min="4" max="4" width="25.19921875" bestFit="1" customWidth="1"/>
    <col min="5" max="5" width="11.796875" bestFit="1" customWidth="1"/>
    <col min="6" max="6" width="8.59765625" bestFit="1" customWidth="1"/>
    <col min="7" max="7" width="32.796875" bestFit="1" customWidth="1"/>
    <col min="8" max="8" width="0.19921875" customWidth="1"/>
    <col min="9" max="9" width="8" bestFit="1" customWidth="1"/>
    <col min="10" max="10" width="12.19921875" bestFit="1" customWidth="1"/>
    <col min="11" max="11" width="10.796875" style="162" bestFit="1" customWidth="1"/>
    <col min="12" max="12" width="3.3984375" style="162" bestFit="1" customWidth="1"/>
    <col min="13" max="13" width="5.59765625" style="162" bestFit="1" customWidth="1"/>
    <col min="14" max="14" width="4.3984375" style="162" bestFit="1" customWidth="1"/>
    <col min="15" max="15" width="3.3984375" style="162" bestFit="1" customWidth="1"/>
    <col min="16" max="16" width="4.796875" style="162" bestFit="1" customWidth="1"/>
    <col min="17" max="17" width="5.59765625" style="162" bestFit="1" customWidth="1"/>
    <col min="18" max="18" width="4.3984375" style="162" bestFit="1" customWidth="1"/>
    <col min="19" max="19" width="10" style="162" bestFit="1" customWidth="1"/>
    <col min="20" max="20" width="3.796875" style="162" bestFit="1" customWidth="1"/>
    <col min="21" max="21" width="3.3984375" style="162" bestFit="1" customWidth="1"/>
    <col min="22" max="22" width="4.796875" style="162" bestFit="1" customWidth="1"/>
    <col min="23" max="24" width="5.59765625" style="162" bestFit="1" customWidth="1"/>
    <col min="25" max="25" width="4.3984375" style="162" bestFit="1" customWidth="1"/>
    <col min="26" max="26" width="3.59765625" style="162" bestFit="1" customWidth="1"/>
    <col min="27" max="27" width="3.796875" style="162" bestFit="1" customWidth="1"/>
    <col min="28" max="28" width="3.3984375" style="162" bestFit="1" customWidth="1"/>
    <col min="29" max="29" width="4.796875" style="162" bestFit="1" customWidth="1"/>
    <col min="30" max="31" width="5.59765625" style="162" bestFit="1" customWidth="1"/>
    <col min="32" max="32" width="4.3984375" style="162" bestFit="1" customWidth="1"/>
    <col min="33" max="33" width="3.59765625" style="162" bestFit="1" customWidth="1"/>
    <col min="34" max="34" width="10.796875" style="162" bestFit="1" customWidth="1"/>
    <col min="35" max="35" width="4.3984375" style="162" bestFit="1" customWidth="1"/>
    <col min="36" max="36" width="13.3984375" style="162" bestFit="1" customWidth="1"/>
    <col min="37" max="37" width="6.19921875" style="162" customWidth="1"/>
    <col min="38" max="38" width="7.19921875" style="162" customWidth="1"/>
    <col min="39" max="39" width="9.796875" style="162" bestFit="1" customWidth="1"/>
    <col min="40" max="40" width="8" style="162" bestFit="1" customWidth="1"/>
    <col min="41" max="41" width="5.796875" style="162" bestFit="1" customWidth="1"/>
    <col min="42" max="42" width="9.59765625" style="162" bestFit="1" customWidth="1"/>
    <col min="43" max="43" width="3.796875" style="162" bestFit="1" customWidth="1"/>
    <col min="44" max="44" width="3.3984375" style="162" bestFit="1" customWidth="1"/>
    <col min="45" max="46" width="4.796875" style="162" bestFit="1" customWidth="1"/>
    <col min="47" max="48" width="5.59765625" style="162" bestFit="1" customWidth="1"/>
    <col min="49" max="49" width="4.3984375" style="162" bestFit="1" customWidth="1"/>
    <col min="50" max="50" width="3.3984375" style="162" bestFit="1" customWidth="1"/>
    <col min="51" max="52" width="4.796875" style="162" bestFit="1" customWidth="1"/>
    <col min="53" max="54" width="5.59765625" style="162" bestFit="1" customWidth="1"/>
    <col min="55" max="55" width="4.3984375" style="162" bestFit="1" customWidth="1"/>
    <col min="56" max="56" width="11.19921875" style="162" bestFit="1" customWidth="1"/>
    <col min="57" max="58" width="5.59765625" style="162" bestFit="1" customWidth="1"/>
    <col min="59" max="59" width="4.3984375" style="162" bestFit="1" customWidth="1"/>
    <col min="60" max="60" width="5.796875" style="162" bestFit="1" customWidth="1"/>
    <col min="61" max="61" width="15.796875" style="162" bestFit="1" customWidth="1"/>
    <col min="62" max="62" width="5.59765625" style="162" bestFit="1" customWidth="1"/>
    <col min="63" max="63" width="3.3984375" style="162" bestFit="1" customWidth="1"/>
    <col min="64" max="65" width="4.796875" style="162" bestFit="1" customWidth="1"/>
    <col min="66" max="66" width="4.3984375" style="162" bestFit="1" customWidth="1"/>
    <col min="67" max="67" width="4.796875" style="162" bestFit="1" customWidth="1"/>
    <col min="68" max="68" width="4.59765625" style="162" bestFit="1" customWidth="1"/>
    <col min="69" max="69" width="3.59765625" style="162" bestFit="1" customWidth="1"/>
    <col min="70" max="70" width="3.796875" style="162" bestFit="1" customWidth="1"/>
    <col min="71" max="71" width="4.3984375" style="162" bestFit="1" customWidth="1"/>
    <col min="72" max="72" width="4.796875" style="162" bestFit="1" customWidth="1"/>
    <col min="73" max="73" width="3.796875" style="162" bestFit="1" customWidth="1"/>
    <col min="74" max="74" width="5.59765625" style="162" bestFit="1" customWidth="1"/>
    <col min="75" max="75" width="4.3984375" style="162" bestFit="1" customWidth="1"/>
    <col min="76" max="76" width="3" style="162" bestFit="1" customWidth="1"/>
    <col min="77" max="77" width="4.796875" style="162" bestFit="1" customWidth="1"/>
    <col min="78" max="79" width="3.3984375" style="162" bestFit="1" customWidth="1"/>
    <col min="80" max="80" width="4.3984375" style="162" bestFit="1" customWidth="1"/>
    <col min="81" max="81" width="3.19921875" style="162" bestFit="1" customWidth="1"/>
    <col min="82" max="82" width="4.3984375" style="162" bestFit="1" customWidth="1"/>
    <col min="83" max="83" width="5.19921875" style="162" bestFit="1" customWidth="1"/>
    <col min="84" max="84" width="9.59765625" style="162" bestFit="1" customWidth="1"/>
    <col min="85" max="86" width="3.59765625" style="162" bestFit="1" customWidth="1"/>
    <col min="87" max="88" width="3.796875" style="162" bestFit="1" customWidth="1"/>
    <col min="89" max="89" width="5" style="162" bestFit="1" customWidth="1"/>
    <col min="90" max="90" width="4.3984375" style="162" bestFit="1" customWidth="1"/>
    <col min="91" max="91" width="3.59765625" style="162" bestFit="1" customWidth="1"/>
    <col min="92" max="92" width="4.3984375" style="162" bestFit="1" customWidth="1"/>
    <col min="93" max="93" width="3.796875" style="162" bestFit="1" customWidth="1"/>
    <col min="94" max="94" width="5" style="162" bestFit="1" customWidth="1"/>
    <col min="95" max="95" width="5" bestFit="1" customWidth="1"/>
    <col min="96" max="96" width="8.59765625" bestFit="1" customWidth="1"/>
    <col min="97" max="97" width="3.796875" style="162" bestFit="1" customWidth="1"/>
    <col min="98" max="99" width="3.59765625" style="162" bestFit="1" customWidth="1"/>
    <col min="100" max="100" width="5.59765625" style="162" bestFit="1" customWidth="1"/>
    <col min="101" max="101" width="4.3984375" style="162" bestFit="1" customWidth="1"/>
    <col min="102" max="102" width="4.59765625" style="162" bestFit="1" customWidth="1"/>
    <col min="103" max="103" width="5.796875" style="162" bestFit="1" customWidth="1"/>
    <col min="104" max="104" width="5.59765625" style="162" bestFit="1" customWidth="1"/>
    <col min="105" max="105" width="12.19921875" style="162" bestFit="1" customWidth="1"/>
    <col min="106" max="106" width="4.3984375" style="162" bestFit="1" customWidth="1"/>
    <col min="107" max="107" width="9.59765625" bestFit="1" customWidth="1"/>
    <col min="108" max="109" width="3.59765625" bestFit="1" customWidth="1"/>
    <col min="110" max="110" width="3.796875" bestFit="1" customWidth="1"/>
    <col min="111" max="111" width="5" bestFit="1" customWidth="1"/>
    <col min="112" max="113" width="3.59765625" bestFit="1" customWidth="1"/>
    <col min="114" max="114" width="4.3984375" bestFit="1" customWidth="1"/>
    <col min="115" max="115" width="12" bestFit="1" customWidth="1"/>
    <col min="116" max="116" width="6.796875" bestFit="1" customWidth="1"/>
    <col min="117" max="117" width="4.796875" bestFit="1" customWidth="1"/>
    <col min="118" max="118" width="5.59765625" bestFit="1" customWidth="1"/>
    <col min="119" max="119" width="3.59765625" bestFit="1" customWidth="1"/>
    <col min="120" max="120" width="4.3984375" bestFit="1" customWidth="1"/>
    <col min="121" max="121" width="4.59765625" bestFit="1" customWidth="1"/>
    <col min="122" max="122" width="3.796875" bestFit="1" customWidth="1"/>
    <col min="123" max="123" width="4.3984375" bestFit="1" customWidth="1"/>
    <col min="124" max="124" width="4" bestFit="1" customWidth="1"/>
    <col min="125" max="125" width="6.796875" bestFit="1" customWidth="1"/>
    <col min="126" max="126" width="4.3984375" bestFit="1" customWidth="1"/>
    <col min="127" max="127" width="3.59765625" bestFit="1" customWidth="1"/>
    <col min="128" max="128" width="5.59765625" bestFit="1" customWidth="1"/>
    <col min="129" max="129" width="3.59765625" bestFit="1" customWidth="1"/>
    <col min="130" max="130" width="4.796875" bestFit="1" customWidth="1"/>
    <col min="131" max="131" width="3.19921875" bestFit="1" customWidth="1"/>
    <col min="132" max="132" width="4.3984375" bestFit="1" customWidth="1"/>
    <col min="133" max="133" width="13.3984375" bestFit="1" customWidth="1"/>
    <col min="134" max="134" width="4.3984375" bestFit="1" customWidth="1"/>
    <col min="135" max="135" width="9.59765625" bestFit="1" customWidth="1"/>
    <col min="136" max="137" width="4.796875" bestFit="1" customWidth="1"/>
    <col min="138" max="138" width="5.59765625" bestFit="1" customWidth="1"/>
    <col min="139" max="139" width="4.3984375" bestFit="1" customWidth="1"/>
    <col min="140" max="141" width="3.59765625" bestFit="1" customWidth="1"/>
    <col min="142" max="142" width="3.796875" bestFit="1" customWidth="1"/>
    <col min="143" max="143" width="4.796875" bestFit="1" customWidth="1"/>
    <col min="144" max="144" width="4.3984375" bestFit="1" customWidth="1"/>
    <col min="145" max="145" width="3.796875" bestFit="1" customWidth="1"/>
    <col min="146" max="147" width="4.796875" bestFit="1" customWidth="1"/>
    <col min="148" max="148" width="5.59765625" bestFit="1" customWidth="1"/>
    <col min="149" max="149" width="4.3984375" bestFit="1" customWidth="1"/>
    <col min="150" max="151" width="3.59765625" bestFit="1" customWidth="1"/>
    <col min="152" max="152" width="3.19921875" bestFit="1" customWidth="1"/>
    <col min="153" max="153" width="4.796875" bestFit="1" customWidth="1"/>
    <col min="154" max="154" width="4.3984375" bestFit="1" customWidth="1"/>
    <col min="155" max="155" width="9.59765625" bestFit="1" customWidth="1"/>
    <col min="156" max="158" width="3.59765625" bestFit="1" customWidth="1"/>
    <col min="159" max="159" width="3.796875" bestFit="1" customWidth="1"/>
    <col min="160" max="160" width="4.3984375" bestFit="1" customWidth="1"/>
    <col min="161" max="164" width="3.59765625" bestFit="1" customWidth="1"/>
    <col min="165" max="165" width="3.796875" bestFit="1" customWidth="1"/>
    <col min="166" max="166" width="4.3984375" bestFit="1" customWidth="1"/>
    <col min="167" max="167" width="9.3984375" bestFit="1" customWidth="1"/>
    <col min="168" max="168" width="3.796875" bestFit="1" customWidth="1"/>
    <col min="169" max="170" width="4.3984375" bestFit="1" customWidth="1"/>
    <col min="171" max="171" width="5.19921875" bestFit="1" customWidth="1"/>
    <col min="172" max="172" width="5.3984375" customWidth="1"/>
    <col min="173" max="174" width="5.59765625" customWidth="1"/>
    <col min="175" max="178" width="5.19921875" customWidth="1"/>
    <col min="179" max="179" width="5.3984375" customWidth="1"/>
    <col min="180" max="180" width="5.59765625" customWidth="1"/>
    <col min="181" max="182" width="5.19921875" customWidth="1"/>
    <col min="183" max="183" width="6.19921875" customWidth="1"/>
    <col min="184" max="184" width="6.59765625" customWidth="1"/>
    <col min="185" max="185" width="6.3984375" customWidth="1"/>
    <col min="186" max="186" width="5" customWidth="1"/>
    <col min="187" max="187" width="5.59765625" customWidth="1"/>
    <col min="188" max="188" width="5.796875" customWidth="1"/>
    <col min="189" max="189" width="5.3984375" customWidth="1"/>
    <col min="190" max="190" width="5.19921875" customWidth="1"/>
    <col min="191" max="194" width="5.3984375" customWidth="1"/>
    <col min="195" max="222" width="5.796875" customWidth="1"/>
    <col min="223" max="251" width="6" customWidth="1"/>
    <col min="252" max="252" width="7.3984375" customWidth="1"/>
    <col min="253" max="253" width="6" customWidth="1"/>
    <col min="254" max="254" width="6.796875" customWidth="1"/>
    <col min="255" max="284" width="6" customWidth="1"/>
    <col min="285" max="292" width="6.19921875" customWidth="1"/>
    <col min="293" max="392" width="6" customWidth="1"/>
  </cols>
  <sheetData>
    <row r="1" spans="1:393" ht="28.5" customHeight="1" x14ac:dyDescent="0.5">
      <c r="A1" s="376" t="s">
        <v>0</v>
      </c>
      <c r="B1" s="349"/>
      <c r="C1" s="349"/>
      <c r="D1" s="349"/>
      <c r="E1" s="349"/>
      <c r="F1" s="349"/>
      <c r="G1" s="349"/>
      <c r="H1" s="22"/>
      <c r="I1" s="2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393" ht="24.75" customHeight="1" x14ac:dyDescent="0.5">
      <c r="A2" s="377" t="s">
        <v>597</v>
      </c>
      <c r="B2" s="349"/>
      <c r="C2" s="349"/>
      <c r="D2" s="349"/>
      <c r="E2" s="349"/>
      <c r="F2" s="349"/>
      <c r="G2" s="349"/>
      <c r="H2" s="54"/>
      <c r="I2" s="2"/>
      <c r="J2" s="4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</row>
    <row r="3" spans="1:393" ht="15" customHeight="1" x14ac:dyDescent="0.5">
      <c r="A3" s="5"/>
      <c r="B3" s="4"/>
      <c r="C3" s="2"/>
      <c r="D3" s="2"/>
      <c r="E3" s="2"/>
      <c r="F3" s="2"/>
      <c r="G3" s="2"/>
      <c r="H3" s="2"/>
      <c r="I3" s="2" t="s">
        <v>1</v>
      </c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393" ht="24.75" customHeight="1" x14ac:dyDescent="0.5">
      <c r="A4" s="378" t="s">
        <v>369</v>
      </c>
      <c r="B4" s="349"/>
      <c r="C4" s="349"/>
      <c r="D4" s="349"/>
      <c r="E4" s="349"/>
      <c r="F4" s="349"/>
      <c r="G4" s="349"/>
      <c r="H4" s="56"/>
      <c r="I4" s="2"/>
      <c r="J4" s="4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</row>
    <row r="5" spans="1:393" ht="16" customHeight="1" x14ac:dyDescent="0.3">
      <c r="A5" s="4"/>
      <c r="B5" s="1"/>
      <c r="C5" s="2"/>
      <c r="D5" s="22"/>
      <c r="E5" s="2"/>
      <c r="F5" s="2"/>
      <c r="G5" s="22"/>
      <c r="H5" s="22"/>
      <c r="I5" s="2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393" ht="12.75" customHeight="1" x14ac:dyDescent="0.35">
      <c r="A6" s="379" t="s">
        <v>3</v>
      </c>
      <c r="B6" s="373" t="s">
        <v>4</v>
      </c>
      <c r="C6" s="373" t="s">
        <v>5</v>
      </c>
      <c r="D6" s="373" t="s">
        <v>6</v>
      </c>
      <c r="E6" s="373" t="s">
        <v>5</v>
      </c>
      <c r="F6" s="373" t="s">
        <v>7</v>
      </c>
      <c r="G6" s="373" t="s">
        <v>8</v>
      </c>
      <c r="H6" s="58"/>
      <c r="I6" s="375" t="s">
        <v>9</v>
      </c>
      <c r="J6" s="375" t="s">
        <v>370</v>
      </c>
      <c r="K6" s="59" t="str">
        <f>Seniori!K6</f>
        <v>06.-08.02.</v>
      </c>
      <c r="L6" s="167"/>
      <c r="M6" s="167"/>
      <c r="N6" s="167"/>
      <c r="O6" s="167"/>
      <c r="P6" s="167"/>
      <c r="Q6" s="167"/>
      <c r="R6" s="167"/>
      <c r="S6" s="60" t="str">
        <f>Seniori!S6</f>
        <v>27.2.-1.3.</v>
      </c>
      <c r="T6" s="167"/>
      <c r="U6" s="167"/>
      <c r="V6" s="167"/>
      <c r="W6" s="167"/>
      <c r="X6" s="167"/>
      <c r="Y6" s="167"/>
      <c r="Z6" s="167"/>
      <c r="AA6" s="189"/>
      <c r="AB6" s="189"/>
      <c r="AC6" s="189"/>
      <c r="AD6" s="189"/>
      <c r="AE6" s="189"/>
      <c r="AF6" s="189"/>
      <c r="AG6" s="167"/>
      <c r="AH6" s="167" t="str">
        <f>Seniori!AH6</f>
        <v>05.-07.03.</v>
      </c>
      <c r="AI6" s="167"/>
      <c r="AJ6" s="167" t="str">
        <f>Seniori!AJ6</f>
        <v>05.-07.03.</v>
      </c>
      <c r="AK6" s="167"/>
      <c r="AL6" s="167"/>
      <c r="AM6" s="60" t="str">
        <f>Seniori!AM6</f>
        <v>21.-22.3.</v>
      </c>
      <c r="AN6" s="167"/>
      <c r="AO6" s="60" t="str">
        <f>Seniori!AO6</f>
        <v>5.4.</v>
      </c>
      <c r="AP6" s="59" t="str">
        <f>Seniori!AP6</f>
        <v>2.-4.4.</v>
      </c>
      <c r="AQ6" s="167"/>
      <c r="AR6" s="189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90" t="s">
        <v>535</v>
      </c>
      <c r="BE6" s="167"/>
      <c r="BF6" s="167"/>
      <c r="BG6" s="167"/>
      <c r="BH6" s="167"/>
      <c r="BI6" s="167" t="str">
        <f>Seniori!BI6</f>
        <v>18.-19.4.</v>
      </c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 t="str">
        <f>Seniori!CF6</f>
        <v>25.-26.4.</v>
      </c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60"/>
      <c r="CR6" s="60" t="str">
        <f>Seniori!CR6</f>
        <v>1.5.</v>
      </c>
      <c r="CS6" s="167"/>
      <c r="CT6" s="167"/>
      <c r="CU6" s="167"/>
      <c r="CV6" s="167"/>
      <c r="CW6" s="167"/>
      <c r="CX6" s="167"/>
      <c r="CY6" s="167" t="str">
        <f>Seniori!CY6</f>
        <v>3.5.</v>
      </c>
      <c r="CZ6" s="167"/>
      <c r="DA6" s="60" t="str">
        <f>Seniori!DA6</f>
        <v>8.-10.5.</v>
      </c>
      <c r="DB6" s="167"/>
      <c r="DC6" s="60" t="str">
        <f>Seniori!DC6</f>
        <v>9.-10.5.</v>
      </c>
      <c r="DD6" s="60"/>
      <c r="DE6" s="167"/>
      <c r="DF6" s="60"/>
      <c r="DG6" s="167"/>
      <c r="DH6" s="60"/>
      <c r="DI6" s="167"/>
      <c r="DJ6" s="167"/>
      <c r="DK6" s="60" t="s">
        <v>556</v>
      </c>
      <c r="DL6" s="167"/>
      <c r="DM6" s="60"/>
      <c r="DN6" s="167"/>
      <c r="DO6" s="60"/>
      <c r="DP6" s="167"/>
      <c r="DQ6" s="60"/>
      <c r="DR6" s="167"/>
      <c r="DS6" s="60"/>
      <c r="DT6" s="167"/>
      <c r="DU6" s="167"/>
      <c r="DV6" s="60"/>
      <c r="DW6" s="167"/>
      <c r="DX6" s="60"/>
      <c r="DY6" s="167"/>
      <c r="DZ6" s="60"/>
      <c r="EA6" s="167"/>
      <c r="EB6" s="60"/>
      <c r="EC6" s="167" t="s">
        <v>599</v>
      </c>
      <c r="ED6" s="60"/>
      <c r="EE6" s="167" t="s">
        <v>602</v>
      </c>
      <c r="EF6" s="60"/>
      <c r="EG6" s="167"/>
      <c r="EH6" s="60"/>
      <c r="EI6" s="167"/>
      <c r="EJ6" s="60"/>
      <c r="EK6" s="167"/>
      <c r="EL6" s="60"/>
      <c r="EM6" s="167"/>
      <c r="EN6" s="167"/>
      <c r="EO6" s="60"/>
      <c r="EP6" s="167"/>
      <c r="EQ6" s="60"/>
      <c r="ER6" s="167"/>
      <c r="ES6" s="60"/>
      <c r="ET6" s="167"/>
      <c r="EU6" s="60"/>
      <c r="EV6" s="167"/>
      <c r="EW6" s="60"/>
      <c r="EX6" s="167"/>
      <c r="EY6" s="60" t="s">
        <v>603</v>
      </c>
      <c r="EZ6" s="167"/>
      <c r="FA6" s="60"/>
      <c r="FB6" s="167"/>
      <c r="FC6" s="60"/>
      <c r="FD6" s="167"/>
      <c r="FE6" s="60"/>
      <c r="FF6" s="167"/>
      <c r="FG6" s="167"/>
      <c r="FH6" s="60"/>
      <c r="FI6" s="167"/>
      <c r="FJ6" s="60"/>
      <c r="FK6" s="167" t="s">
        <v>605</v>
      </c>
      <c r="FL6" s="60"/>
      <c r="FM6" s="167"/>
      <c r="FN6" s="60"/>
      <c r="FO6" s="167"/>
      <c r="FP6" s="167" t="str">
        <f>Seniori!FP6</f>
        <v>13.6.</v>
      </c>
      <c r="FQ6" s="167"/>
      <c r="FR6" s="167"/>
      <c r="FS6" s="167"/>
      <c r="FT6" s="167"/>
      <c r="FU6" s="167"/>
      <c r="FV6" s="167"/>
      <c r="FW6" s="167"/>
      <c r="FX6" s="167"/>
      <c r="FY6" s="167" t="str">
        <f>Seniori!FY6</f>
        <v>14.6.</v>
      </c>
      <c r="FZ6" s="167"/>
      <c r="GA6" s="167" t="str">
        <f>Seniori!GA6</f>
        <v>27.-28.6.</v>
      </c>
      <c r="GB6" s="167"/>
      <c r="GC6" s="167"/>
      <c r="GD6" s="167" t="str">
        <f>Seniori!GD6</f>
        <v>26.-28.6.</v>
      </c>
      <c r="GE6" s="167"/>
      <c r="GF6" s="167"/>
      <c r="GG6" s="167"/>
      <c r="GH6" s="167"/>
      <c r="GI6" s="167" t="str">
        <f>Seniori!GI6</f>
        <v>26.-27.6.</v>
      </c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 t="str">
        <f>Seniori!HI6</f>
        <v>4.7.</v>
      </c>
      <c r="HJ6" s="167"/>
      <c r="HK6" s="167"/>
      <c r="HL6" s="167"/>
      <c r="HM6" s="167"/>
      <c r="HN6" s="167"/>
      <c r="HO6" s="167"/>
      <c r="HP6" s="167"/>
      <c r="HQ6" s="167"/>
      <c r="HR6" s="167"/>
      <c r="HS6" s="60" t="s">
        <v>671</v>
      </c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60" t="str">
        <f>Seniori!IQ6</f>
        <v>15.-19.7.</v>
      </c>
      <c r="IR6" s="167"/>
      <c r="IS6" s="167" t="str">
        <f>Seniori!IS6</f>
        <v>18.7.</v>
      </c>
      <c r="IT6" s="167"/>
      <c r="IU6" s="60" t="str">
        <f>Seniori!IU6</f>
        <v>25.-26.7.</v>
      </c>
      <c r="IV6" s="167"/>
      <c r="IW6" s="167"/>
      <c r="IX6" s="167"/>
      <c r="IY6" s="167"/>
      <c r="IZ6" s="167"/>
      <c r="JA6" s="167"/>
      <c r="JB6" s="167"/>
      <c r="JC6" s="167" t="str">
        <f>Seniori!JC6</f>
        <v>31.7.</v>
      </c>
      <c r="JD6" s="167"/>
      <c r="JE6" s="167"/>
      <c r="JF6" s="167"/>
      <c r="JG6" s="167"/>
      <c r="JH6" s="167"/>
      <c r="JI6" s="167"/>
      <c r="JJ6" s="167"/>
      <c r="JK6" s="167"/>
      <c r="JL6" s="167" t="str">
        <f>Seniori!JL6</f>
        <v>5.-9.8.</v>
      </c>
      <c r="JM6" s="167"/>
      <c r="JN6" s="167" t="s">
        <v>697</v>
      </c>
      <c r="JO6" s="167"/>
      <c r="JP6" s="167"/>
      <c r="JQ6" s="167"/>
      <c r="JR6" s="167"/>
      <c r="JS6" s="167"/>
      <c r="JT6" s="167"/>
      <c r="JU6" s="167"/>
      <c r="JV6" s="167"/>
      <c r="JW6" s="167"/>
      <c r="JX6" s="167"/>
      <c r="JY6" s="167"/>
      <c r="JZ6" s="167"/>
      <c r="KA6" s="167"/>
      <c r="KB6" s="167"/>
      <c r="KC6" s="167"/>
      <c r="KD6" s="60" t="s">
        <v>699</v>
      </c>
      <c r="KE6" s="167"/>
      <c r="KF6" s="167"/>
      <c r="KG6" s="60" t="s">
        <v>699</v>
      </c>
      <c r="KH6" s="167"/>
      <c r="KI6" s="167"/>
      <c r="KJ6" s="167"/>
      <c r="KK6" s="167"/>
      <c r="KL6" s="167"/>
      <c r="KM6" s="167"/>
      <c r="KN6" s="167"/>
      <c r="KO6" s="167"/>
      <c r="KP6" s="167"/>
      <c r="KQ6" s="167"/>
      <c r="KR6" s="167"/>
      <c r="KS6" s="167"/>
      <c r="KT6" s="167"/>
      <c r="KU6" s="167"/>
      <c r="KV6" s="167"/>
      <c r="KW6" s="167"/>
      <c r="KX6" s="167"/>
      <c r="KY6" s="167" t="s">
        <v>717</v>
      </c>
      <c r="KZ6" s="167"/>
      <c r="LA6" s="167"/>
      <c r="LB6" s="167"/>
      <c r="LC6" s="167"/>
      <c r="LD6" s="167"/>
      <c r="LE6" s="167"/>
      <c r="LF6" s="167"/>
      <c r="LG6" s="167"/>
      <c r="LH6" s="167"/>
      <c r="LI6" s="60" t="s">
        <v>718</v>
      </c>
      <c r="LJ6" s="167"/>
      <c r="LK6" s="167"/>
      <c r="LL6" s="167"/>
      <c r="LM6" s="167"/>
      <c r="LN6" s="167"/>
      <c r="LO6" s="167"/>
      <c r="LP6" s="167"/>
      <c r="LQ6" s="167"/>
      <c r="LR6" s="167"/>
      <c r="LS6" s="167"/>
      <c r="LT6" s="167"/>
      <c r="LU6" s="60" t="s">
        <v>720</v>
      </c>
      <c r="LV6" s="167"/>
      <c r="LW6" s="167"/>
      <c r="LX6" s="167"/>
      <c r="LY6" s="167"/>
      <c r="LZ6" s="167"/>
      <c r="MA6" s="167"/>
      <c r="MB6" s="167"/>
      <c r="MC6" s="167"/>
      <c r="MD6" s="167"/>
      <c r="ME6" s="167"/>
      <c r="MF6" s="167"/>
      <c r="MG6" s="167"/>
      <c r="MH6" s="167" t="s">
        <v>727</v>
      </c>
      <c r="MI6" s="167"/>
      <c r="MJ6" s="167"/>
      <c r="MK6" s="167"/>
      <c r="ML6" s="167"/>
      <c r="MM6" s="167"/>
      <c r="MN6" s="167"/>
      <c r="MO6" s="167"/>
      <c r="MP6" s="167"/>
      <c r="MQ6" s="167"/>
      <c r="MR6" s="167"/>
      <c r="MS6" s="167"/>
      <c r="MT6" s="167"/>
      <c r="MU6" s="167"/>
      <c r="MV6" s="167"/>
      <c r="MW6" s="167"/>
      <c r="MX6" s="60" t="s">
        <v>733</v>
      </c>
      <c r="MY6" s="167"/>
      <c r="MZ6" s="167"/>
      <c r="NA6" s="167"/>
      <c r="NB6" s="167"/>
      <c r="NC6" s="167"/>
      <c r="ND6" s="167"/>
      <c r="NE6" s="167"/>
      <c r="NF6" s="167"/>
      <c r="NG6" s="167"/>
      <c r="NH6" s="167"/>
      <c r="NI6" s="167"/>
      <c r="NJ6" s="167"/>
      <c r="NK6" s="167"/>
      <c r="NL6" s="167"/>
      <c r="NM6" s="167"/>
      <c r="NN6" s="167"/>
      <c r="NO6" s="167"/>
      <c r="NP6" s="167"/>
      <c r="NQ6" s="167"/>
      <c r="NR6" s="167"/>
      <c r="NS6" s="167"/>
      <c r="NT6" s="167"/>
      <c r="NU6" s="167"/>
      <c r="NV6" s="167"/>
      <c r="NW6" s="167" t="s">
        <v>739</v>
      </c>
      <c r="NX6" s="167"/>
      <c r="NY6" s="167"/>
      <c r="NZ6" s="167"/>
      <c r="OA6" s="167"/>
      <c r="OB6" s="167"/>
      <c r="OC6" s="167"/>
    </row>
    <row r="7" spans="1:393" ht="18" customHeight="1" x14ac:dyDescent="0.35">
      <c r="A7" s="380"/>
      <c r="B7" s="356"/>
      <c r="C7" s="356"/>
      <c r="D7" s="356"/>
      <c r="E7" s="356"/>
      <c r="F7" s="356"/>
      <c r="G7" s="356"/>
      <c r="H7" s="61"/>
      <c r="I7" s="356"/>
      <c r="J7" s="356"/>
      <c r="K7" s="62" t="str">
        <f>Seniori!K7</f>
        <v>Motešice</v>
      </c>
      <c r="L7" s="65"/>
      <c r="M7" s="65"/>
      <c r="N7" s="65"/>
      <c r="O7" s="65"/>
      <c r="P7" s="123"/>
      <c r="Q7" s="65"/>
      <c r="R7" s="65"/>
      <c r="S7" s="62" t="str">
        <f>Seniori!S7</f>
        <v>Motešice</v>
      </c>
      <c r="T7" s="65"/>
      <c r="U7" s="65"/>
      <c r="V7" s="65"/>
      <c r="W7" s="65"/>
      <c r="X7" s="65"/>
      <c r="Y7" s="65"/>
      <c r="Z7" s="65"/>
      <c r="AA7" s="66"/>
      <c r="AB7" s="66"/>
      <c r="AC7" s="66"/>
      <c r="AD7" s="191"/>
      <c r="AE7" s="191"/>
      <c r="AF7" s="191"/>
      <c r="AG7" s="65"/>
      <c r="AH7" s="65" t="str">
        <f>Seniori!AH7</f>
        <v>Motešice</v>
      </c>
      <c r="AI7" s="123"/>
      <c r="AJ7" s="65" t="str">
        <f>Seniori!AJ7</f>
        <v>Motešice CDI</v>
      </c>
      <c r="AK7" s="65"/>
      <c r="AL7" s="65"/>
      <c r="AM7" s="206" t="str">
        <f>Seniori!AM7</f>
        <v>Budapešť</v>
      </c>
      <c r="AN7" s="123"/>
      <c r="AO7" s="62" t="str">
        <f>Seniori!AO7</f>
        <v>Brno</v>
      </c>
      <c r="AP7" s="63" t="str">
        <f>Seniori!AP7</f>
        <v>Motešice</v>
      </c>
      <c r="AQ7" s="65"/>
      <c r="AR7" s="66"/>
      <c r="AS7" s="65"/>
      <c r="AT7" s="123"/>
      <c r="AU7" s="65"/>
      <c r="AV7" s="65"/>
      <c r="AW7" s="65"/>
      <c r="AX7" s="65"/>
      <c r="AY7" s="65"/>
      <c r="AZ7" s="123"/>
      <c r="BA7" s="65"/>
      <c r="BB7" s="65"/>
      <c r="BC7" s="65"/>
      <c r="BD7" s="121" t="s">
        <v>534</v>
      </c>
      <c r="BE7" s="123"/>
      <c r="BF7" s="123"/>
      <c r="BG7" s="123"/>
      <c r="BH7" s="123"/>
      <c r="BI7" s="65" t="str">
        <f>Seniori!BI7</f>
        <v>Dunajský Klátov</v>
      </c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123"/>
      <c r="CB7" s="123"/>
      <c r="CC7" s="123"/>
      <c r="CD7" s="123"/>
      <c r="CE7" s="123"/>
      <c r="CF7" s="65" t="str">
        <f>Seniori!CF7</f>
        <v>Těšánky</v>
      </c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2"/>
      <c r="CR7" s="62" t="str">
        <f>Seniori!CR7</f>
        <v>Rs Team</v>
      </c>
      <c r="CS7" s="65"/>
      <c r="CT7" s="65"/>
      <c r="CU7" s="65"/>
      <c r="CV7" s="65"/>
      <c r="CW7" s="65"/>
      <c r="CX7" s="65"/>
      <c r="CY7" s="123" t="str">
        <f>Seniori!CY7</f>
        <v>Brno</v>
      </c>
      <c r="CZ7" s="123"/>
      <c r="DA7" s="206" t="str">
        <f>Seniori!DA7</f>
        <v>Las Cadenas</v>
      </c>
      <c r="DB7" s="123"/>
      <c r="DC7" s="62" t="str">
        <f>Seniori!DC7</f>
        <v>Olomouc</v>
      </c>
      <c r="DD7" s="62"/>
      <c r="DE7" s="65"/>
      <c r="DF7" s="62"/>
      <c r="DG7" s="65"/>
      <c r="DH7" s="62"/>
      <c r="DI7" s="65"/>
      <c r="DJ7" s="65"/>
      <c r="DK7" s="62" t="s">
        <v>600</v>
      </c>
      <c r="DL7" s="65"/>
      <c r="DM7" s="62"/>
      <c r="DN7" s="65"/>
      <c r="DO7" s="62"/>
      <c r="DP7" s="65"/>
      <c r="DQ7" s="62"/>
      <c r="DR7" s="65"/>
      <c r="DS7" s="62"/>
      <c r="DT7" s="65"/>
      <c r="DU7" s="65"/>
      <c r="DV7" s="62"/>
      <c r="DW7" s="65"/>
      <c r="DX7" s="62"/>
      <c r="DY7" s="65"/>
      <c r="DZ7" s="62"/>
      <c r="EA7" s="65"/>
      <c r="EB7" s="62"/>
      <c r="EC7" s="65" t="s">
        <v>598</v>
      </c>
      <c r="ED7" s="62"/>
      <c r="EE7" s="65" t="s">
        <v>601</v>
      </c>
      <c r="EF7" s="62"/>
      <c r="EG7" s="65"/>
      <c r="EH7" s="62"/>
      <c r="EI7" s="65"/>
      <c r="EJ7" s="62"/>
      <c r="EK7" s="65"/>
      <c r="EL7" s="62"/>
      <c r="EM7" s="65"/>
      <c r="EN7" s="65"/>
      <c r="EO7" s="62"/>
      <c r="EP7" s="65"/>
      <c r="EQ7" s="62"/>
      <c r="ER7" s="65"/>
      <c r="ES7" s="62"/>
      <c r="ET7" s="65"/>
      <c r="EU7" s="62"/>
      <c r="EV7" s="65"/>
      <c r="EW7" s="62"/>
      <c r="EX7" s="65"/>
      <c r="EY7" s="62" t="s">
        <v>516</v>
      </c>
      <c r="EZ7" s="65"/>
      <c r="FA7" s="62"/>
      <c r="FB7" s="65"/>
      <c r="FC7" s="62"/>
      <c r="FD7" s="65"/>
      <c r="FE7" s="62"/>
      <c r="FF7" s="65"/>
      <c r="FG7" s="65"/>
      <c r="FH7" s="62"/>
      <c r="FI7" s="65"/>
      <c r="FJ7" s="62"/>
      <c r="FK7" s="65" t="s">
        <v>604</v>
      </c>
      <c r="FL7" s="62"/>
      <c r="FM7" s="65"/>
      <c r="FN7" s="62"/>
      <c r="FO7" s="65"/>
      <c r="FP7" s="65" t="str">
        <f>Seniori!FP7</f>
        <v>RS Team</v>
      </c>
      <c r="FQ7" s="65"/>
      <c r="FR7" s="65"/>
      <c r="FS7" s="65"/>
      <c r="FT7" s="65"/>
      <c r="FU7" s="65"/>
      <c r="FV7" s="65"/>
      <c r="FW7" s="65"/>
      <c r="FX7" s="65"/>
      <c r="FY7" s="62" t="str">
        <f>Seniori!FY7</f>
        <v>Chotěbuz</v>
      </c>
      <c r="FZ7" s="65"/>
      <c r="GA7" s="62" t="str">
        <f>Seniori!GA7</f>
        <v>Šamorín</v>
      </c>
      <c r="GB7" s="65"/>
      <c r="GC7" s="65"/>
      <c r="GD7" s="65" t="str">
        <f>Seniori!GD7</f>
        <v>Šamorín CDI</v>
      </c>
      <c r="GE7" s="65"/>
      <c r="GF7" s="65"/>
      <c r="GG7" s="65"/>
      <c r="GH7" s="65"/>
      <c r="GI7" s="65" t="str">
        <f>Seniori!GI7</f>
        <v>Motešice</v>
      </c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2" t="str">
        <f>Seniori!HI7</f>
        <v>RS Team</v>
      </c>
      <c r="HJ7" s="65"/>
      <c r="HK7" s="65"/>
      <c r="HL7" s="65"/>
      <c r="HM7" s="65"/>
      <c r="HN7" s="65"/>
      <c r="HO7" s="65"/>
      <c r="HP7" s="65"/>
      <c r="HQ7" s="65"/>
      <c r="HR7" s="65"/>
      <c r="HS7" s="62" t="str">
        <f>Seniori!HS7</f>
        <v>Dunaj. Klátov (MSR deti, juniori, ml. jazdci)</v>
      </c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2" t="str">
        <f>Seniori!IQ7</f>
        <v>ME Detí Olomouc</v>
      </c>
      <c r="IR7" s="65"/>
      <c r="IS7" s="62" t="str">
        <f>Seniori!IS7</f>
        <v>Frenštát p/R</v>
      </c>
      <c r="IT7" s="65"/>
      <c r="IU7" s="62" t="str">
        <f>Seniori!IU7</f>
        <v>Szilvasvárad</v>
      </c>
      <c r="IV7" s="65"/>
      <c r="IW7" s="65"/>
      <c r="IX7" s="65"/>
      <c r="IY7" s="65"/>
      <c r="IZ7" s="65"/>
      <c r="JA7" s="65"/>
      <c r="JB7" s="65"/>
      <c r="JC7" s="62" t="str">
        <f>Seniori!JC7</f>
        <v>RS Team</v>
      </c>
      <c r="JD7" s="65"/>
      <c r="JE7" s="65"/>
      <c r="JF7" s="65"/>
      <c r="JG7" s="65"/>
      <c r="JH7" s="65"/>
      <c r="JI7" s="65"/>
      <c r="JJ7" s="65"/>
      <c r="JK7" s="65"/>
      <c r="JL7" s="62" t="str">
        <f>Seniori!JL7</f>
        <v>MS mladých koní (Verden)</v>
      </c>
      <c r="JM7" s="65"/>
      <c r="JN7" s="62" t="s">
        <v>11</v>
      </c>
      <c r="JO7" s="65"/>
      <c r="JP7" s="65"/>
      <c r="JQ7" s="65"/>
      <c r="JR7" s="65"/>
      <c r="JS7" s="65"/>
      <c r="JT7" s="65"/>
      <c r="JU7" s="65"/>
      <c r="JV7" s="65"/>
      <c r="JW7" s="65"/>
      <c r="JX7" s="65"/>
      <c r="JY7" s="65"/>
      <c r="JZ7" s="65"/>
      <c r="KA7" s="65"/>
      <c r="KB7" s="65"/>
      <c r="KC7" s="65"/>
      <c r="KD7" s="62" t="s">
        <v>698</v>
      </c>
      <c r="KE7" s="65"/>
      <c r="KF7" s="65"/>
      <c r="KG7" s="62" t="s">
        <v>700</v>
      </c>
      <c r="KH7" s="65"/>
      <c r="KI7" s="65"/>
      <c r="KJ7" s="65"/>
      <c r="KK7" s="65"/>
      <c r="KL7" s="65"/>
      <c r="KM7" s="65"/>
      <c r="KN7" s="65"/>
      <c r="KO7" s="65"/>
      <c r="KP7" s="65"/>
      <c r="KQ7" s="65"/>
      <c r="KR7" s="65"/>
      <c r="KS7" s="65"/>
      <c r="KT7" s="65"/>
      <c r="KU7" s="65"/>
      <c r="KV7" s="65"/>
      <c r="KW7" s="65"/>
      <c r="KX7" s="65"/>
      <c r="KY7" s="65" t="s">
        <v>552</v>
      </c>
      <c r="KZ7" s="65"/>
      <c r="LA7" s="65"/>
      <c r="LB7" s="65"/>
      <c r="LC7" s="65"/>
      <c r="LD7" s="65"/>
      <c r="LE7" s="65"/>
      <c r="LF7" s="65"/>
      <c r="LG7" s="65"/>
      <c r="LH7" s="123"/>
      <c r="LI7" s="62" t="s">
        <v>11</v>
      </c>
      <c r="LJ7" s="65"/>
      <c r="LK7" s="65"/>
      <c r="LL7" s="65"/>
      <c r="LM7" s="65"/>
      <c r="LN7" s="65"/>
      <c r="LO7" s="65"/>
      <c r="LP7" s="65"/>
      <c r="LQ7" s="65"/>
      <c r="LR7" s="65"/>
      <c r="LS7" s="65"/>
      <c r="LT7" s="65"/>
      <c r="LU7" s="62" t="s">
        <v>719</v>
      </c>
      <c r="LV7" s="65"/>
      <c r="LW7" s="65"/>
      <c r="LX7" s="65"/>
      <c r="LY7" s="65"/>
      <c r="LZ7" s="65"/>
      <c r="MA7" s="65"/>
      <c r="MB7" s="65"/>
      <c r="MC7" s="65"/>
      <c r="MD7" s="65"/>
      <c r="ME7" s="65"/>
      <c r="MF7" s="65"/>
      <c r="MG7" s="65"/>
      <c r="MH7" s="62" t="s">
        <v>726</v>
      </c>
      <c r="MI7" s="65"/>
      <c r="MJ7" s="65"/>
      <c r="MK7" s="65"/>
      <c r="ML7" s="65"/>
      <c r="MM7" s="65"/>
      <c r="MN7" s="65"/>
      <c r="MO7" s="65"/>
      <c r="MP7" s="65"/>
      <c r="MQ7" s="65"/>
      <c r="MR7" s="65"/>
      <c r="MS7" s="65"/>
      <c r="MT7" s="65"/>
      <c r="MU7" s="65"/>
      <c r="MV7" s="65"/>
      <c r="MW7" s="62"/>
      <c r="MX7" s="62" t="s">
        <v>732</v>
      </c>
      <c r="MY7" s="65"/>
      <c r="MZ7" s="65"/>
      <c r="NA7" s="65"/>
      <c r="NB7" s="65"/>
      <c r="NC7" s="65"/>
      <c r="ND7" s="65"/>
      <c r="NE7" s="65"/>
      <c r="NF7" s="65"/>
      <c r="NG7" s="65"/>
      <c r="NH7" s="65"/>
      <c r="NI7" s="65"/>
      <c r="NJ7" s="65"/>
      <c r="NK7" s="65"/>
      <c r="NL7" s="65"/>
      <c r="NM7" s="65"/>
      <c r="NN7" s="65"/>
      <c r="NO7" s="65"/>
      <c r="NP7" s="65"/>
      <c r="NQ7" s="65"/>
      <c r="NR7" s="65"/>
      <c r="NS7" s="65"/>
      <c r="NT7" s="65"/>
      <c r="NU7" s="65"/>
      <c r="NV7" s="65"/>
      <c r="NW7" s="62" t="s">
        <v>683</v>
      </c>
      <c r="NX7" s="65"/>
      <c r="NY7" s="65"/>
      <c r="NZ7" s="65"/>
      <c r="OA7" s="65"/>
      <c r="OB7" s="65"/>
      <c r="OC7" s="65"/>
    </row>
    <row r="8" spans="1:393" ht="18" customHeight="1" x14ac:dyDescent="0.35">
      <c r="A8" s="381"/>
      <c r="B8" s="374"/>
      <c r="C8" s="374"/>
      <c r="D8" s="374"/>
      <c r="E8" s="374"/>
      <c r="F8" s="374"/>
      <c r="G8" s="374"/>
      <c r="H8" s="64"/>
      <c r="I8" s="374"/>
      <c r="J8" s="374"/>
      <c r="K8" s="65" t="str">
        <f>Seniori!K8</f>
        <v>Z2</v>
      </c>
      <c r="L8" s="65" t="str">
        <f>Seniori!L8</f>
        <v>4r</v>
      </c>
      <c r="M8" s="65" t="str">
        <f>Seniori!M8</f>
        <v>DUA</v>
      </c>
      <c r="N8" s="65" t="str">
        <f>Seniori!N8</f>
        <v>DD</v>
      </c>
      <c r="O8" s="65" t="str">
        <f>Seniori!O8</f>
        <v>4r</v>
      </c>
      <c r="P8" s="123" t="str">
        <f>Seniori!P8</f>
        <v>5rU</v>
      </c>
      <c r="Q8" s="65" t="str">
        <f>Seniori!Q8</f>
        <v>DUA</v>
      </c>
      <c r="R8" s="65" t="str">
        <f>Seniori!R8</f>
        <v>DD</v>
      </c>
      <c r="S8" s="65" t="str">
        <f>Seniori!S8</f>
        <v>Z2</v>
      </c>
      <c r="T8" s="65" t="str">
        <f>Seniori!T8</f>
        <v>P3</v>
      </c>
      <c r="U8" s="65" t="str">
        <f>Seniori!U8</f>
        <v>4r</v>
      </c>
      <c r="V8" s="65" t="str">
        <f>Seniori!V8</f>
        <v>5rU</v>
      </c>
      <c r="W8" s="65" t="str">
        <f>Seniori!W8</f>
        <v>DUA</v>
      </c>
      <c r="X8" s="65" t="str">
        <f>Seniori!X8</f>
        <v>DUB</v>
      </c>
      <c r="Y8" s="65" t="str">
        <f>Seniori!Y8</f>
        <v>DD</v>
      </c>
      <c r="Z8" s="65" t="str">
        <f>Seniori!Z8</f>
        <v>DJ</v>
      </c>
      <c r="AA8" s="66" t="str">
        <f>Seniori!AA8</f>
        <v>P3</v>
      </c>
      <c r="AB8" s="66" t="str">
        <f>Seniori!AB8</f>
        <v>4r</v>
      </c>
      <c r="AC8" s="130" t="s">
        <v>16</v>
      </c>
      <c r="AD8" s="120" t="s">
        <v>17</v>
      </c>
      <c r="AE8" s="120" t="s">
        <v>21</v>
      </c>
      <c r="AF8" s="120" t="s">
        <v>18</v>
      </c>
      <c r="AG8" s="132" t="s">
        <v>19</v>
      </c>
      <c r="AH8" s="65" t="str">
        <f>Seniori!AH8</f>
        <v>4r</v>
      </c>
      <c r="AI8" s="121" t="s">
        <v>18</v>
      </c>
      <c r="AJ8" s="65" t="str">
        <f>Seniori!AJ8</f>
        <v>DUB</v>
      </c>
      <c r="AK8" s="65" t="str">
        <f>Seniori!AK8</f>
        <v>DD</v>
      </c>
      <c r="AL8" s="65" t="str">
        <f>Seniori!AL8</f>
        <v>DJ</v>
      </c>
      <c r="AM8" s="123" t="str">
        <f>Seniori!AM8</f>
        <v>IMII</v>
      </c>
      <c r="AN8" s="123" t="str">
        <f>Seniori!AN8</f>
        <v>U25GP</v>
      </c>
      <c r="AO8" s="65" t="str">
        <f>Seniori!AO8</f>
        <v>5rU</v>
      </c>
      <c r="AP8" s="65" t="str">
        <f>Seniori!AP8</f>
        <v>P1</v>
      </c>
      <c r="AQ8" s="65" t="str">
        <f>Seniori!AQ8</f>
        <v>P3</v>
      </c>
      <c r="AR8" s="65" t="str">
        <f>Seniori!AR8</f>
        <v>4r</v>
      </c>
      <c r="AS8" s="65" t="str">
        <f>Seniori!AS8</f>
        <v>5rU</v>
      </c>
      <c r="AT8" s="121" t="str">
        <f>Seniori!AT8</f>
        <v>6rU</v>
      </c>
      <c r="AU8" s="65" t="str">
        <f>Seniori!AU8</f>
        <v>DUA</v>
      </c>
      <c r="AV8" s="65" t="str">
        <f>Seniori!AV8</f>
        <v>DUB</v>
      </c>
      <c r="AW8" s="65" t="str">
        <f>Seniori!AW8</f>
        <v>DD</v>
      </c>
      <c r="AX8" s="65" t="str">
        <f>Seniori!AX8</f>
        <v>4r</v>
      </c>
      <c r="AY8" s="65" t="str">
        <f>Seniori!AY8</f>
        <v>5rU</v>
      </c>
      <c r="AZ8" s="121" t="s">
        <v>22</v>
      </c>
      <c r="BA8" s="65" t="str">
        <f>Seniori!BA8</f>
        <v>DUA</v>
      </c>
      <c r="BB8" s="65" t="str">
        <f>Seniori!BB8</f>
        <v>DUB</v>
      </c>
      <c r="BC8" s="65" t="str">
        <f>Seniori!BC8</f>
        <v>DD</v>
      </c>
      <c r="BD8" s="121" t="s">
        <v>536</v>
      </c>
      <c r="BE8" s="121" t="s">
        <v>17</v>
      </c>
      <c r="BF8" s="121" t="s">
        <v>537</v>
      </c>
      <c r="BG8" s="121" t="s">
        <v>18</v>
      </c>
      <c r="BH8" s="121" t="s">
        <v>538</v>
      </c>
      <c r="BI8" s="65" t="str">
        <f>Seniori!BI8</f>
        <v>P1</v>
      </c>
      <c r="BJ8" s="65" t="str">
        <f>Seniori!BJ8</f>
        <v>DUA</v>
      </c>
      <c r="BK8" s="65" t="str">
        <f>Seniori!BK8</f>
        <v>4r</v>
      </c>
      <c r="BL8" s="65" t="str">
        <f>Seniori!BL8</f>
        <v>5rU</v>
      </c>
      <c r="BM8" s="65" t="str">
        <f>Seniori!BM8</f>
        <v>6rU</v>
      </c>
      <c r="BN8" s="65" t="str">
        <f>Seniori!BN8</f>
        <v>DD</v>
      </c>
      <c r="BO8" s="65" t="str">
        <f>Seniori!BO8</f>
        <v>LP4</v>
      </c>
      <c r="BP8" s="65" t="str">
        <f>Seniori!BP8</f>
        <v>LS5</v>
      </c>
      <c r="BQ8" s="65" t="str">
        <f>Seniori!BQ8</f>
        <v>JD</v>
      </c>
      <c r="BR8" s="65" t="str">
        <f>Seniori!BR8</f>
        <v>SG</v>
      </c>
      <c r="BS8" s="65" t="str">
        <f>Seniori!BS8</f>
        <v>IMI</v>
      </c>
      <c r="BT8" s="65" t="str">
        <f>Seniori!BT8</f>
        <v>IMII</v>
      </c>
      <c r="BU8" s="132" t="s">
        <v>13</v>
      </c>
      <c r="BV8" s="132" t="s">
        <v>17</v>
      </c>
      <c r="BW8" s="132" t="s">
        <v>18</v>
      </c>
      <c r="BX8" s="132" t="s">
        <v>544</v>
      </c>
      <c r="BY8" s="132" t="s">
        <v>545</v>
      </c>
      <c r="BZ8" s="132" t="s">
        <v>546</v>
      </c>
      <c r="CA8" s="121" t="s">
        <v>15</v>
      </c>
      <c r="CB8" s="121" t="s">
        <v>522</v>
      </c>
      <c r="CC8" s="121" t="s">
        <v>547</v>
      </c>
      <c r="CD8" s="121" t="s">
        <v>532</v>
      </c>
      <c r="CE8" s="121" t="s">
        <v>548</v>
      </c>
      <c r="CF8" s="65" t="str">
        <f>Seniori!CF8</f>
        <v>5rU</v>
      </c>
      <c r="CG8" s="65" t="str">
        <f>Seniori!CG8</f>
        <v>JU</v>
      </c>
      <c r="CH8" s="65" t="str">
        <f>Seniori!CH8</f>
        <v>JD</v>
      </c>
      <c r="CI8" s="65" t="str">
        <f>Seniori!CI8</f>
        <v>YU</v>
      </c>
      <c r="CJ8" s="65" t="str">
        <f>Seniori!CJ8</f>
        <v>SG</v>
      </c>
      <c r="CK8" s="65" t="str">
        <f>Seniori!CK8</f>
        <v>IMA</v>
      </c>
      <c r="CL8" s="65" t="str">
        <f>Seniori!CL8</f>
        <v>5rF</v>
      </c>
      <c r="CM8" s="65" t="str">
        <f>Seniori!CM8</f>
        <v>L0</v>
      </c>
      <c r="CN8" s="65" t="str">
        <f>Seniori!CN8</f>
        <v>DD</v>
      </c>
      <c r="CO8" s="65" t="str">
        <f>Seniori!CO8</f>
        <v>SG</v>
      </c>
      <c r="CP8" s="65" t="str">
        <f>Seniori!CP8</f>
        <v>IM1</v>
      </c>
      <c r="CQ8" s="65" t="str">
        <f>Seniori!CQ8</f>
        <v>IMA</v>
      </c>
      <c r="CR8" s="65" t="str">
        <f>Seniori!CR8</f>
        <v>P3</v>
      </c>
      <c r="CS8" s="65" t="str">
        <f>Seniori!CS8</f>
        <v>P1</v>
      </c>
      <c r="CT8" s="65" t="str">
        <f>Seniori!CT8</f>
        <v>Z1</v>
      </c>
      <c r="CU8" s="65" t="str">
        <f>Seniori!CU8</f>
        <v>Z3</v>
      </c>
      <c r="CV8" s="65" t="str">
        <f>Seniori!CV8</f>
        <v>DUA</v>
      </c>
      <c r="CW8" s="65" t="str">
        <f>Seniori!CW8</f>
        <v>DD</v>
      </c>
      <c r="CX8" s="65" t="str">
        <f>Seniori!CX8</f>
        <v>LS5</v>
      </c>
      <c r="CY8" s="123" t="str">
        <f>Seniori!CY8</f>
        <v>Z4</v>
      </c>
      <c r="CZ8" s="123" t="str">
        <f>Seniori!CZ8</f>
        <v>DUA</v>
      </c>
      <c r="DA8" s="123" t="str">
        <f>Seniori!DA8</f>
        <v>7rU</v>
      </c>
      <c r="DB8" s="123" t="str">
        <f>Seniori!DB8</f>
        <v>7rF</v>
      </c>
      <c r="DC8" s="65" t="str">
        <f>Seniori!DC8</f>
        <v>5U</v>
      </c>
      <c r="DD8" s="65" t="str">
        <f>Seniori!DD8</f>
        <v>JU</v>
      </c>
      <c r="DE8" s="65" t="str">
        <f>Seniori!DE8</f>
        <v>JD</v>
      </c>
      <c r="DF8" s="65" t="str">
        <f>Seniori!DF8</f>
        <v>SG</v>
      </c>
      <c r="DG8" s="65" t="str">
        <f>Seniori!DG8</f>
        <v>IMA</v>
      </c>
      <c r="DH8" s="65" t="str">
        <f>Seniori!DH8</f>
        <v>5F</v>
      </c>
      <c r="DI8" s="65" t="str">
        <f>Seniori!DI8</f>
        <v>JD</v>
      </c>
      <c r="DJ8" s="65" t="str">
        <f>Seniori!DJ8</f>
        <v>IMI</v>
      </c>
      <c r="DK8" s="65" t="s">
        <v>608</v>
      </c>
      <c r="DL8" s="65" t="s">
        <v>609</v>
      </c>
      <c r="DM8" s="65" t="s">
        <v>16</v>
      </c>
      <c r="DN8" s="65" t="s">
        <v>17</v>
      </c>
      <c r="DO8" s="65" t="s">
        <v>554</v>
      </c>
      <c r="DP8" s="65" t="s">
        <v>18</v>
      </c>
      <c r="DQ8" s="65" t="s">
        <v>531</v>
      </c>
      <c r="DR8" s="65" t="s">
        <v>520</v>
      </c>
      <c r="DS8" s="65" t="s">
        <v>532</v>
      </c>
      <c r="DT8" s="65" t="s">
        <v>608</v>
      </c>
      <c r="DU8" s="65" t="s">
        <v>610</v>
      </c>
      <c r="DV8" s="65" t="s">
        <v>522</v>
      </c>
      <c r="DW8" s="65" t="s">
        <v>587</v>
      </c>
      <c r="DX8" s="65" t="s">
        <v>17</v>
      </c>
      <c r="DY8" s="65" t="s">
        <v>19</v>
      </c>
      <c r="DZ8" s="65" t="s">
        <v>611</v>
      </c>
      <c r="EA8" s="65" t="s">
        <v>547</v>
      </c>
      <c r="EB8" s="65" t="s">
        <v>532</v>
      </c>
      <c r="EC8" s="65" t="s">
        <v>16</v>
      </c>
      <c r="ED8" s="65" t="s">
        <v>522</v>
      </c>
      <c r="EE8" s="65" t="s">
        <v>612</v>
      </c>
      <c r="EF8" s="65" t="s">
        <v>613</v>
      </c>
      <c r="EG8" s="65" t="s">
        <v>16</v>
      </c>
      <c r="EH8" s="65" t="s">
        <v>17</v>
      </c>
      <c r="EI8" s="65" t="s">
        <v>18</v>
      </c>
      <c r="EJ8" s="65" t="s">
        <v>518</v>
      </c>
      <c r="EK8" s="65" t="s">
        <v>519</v>
      </c>
      <c r="EL8" s="65" t="s">
        <v>520</v>
      </c>
      <c r="EM8" s="65" t="s">
        <v>530</v>
      </c>
      <c r="EN8" s="65" t="s">
        <v>532</v>
      </c>
      <c r="EO8" s="65" t="s">
        <v>14</v>
      </c>
      <c r="EP8" s="65" t="s">
        <v>613</v>
      </c>
      <c r="EQ8" s="65" t="s">
        <v>16</v>
      </c>
      <c r="ER8" s="65" t="s">
        <v>17</v>
      </c>
      <c r="ES8" s="65" t="s">
        <v>18</v>
      </c>
      <c r="ET8" s="65" t="s">
        <v>19</v>
      </c>
      <c r="EU8" s="65" t="s">
        <v>518</v>
      </c>
      <c r="EV8" s="65" t="s">
        <v>547</v>
      </c>
      <c r="EW8" s="65" t="s">
        <v>530</v>
      </c>
      <c r="EX8" s="65" t="s">
        <v>532</v>
      </c>
      <c r="EY8" s="65" t="s">
        <v>17</v>
      </c>
      <c r="EZ8" s="65" t="s">
        <v>550</v>
      </c>
      <c r="FA8" s="65" t="s">
        <v>518</v>
      </c>
      <c r="FB8" s="65" t="s">
        <v>519</v>
      </c>
      <c r="FC8" s="65" t="s">
        <v>520</v>
      </c>
      <c r="FD8" s="65" t="s">
        <v>532</v>
      </c>
      <c r="FE8" s="65" t="s">
        <v>587</v>
      </c>
      <c r="FF8" s="65" t="s">
        <v>607</v>
      </c>
      <c r="FG8" s="65" t="s">
        <v>518</v>
      </c>
      <c r="FH8" s="65" t="s">
        <v>519</v>
      </c>
      <c r="FI8" s="65" t="s">
        <v>520</v>
      </c>
      <c r="FJ8" s="65" t="s">
        <v>532</v>
      </c>
      <c r="FK8" s="65" t="s">
        <v>16</v>
      </c>
      <c r="FL8" s="65" t="s">
        <v>520</v>
      </c>
      <c r="FM8" s="65" t="s">
        <v>522</v>
      </c>
      <c r="FN8" s="65" t="s">
        <v>532</v>
      </c>
      <c r="FO8" s="65" t="s">
        <v>606</v>
      </c>
      <c r="FP8" s="263" t="s">
        <v>14</v>
      </c>
      <c r="FQ8" s="65" t="str">
        <f>Seniori!FQ8</f>
        <v>P1</v>
      </c>
      <c r="FR8" s="65" t="str">
        <f>Seniori!FR8</f>
        <v>MKZ1</v>
      </c>
      <c r="FS8" s="65" t="str">
        <f>Seniori!FS8</f>
        <v>Z1</v>
      </c>
      <c r="FT8" s="65" t="str">
        <f>Seniori!FT8</f>
        <v>Z3</v>
      </c>
      <c r="FU8" s="65" t="str">
        <f>Seniori!FU8</f>
        <v>DUA</v>
      </c>
      <c r="FV8" s="65" t="str">
        <f>Seniori!FV8</f>
        <v>DD</v>
      </c>
      <c r="FW8" s="65" t="str">
        <f>Seniori!FW8</f>
        <v>LS5</v>
      </c>
      <c r="FX8" s="65" t="str">
        <f>Seniori!FX8</f>
        <v>S5</v>
      </c>
      <c r="FY8" s="65" t="str">
        <f>Seniori!FY8</f>
        <v>Z4</v>
      </c>
      <c r="FZ8" s="65" t="str">
        <f>Seniori!FZ8</f>
        <v>DUA</v>
      </c>
      <c r="GA8" s="65" t="str">
        <f>Seniori!GA8</f>
        <v>4r</v>
      </c>
      <c r="GB8" s="65" t="str">
        <f>Seniori!GB8</f>
        <v>4r</v>
      </c>
      <c r="GC8" s="65" t="str">
        <f>Seniori!GC8</f>
        <v>IMB</v>
      </c>
      <c r="GD8" s="65" t="str">
        <f>Seniori!GD8</f>
        <v>5rU</v>
      </c>
      <c r="GE8" s="65" t="str">
        <f>Seniori!GE8</f>
        <v>7rU</v>
      </c>
      <c r="GF8" s="65" t="str">
        <f>Seniori!GF8</f>
        <v>SG</v>
      </c>
      <c r="GG8" s="65" t="str">
        <f>Seniori!GG8</f>
        <v>5rF</v>
      </c>
      <c r="GH8" s="65" t="str">
        <f>Seniori!GH8</f>
        <v>IMI</v>
      </c>
      <c r="GI8" s="268" t="str">
        <f>Seniori!GI8</f>
        <v>4r</v>
      </c>
      <c r="GJ8" s="65" t="str">
        <f>Seniori!GJ8</f>
        <v>5rU</v>
      </c>
      <c r="GK8" s="65" t="str">
        <f>Seniori!GK8</f>
        <v>6rU</v>
      </c>
      <c r="GL8" s="65" t="str">
        <f>Seniori!GL8</f>
        <v>P1</v>
      </c>
      <c r="GM8" s="65" t="str">
        <f>Seniori!GM8</f>
        <v>P3</v>
      </c>
      <c r="GN8" s="65" t="str">
        <f>Seniori!GN8</f>
        <v>Z2</v>
      </c>
      <c r="GO8" s="65" t="str">
        <f>Seniori!GO8</f>
        <v>Z3</v>
      </c>
      <c r="GP8" s="65" t="str">
        <f>Seniori!GP8</f>
        <v>Z4</v>
      </c>
      <c r="GQ8" s="65" t="str">
        <f>Seniori!GQ8</f>
        <v>DUA</v>
      </c>
      <c r="GR8" s="65" t="str">
        <f>Seniori!GR8</f>
        <v>DUB</v>
      </c>
      <c r="GS8" s="65" t="str">
        <f>Seniori!GS8</f>
        <v>DD</v>
      </c>
      <c r="GT8" s="65" t="str">
        <f>Seniori!GT8</f>
        <v>DJ</v>
      </c>
      <c r="GU8" s="65" t="str">
        <f>Seniori!GU8</f>
        <v>JU</v>
      </c>
      <c r="GV8" s="65" t="str">
        <f>Seniori!GV8</f>
        <v>JD</v>
      </c>
      <c r="GW8" s="65" t="str">
        <f>Seniori!GW8</f>
        <v>4r</v>
      </c>
      <c r="GX8" s="65" t="str">
        <f>Seniori!GX8</f>
        <v>5rF</v>
      </c>
      <c r="GY8" s="65" t="str">
        <f>Seniori!GY8</f>
        <v>6rU</v>
      </c>
      <c r="GZ8" s="65" t="str">
        <f>Seniori!GZ8</f>
        <v>P3</v>
      </c>
      <c r="HA8" s="65" t="str">
        <f>Seniori!HA8</f>
        <v>Z2</v>
      </c>
      <c r="HB8" s="65" t="str">
        <f>Seniori!HB8</f>
        <v>Z3</v>
      </c>
      <c r="HC8" s="65" t="str">
        <f>Seniori!HC8</f>
        <v>DUA</v>
      </c>
      <c r="HD8" s="65" t="str">
        <f>Seniori!HD8</f>
        <v>DUB</v>
      </c>
      <c r="HE8" s="65" t="str">
        <f>Seniori!HE8</f>
        <v>DD</v>
      </c>
      <c r="HF8" s="65" t="str">
        <f>Seniori!HF8</f>
        <v>DJ</v>
      </c>
      <c r="HG8" s="65" t="str">
        <f>Seniori!HG8</f>
        <v>JU</v>
      </c>
      <c r="HH8" s="65" t="str">
        <f>Seniori!HH8</f>
        <v>JD</v>
      </c>
      <c r="HI8" s="268" t="str">
        <f>Seniori!HI8</f>
        <v>P4</v>
      </c>
      <c r="HJ8" s="65" t="str">
        <f>Seniori!HJ8</f>
        <v>P1</v>
      </c>
      <c r="HK8" s="65" t="str">
        <f>Seniori!HK8</f>
        <v>MKZ1</v>
      </c>
      <c r="HL8" s="65" t="str">
        <f>Seniori!HL8</f>
        <v>Z1</v>
      </c>
      <c r="HM8" s="65" t="str">
        <f>Seniori!HM8</f>
        <v>Z3</v>
      </c>
      <c r="HN8" s="65" t="str">
        <f>Seniori!HN8</f>
        <v>DUA</v>
      </c>
      <c r="HO8" s="65" t="str">
        <f>Seniori!HO8</f>
        <v>DD</v>
      </c>
      <c r="HP8" s="65" t="str">
        <f>Seniori!HP8</f>
        <v>L3</v>
      </c>
      <c r="HQ8" s="65" t="str">
        <f>Seniori!HQ8</f>
        <v>LS5</v>
      </c>
      <c r="HR8" s="65" t="str">
        <f>Seniori!HR8</f>
        <v>S5</v>
      </c>
      <c r="HS8" s="65" t="str">
        <f>Seniori!HS8</f>
        <v>P3</v>
      </c>
      <c r="HT8" s="65" t="str">
        <f>Seniori!HT8</f>
        <v>4r</v>
      </c>
      <c r="HU8" s="65" t="str">
        <f>Seniori!HU8</f>
        <v>5rU</v>
      </c>
      <c r="HV8" s="65" t="str">
        <f>Seniori!HV8</f>
        <v>6rU</v>
      </c>
      <c r="HW8" s="65" t="str">
        <f>Seniori!HW8</f>
        <v>DUA</v>
      </c>
      <c r="HX8" s="65" t="str">
        <f>Seniori!HX8</f>
        <v>DUB</v>
      </c>
      <c r="HY8" s="65" t="str">
        <f>Seniori!HY8</f>
        <v>DD</v>
      </c>
      <c r="HZ8" s="65" t="str">
        <f>Seniori!HZ8</f>
        <v>JU</v>
      </c>
      <c r="IA8" s="65" t="str">
        <f>Seniori!IA8</f>
        <v>JD</v>
      </c>
      <c r="IB8" s="65" t="str">
        <f>Seniori!IB8</f>
        <v>SG</v>
      </c>
      <c r="IC8" s="65" t="str">
        <f>Seniori!IC8</f>
        <v>IMI</v>
      </c>
      <c r="ID8" s="65" t="str">
        <f>Seniori!ID8</f>
        <v>IMA</v>
      </c>
      <c r="IE8" s="65" t="str">
        <f>Seniori!IE8</f>
        <v>P1</v>
      </c>
      <c r="IF8" s="65" t="str">
        <f>Seniori!IF8</f>
        <v>P3</v>
      </c>
      <c r="IG8" s="65" t="str">
        <f>Seniori!IG8</f>
        <v>4r</v>
      </c>
      <c r="IH8" s="65" t="str">
        <f>Seniori!IH8</f>
        <v>5rF</v>
      </c>
      <c r="II8" s="65" t="str">
        <f>Seniori!II8</f>
        <v>6rF</v>
      </c>
      <c r="IJ8" s="65" t="str">
        <f>Seniori!IJ8</f>
        <v>DUA</v>
      </c>
      <c r="IK8" s="65" t="str">
        <f>Seniori!IK8</f>
        <v>DUB</v>
      </c>
      <c r="IL8" s="65" t="str">
        <f>Seniori!IL8</f>
        <v>DJ</v>
      </c>
      <c r="IM8" s="65" t="str">
        <f>Seniori!IM8</f>
        <v>JD</v>
      </c>
      <c r="IN8" s="65" t="str">
        <f>Seniori!IN8</f>
        <v>YJ</v>
      </c>
      <c r="IO8" s="65" t="str">
        <f>Seniori!IO8</f>
        <v>IMI</v>
      </c>
      <c r="IP8" s="65" t="str">
        <f>Seniori!IP8</f>
        <v>IMB</v>
      </c>
      <c r="IQ8" s="65" t="str">
        <f>Seniori!IQ8</f>
        <v>DUB</v>
      </c>
      <c r="IR8" s="268" t="str">
        <f>Seniori!IR8</f>
        <v>DD</v>
      </c>
      <c r="IS8" s="65" t="str">
        <f>Seniori!IS8</f>
        <v>DUA</v>
      </c>
      <c r="IT8" s="65" t="str">
        <f>Seniori!IT8</f>
        <v>Z4</v>
      </c>
      <c r="IU8" s="65" t="str">
        <f>Seniori!IU8</f>
        <v>5U</v>
      </c>
      <c r="IV8" s="65" t="str">
        <f>Seniori!IV8</f>
        <v>Z3</v>
      </c>
      <c r="IW8" s="65" t="str">
        <f>Seniori!IW8</f>
        <v>DD</v>
      </c>
      <c r="IX8" s="65" t="str">
        <f>Seniori!IX8</f>
        <v>LS5</v>
      </c>
      <c r="IY8" s="65" t="str">
        <f>Seniori!IY8</f>
        <v>5F</v>
      </c>
      <c r="IZ8" s="65" t="str">
        <f>Seniori!IZ8</f>
        <v>Z4</v>
      </c>
      <c r="JA8" s="65" t="str">
        <f>Seniori!JA8</f>
        <v>L10</v>
      </c>
      <c r="JB8" s="65" t="str">
        <f>Seniori!JB8</f>
        <v>LS6</v>
      </c>
      <c r="JC8" s="65" t="str">
        <f>Seniori!JC8</f>
        <v>P1</v>
      </c>
      <c r="JD8" s="65" t="str">
        <f>Seniori!JD8</f>
        <v>P4</v>
      </c>
      <c r="JE8" s="65" t="str">
        <f>Seniori!JE8</f>
        <v>Z1</v>
      </c>
      <c r="JF8" s="65" t="str">
        <f>Seniori!JF8</f>
        <v>Z3</v>
      </c>
      <c r="JG8" s="65" t="str">
        <f>Seniori!JG8</f>
        <v>MKZ1</v>
      </c>
      <c r="JH8" s="65" t="str">
        <f>Seniori!JH8</f>
        <v>DUA</v>
      </c>
      <c r="JI8" s="65" t="str">
        <f>Seniori!JI8</f>
        <v>L3</v>
      </c>
      <c r="JJ8" s="65" t="str">
        <f>Seniori!JJ8</f>
        <v>DD</v>
      </c>
      <c r="JK8" s="65" t="str">
        <f>Seniori!JK8</f>
        <v>LS6</v>
      </c>
      <c r="JL8" s="65" t="str">
        <f>Seniori!JL8</f>
        <v>5U</v>
      </c>
      <c r="JM8" s="65" t="str">
        <f>Seniori!JM8</f>
        <v>5U</v>
      </c>
      <c r="JN8" s="65" t="str">
        <f>Seniori!JN8</f>
        <v>Z2</v>
      </c>
      <c r="JO8" s="65" t="str">
        <f>Seniori!JO8</f>
        <v>Z3</v>
      </c>
      <c r="JP8" s="65" t="str">
        <f>Seniori!JP8</f>
        <v>4r</v>
      </c>
      <c r="JQ8" s="65" t="str">
        <f>Seniori!JQ8</f>
        <v>5rU</v>
      </c>
      <c r="JR8" s="65" t="str">
        <f>Seniori!JR8</f>
        <v>6rU</v>
      </c>
      <c r="JS8" s="65" t="str">
        <f>Seniori!JS8</f>
        <v>DUA</v>
      </c>
      <c r="JT8" s="65" t="str">
        <f>Seniori!JT8</f>
        <v>DD</v>
      </c>
      <c r="JU8" s="65" t="str">
        <f>Seniori!JU8</f>
        <v>JU</v>
      </c>
      <c r="JV8" s="65" t="str">
        <f>Seniori!JV8</f>
        <v>Z2</v>
      </c>
      <c r="JW8" s="65" t="str">
        <f>Seniori!JW8</f>
        <v>P3</v>
      </c>
      <c r="JX8" s="65" t="str">
        <f>Seniori!JX8</f>
        <v>4r</v>
      </c>
      <c r="JY8" s="65" t="str">
        <f>Seniori!JY8</f>
        <v>5rF</v>
      </c>
      <c r="JZ8" s="65" t="str">
        <f>Seniori!JZ8</f>
        <v>6rU</v>
      </c>
      <c r="KA8" s="65" t="str">
        <f>Seniori!KA8</f>
        <v>DUA</v>
      </c>
      <c r="KB8" s="65" t="str">
        <f>Seniori!KB8</f>
        <v>DD</v>
      </c>
      <c r="KC8" s="65" t="str">
        <f>Seniori!KC8</f>
        <v>JD</v>
      </c>
      <c r="KD8" s="65" t="str">
        <f>Seniori!KD8</f>
        <v>Z5</v>
      </c>
      <c r="KE8" s="65" t="str">
        <f>Seniori!KE8</f>
        <v>Z4</v>
      </c>
      <c r="KF8" s="65" t="str">
        <f>Seniori!KF8</f>
        <v>Z5</v>
      </c>
      <c r="KG8" s="65" t="str">
        <f>Seniori!KG8</f>
        <v>4r</v>
      </c>
      <c r="KH8" s="65" t="str">
        <f>Seniori!KH8</f>
        <v>5rU</v>
      </c>
      <c r="KI8" s="65" t="str">
        <f>Seniori!KI8</f>
        <v>6rU</v>
      </c>
      <c r="KJ8" s="65" t="str">
        <f>Seniori!KJ8</f>
        <v>P3</v>
      </c>
      <c r="KK8" s="65" t="str">
        <f>Seniori!KK8</f>
        <v>DUA</v>
      </c>
      <c r="KL8" s="65" t="str">
        <f>Seniori!KL8</f>
        <v>DD</v>
      </c>
      <c r="KM8" s="65" t="str">
        <f>Seniori!KM8</f>
        <v>JU</v>
      </c>
      <c r="KN8" s="65" t="str">
        <f>Seniori!KN8</f>
        <v>YU</v>
      </c>
      <c r="KO8" s="65" t="str">
        <f>Seniori!KO8</f>
        <v>IMI</v>
      </c>
      <c r="KP8" s="65" t="str">
        <f>Seniori!KP8</f>
        <v>4r</v>
      </c>
      <c r="KQ8" s="65" t="str">
        <f>Seniori!KQ8</f>
        <v>5rF</v>
      </c>
      <c r="KR8" s="65" t="str">
        <f>Seniori!KR8</f>
        <v>6rF</v>
      </c>
      <c r="KS8" s="65" t="str">
        <f>Seniori!KS8</f>
        <v>P4</v>
      </c>
      <c r="KT8" s="65" t="str">
        <f>Seniori!KT8</f>
        <v>DUA</v>
      </c>
      <c r="KU8" s="65" t="str">
        <f>Seniori!KU8</f>
        <v>DJ</v>
      </c>
      <c r="KV8" s="65" t="str">
        <f>Seniori!KV8</f>
        <v>JD</v>
      </c>
      <c r="KW8" s="65" t="str">
        <f>Seniori!KW8</f>
        <v>SG</v>
      </c>
      <c r="KX8" s="65" t="str">
        <f>Seniori!KX8</f>
        <v>IMI</v>
      </c>
      <c r="KY8" s="65" t="str">
        <f>Seniori!KY8</f>
        <v>P4</v>
      </c>
      <c r="KZ8" s="65" t="str">
        <f>Seniori!KZ8</f>
        <v>P1</v>
      </c>
      <c r="LA8" s="65" t="str">
        <f>Seniori!LA8</f>
        <v>MKZ1</v>
      </c>
      <c r="LB8" s="65" t="str">
        <f>Seniori!LB8</f>
        <v>Z1</v>
      </c>
      <c r="LC8" s="65" t="str">
        <f>Seniori!LC8</f>
        <v>Z3</v>
      </c>
      <c r="LD8" s="65" t="str">
        <f>Seniori!LD8</f>
        <v>DUA</v>
      </c>
      <c r="LE8" s="65" t="str">
        <f>Seniori!LE8</f>
        <v>L3</v>
      </c>
      <c r="LF8" s="65" t="str">
        <f>Seniori!LF8</f>
        <v>DD</v>
      </c>
      <c r="LG8" s="65" t="str">
        <f>Seniori!LG8</f>
        <v>LS6</v>
      </c>
      <c r="LH8" s="123" t="s">
        <v>722</v>
      </c>
      <c r="LI8" s="65" t="str">
        <f>Seniori!LI8</f>
        <v>Z2</v>
      </c>
      <c r="LJ8" s="65" t="str">
        <f>Seniori!LJ8</f>
        <v>Z3</v>
      </c>
      <c r="LK8" s="65" t="str">
        <f>Seniori!LK8</f>
        <v>5rU</v>
      </c>
      <c r="LL8" s="65" t="str">
        <f>Seniori!LL8</f>
        <v>6rU</v>
      </c>
      <c r="LM8" s="65" t="str">
        <f>Seniori!LM8</f>
        <v>DUA</v>
      </c>
      <c r="LN8" s="65" t="str">
        <f>Seniori!LN8</f>
        <v>DD</v>
      </c>
      <c r="LO8" s="65" t="str">
        <f>Seniori!LO8</f>
        <v>JU</v>
      </c>
      <c r="LP8" s="65" t="str">
        <f>Seniori!LP8</f>
        <v>SG</v>
      </c>
      <c r="LQ8" s="65" t="str">
        <f>Seniori!LQ8</f>
        <v>Z2</v>
      </c>
      <c r="LR8" s="65" t="str">
        <f>Seniori!LR8</f>
        <v>5rF</v>
      </c>
      <c r="LS8" s="65" t="str">
        <f>Seniori!LS8</f>
        <v>6rF</v>
      </c>
      <c r="LT8" s="65" t="str">
        <f>Seniori!LT8</f>
        <v>DUA</v>
      </c>
      <c r="LU8" s="65" t="str">
        <f>Seniori!LU8</f>
        <v>Z4</v>
      </c>
      <c r="LV8" s="65" t="str">
        <f>Seniori!LV8</f>
        <v>DUA</v>
      </c>
      <c r="LW8" s="65" t="str">
        <f>Seniori!LW8</f>
        <v>L0</v>
      </c>
      <c r="LX8" s="65" t="str">
        <f>Seniori!LX8</f>
        <v>DD</v>
      </c>
      <c r="LY8" s="65" t="str">
        <f>Seniori!LY8</f>
        <v>DJ</v>
      </c>
      <c r="LZ8" s="65" t="str">
        <f>Seniori!LZ8</f>
        <v>JU</v>
      </c>
      <c r="MA8" s="65" t="str">
        <f>Seniori!MA8</f>
        <v>S0</v>
      </c>
      <c r="MB8" s="65" t="str">
        <f>Seniori!MB8</f>
        <v>4r</v>
      </c>
      <c r="MC8" s="65" t="str">
        <f>Seniori!MC8</f>
        <v>DUA</v>
      </c>
      <c r="MD8" s="65" t="str">
        <f>Seniori!MD8</f>
        <v>Z1</v>
      </c>
      <c r="ME8" s="65" t="str">
        <f>Seniori!ME8</f>
        <v>L0</v>
      </c>
      <c r="MF8" s="65" t="str">
        <f>Seniori!MF8</f>
        <v>DD</v>
      </c>
      <c r="MG8" s="65" t="str">
        <f>Seniori!MG8</f>
        <v>JU</v>
      </c>
      <c r="MH8" s="65" t="str">
        <f>Seniori!MH8</f>
        <v>P2</v>
      </c>
      <c r="MI8" s="65" t="str">
        <f>Seniori!MI8</f>
        <v>DUA</v>
      </c>
      <c r="MJ8" s="65" t="str">
        <f>Seniori!MJ8</f>
        <v>4r</v>
      </c>
      <c r="MK8" s="65" t="str">
        <f>Seniori!MK8</f>
        <v>5rU</v>
      </c>
      <c r="ML8" s="65" t="str">
        <f>Seniori!ML8</f>
        <v>6rU</v>
      </c>
      <c r="MM8" s="65" t="str">
        <f>Seniori!MM8</f>
        <v>DD</v>
      </c>
      <c r="MN8" s="65" t="str">
        <f>Seniori!MN8</f>
        <v>LP4</v>
      </c>
      <c r="MO8" s="65" t="str">
        <f>Seniori!MO8</f>
        <v>JU</v>
      </c>
      <c r="MP8" s="65" t="str">
        <f>Seniori!MP8</f>
        <v>Z4</v>
      </c>
      <c r="MQ8" s="65" t="str">
        <f>Seniori!MQ8</f>
        <v>P4</v>
      </c>
      <c r="MR8" s="65" t="str">
        <f>Seniori!MR8</f>
        <v>4r</v>
      </c>
      <c r="MS8" s="65" t="str">
        <f>Seniori!MS8</f>
        <v>5rU</v>
      </c>
      <c r="MT8" s="65" t="str">
        <f>Seniori!MT8</f>
        <v>6rU</v>
      </c>
      <c r="MU8" s="65" t="str">
        <f>Seniori!MU8</f>
        <v>L11</v>
      </c>
      <c r="MV8" s="65" t="str">
        <f>Seniori!MV8</f>
        <v>LP4</v>
      </c>
      <c r="MW8" s="65" t="str">
        <f>Seniori!MW8</f>
        <v>JJ</v>
      </c>
      <c r="MX8" s="65" t="str">
        <f>Seniori!MX8</f>
        <v>4r</v>
      </c>
      <c r="MY8" s="65" t="str">
        <f>Seniori!MY8</f>
        <v>5rU</v>
      </c>
      <c r="MZ8" s="65" t="str">
        <f>Seniori!MZ8</f>
        <v>6rU</v>
      </c>
      <c r="NA8" s="65" t="str">
        <f>Seniori!NA8</f>
        <v>DUA</v>
      </c>
      <c r="NB8" s="65" t="str">
        <f>Seniori!NB8</f>
        <v>DD</v>
      </c>
      <c r="NC8" s="65" t="str">
        <f>Seniori!NC8</f>
        <v>JD</v>
      </c>
      <c r="ND8" s="65" t="str">
        <f>Seniori!ND8</f>
        <v>YU</v>
      </c>
      <c r="NE8" s="65" t="str">
        <f>Seniori!NE8</f>
        <v>IMI</v>
      </c>
      <c r="NF8" s="65" t="str">
        <f>Seniori!NF8</f>
        <v>4r</v>
      </c>
      <c r="NG8" s="65" t="str">
        <f>Seniori!NG8</f>
        <v>5rU</v>
      </c>
      <c r="NH8" s="65" t="str">
        <f>Seniori!NH8</f>
        <v>5rF</v>
      </c>
      <c r="NI8" s="65" t="str">
        <f>Seniori!NI8</f>
        <v>6rU</v>
      </c>
      <c r="NJ8" s="65" t="str">
        <f>Seniori!NJ8</f>
        <v>DUA</v>
      </c>
      <c r="NK8" s="65" t="str">
        <f>Seniori!NK8</f>
        <v>DJ</v>
      </c>
      <c r="NL8" s="65" t="str">
        <f>Seniori!NL8</f>
        <v>JJ</v>
      </c>
      <c r="NM8" s="65" t="str">
        <f>Seniori!NM8</f>
        <v>SG</v>
      </c>
      <c r="NN8" s="65" t="str">
        <f>Seniori!NN8</f>
        <v>4r</v>
      </c>
      <c r="NO8" s="65" t="str">
        <f>Seniori!NO8</f>
        <v>5rU</v>
      </c>
      <c r="NP8" s="65" t="str">
        <f>Seniori!NP8</f>
        <v>5rF</v>
      </c>
      <c r="NQ8" s="65" t="str">
        <f>Seniori!NQ8</f>
        <v>6rF</v>
      </c>
      <c r="NR8" s="65" t="str">
        <f>Seniori!NR8</f>
        <v>DUA</v>
      </c>
      <c r="NS8" s="65" t="str">
        <f>Seniori!NS8</f>
        <v>DD</v>
      </c>
      <c r="NT8" s="65" t="str">
        <f>Seniori!NT8</f>
        <v>JU</v>
      </c>
      <c r="NU8" s="65" t="str">
        <f>Seniori!NU8</f>
        <v>YU</v>
      </c>
      <c r="NV8" s="65" t="str">
        <f>Seniori!NV8</f>
        <v>IMIF</v>
      </c>
      <c r="NW8" s="65" t="str">
        <f>Seniori!NW8</f>
        <v>DUA/K</v>
      </c>
      <c r="NX8" s="65" t="str">
        <f>Seniori!NX8</f>
        <v>Z4/K</v>
      </c>
      <c r="NY8" s="65">
        <f>Seniori!NY8</f>
        <v>0</v>
      </c>
      <c r="NZ8" s="65">
        <f>Seniori!NZ8</f>
        <v>0</v>
      </c>
      <c r="OA8" s="65">
        <f>Seniori!OA8</f>
        <v>0</v>
      </c>
      <c r="OB8" s="65">
        <f>Seniori!OB8</f>
        <v>0</v>
      </c>
      <c r="OC8" s="65">
        <f>Seniori!OC8</f>
        <v>0</v>
      </c>
    </row>
    <row r="9" spans="1:393" ht="18" customHeight="1" x14ac:dyDescent="0.3">
      <c r="A9" s="224">
        <v>1</v>
      </c>
      <c r="B9" s="254" t="s">
        <v>384</v>
      </c>
      <c r="C9" s="230">
        <v>8995</v>
      </c>
      <c r="D9" s="227" t="s">
        <v>385</v>
      </c>
      <c r="E9" s="230">
        <v>12642</v>
      </c>
      <c r="F9" s="230">
        <v>2014</v>
      </c>
      <c r="G9" s="228" t="s">
        <v>100</v>
      </c>
      <c r="H9" s="229"/>
      <c r="I9" s="230">
        <f>SUM(K9:XW9)</f>
        <v>19</v>
      </c>
      <c r="J9" s="224" cm="1">
        <f t="array" ref="J9">SUM(LARGE(K9:OK11,_xlfn.SEQUENCE(D103)))</f>
        <v>137.5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154">
        <v>1</v>
      </c>
      <c r="BJ9" s="154" t="s">
        <v>495</v>
      </c>
      <c r="BV9" s="154" t="s">
        <v>495</v>
      </c>
      <c r="CR9" s="162"/>
      <c r="DC9" s="162"/>
      <c r="DD9" s="162"/>
      <c r="DE9" s="162"/>
      <c r="DF9" s="162"/>
      <c r="DG9" s="162"/>
      <c r="DH9" s="162"/>
      <c r="DI9" s="162"/>
      <c r="DJ9" s="162"/>
      <c r="DK9" s="162"/>
      <c r="DL9" s="162"/>
      <c r="DM9" s="162"/>
      <c r="DN9" s="162"/>
      <c r="DO9" s="162"/>
      <c r="DP9" s="162"/>
      <c r="DQ9" s="162"/>
      <c r="DR9" s="162"/>
      <c r="DS9" s="162"/>
      <c r="DT9" s="162"/>
      <c r="DU9" s="162"/>
      <c r="DV9" s="162"/>
      <c r="DW9" s="162"/>
      <c r="DX9" s="162"/>
      <c r="DY9" s="162"/>
      <c r="DZ9" s="162"/>
      <c r="EA9" s="162"/>
      <c r="EB9" s="162"/>
      <c r="EC9" s="162"/>
      <c r="ED9" s="162"/>
      <c r="EE9" s="162" t="s">
        <v>495</v>
      </c>
      <c r="EF9" s="162"/>
      <c r="EG9" s="162"/>
      <c r="EH9" s="162" t="s">
        <v>495</v>
      </c>
      <c r="EI9" s="162"/>
      <c r="EJ9" s="162"/>
      <c r="EK9" s="162"/>
      <c r="EL9" s="162"/>
      <c r="EM9" s="162"/>
      <c r="EN9" s="162"/>
      <c r="EO9" s="162" t="s">
        <v>495</v>
      </c>
      <c r="EP9" s="162"/>
      <c r="EQ9" s="162"/>
      <c r="ER9" s="162" t="s">
        <v>495</v>
      </c>
      <c r="ES9" s="162"/>
      <c r="ET9" s="162"/>
      <c r="EU9" s="162"/>
      <c r="EV9" s="162"/>
      <c r="EW9" s="162"/>
      <c r="EX9" s="162"/>
      <c r="EY9" s="162"/>
      <c r="EZ9" s="162"/>
      <c r="FA9" s="162"/>
      <c r="FB9" s="162"/>
      <c r="FC9" s="162"/>
      <c r="FD9" s="162"/>
      <c r="FE9" s="162"/>
      <c r="FF9" s="162"/>
      <c r="FG9" s="162"/>
      <c r="FH9" s="162"/>
      <c r="FI9" s="162"/>
      <c r="FJ9" s="162"/>
      <c r="FK9" s="162"/>
      <c r="FL9" s="162"/>
      <c r="FM9" s="162"/>
      <c r="FN9" s="162"/>
      <c r="FO9" s="162"/>
      <c r="FP9" s="154" t="s">
        <v>495</v>
      </c>
      <c r="FQ9" s="162"/>
      <c r="FR9" s="162"/>
      <c r="FS9" s="162"/>
      <c r="FT9" s="162">
        <v>2</v>
      </c>
      <c r="FU9" s="162"/>
      <c r="FV9" s="162"/>
      <c r="FW9" s="162"/>
      <c r="FX9" s="162"/>
      <c r="FY9" s="162"/>
      <c r="FZ9" s="162"/>
      <c r="GA9" s="162"/>
      <c r="GB9" s="162"/>
      <c r="GC9" s="162"/>
      <c r="GD9" s="162"/>
      <c r="GE9" s="162"/>
      <c r="GF9" s="162"/>
      <c r="GG9" s="162"/>
      <c r="GH9" s="162"/>
      <c r="GI9" s="162"/>
      <c r="GJ9" s="162"/>
      <c r="GK9" s="162"/>
      <c r="GL9" s="162"/>
      <c r="GM9" s="162"/>
      <c r="GN9" s="162"/>
      <c r="GO9" s="162"/>
      <c r="GP9" s="162"/>
      <c r="GQ9" s="162"/>
      <c r="GR9" s="162"/>
      <c r="GS9" s="162"/>
      <c r="GT9" s="162"/>
      <c r="GU9" s="162"/>
      <c r="GV9" s="162"/>
      <c r="GW9" s="162"/>
      <c r="GX9" s="162"/>
      <c r="GY9" s="162"/>
      <c r="GZ9" s="162"/>
      <c r="HA9" s="162"/>
      <c r="HB9" s="162"/>
      <c r="HC9" s="162"/>
      <c r="HD9" s="162"/>
      <c r="HE9" s="162"/>
      <c r="HF9" s="162"/>
      <c r="HG9" s="162"/>
      <c r="HH9" s="162"/>
      <c r="HI9" s="162"/>
      <c r="HJ9" s="162"/>
      <c r="HK9" s="162"/>
      <c r="HL9" s="162"/>
      <c r="HM9" s="162"/>
      <c r="HN9" s="162"/>
      <c r="HO9" s="162"/>
      <c r="HP9" s="162"/>
      <c r="HQ9" s="162"/>
      <c r="HR9" s="162"/>
      <c r="HS9" s="162"/>
      <c r="HT9" s="162"/>
      <c r="HU9" s="162"/>
      <c r="HV9" s="162"/>
      <c r="HW9" s="162">
        <v>4.5</v>
      </c>
      <c r="HX9" s="162">
        <v>1</v>
      </c>
      <c r="HY9" s="162"/>
      <c r="HZ9" s="162"/>
      <c r="IA9" s="162"/>
      <c r="IB9" s="162"/>
      <c r="IC9" s="162"/>
      <c r="ID9" s="162"/>
      <c r="IE9" s="162"/>
      <c r="IF9" s="162"/>
      <c r="IG9" s="162"/>
      <c r="IH9" s="162"/>
      <c r="II9" s="162"/>
      <c r="IJ9" s="162"/>
      <c r="IK9" s="162">
        <v>6</v>
      </c>
      <c r="IL9" s="162"/>
      <c r="IM9" s="162"/>
      <c r="IN9" s="162"/>
      <c r="IO9" s="162"/>
      <c r="IP9" s="162"/>
      <c r="IQ9" s="162"/>
      <c r="IR9" s="162"/>
      <c r="IS9" s="162"/>
      <c r="IT9" s="162"/>
      <c r="IU9" s="162"/>
      <c r="IV9" s="162"/>
      <c r="IW9" s="162"/>
      <c r="IX9" s="162"/>
      <c r="IY9" s="162"/>
      <c r="IZ9" s="162"/>
      <c r="JA9" s="162"/>
      <c r="JB9" s="162"/>
      <c r="JC9" s="162"/>
      <c r="JD9" s="162"/>
      <c r="JE9" s="162"/>
      <c r="JF9" s="162"/>
      <c r="JG9" s="162"/>
      <c r="JH9" s="162"/>
      <c r="JI9" s="162"/>
      <c r="JJ9" s="162"/>
      <c r="JK9" s="162"/>
      <c r="JL9" s="162"/>
      <c r="JM9" s="162"/>
      <c r="JN9" s="162"/>
      <c r="JO9" s="162"/>
      <c r="JP9" s="162"/>
      <c r="JQ9" s="162"/>
      <c r="JR9" s="162"/>
      <c r="JS9" s="162"/>
      <c r="JT9" s="162"/>
      <c r="JU9" s="162"/>
      <c r="JV9" s="162"/>
      <c r="JW9" s="162"/>
      <c r="JX9" s="162"/>
      <c r="JY9" s="162"/>
      <c r="JZ9" s="162"/>
      <c r="KA9" s="162"/>
      <c r="KB9" s="162"/>
      <c r="KC9" s="162"/>
      <c r="KD9" s="162"/>
      <c r="KE9" s="162"/>
      <c r="KF9" s="162"/>
      <c r="KG9" s="162"/>
      <c r="KH9" s="162"/>
      <c r="KI9" s="162"/>
      <c r="KJ9" s="154" t="s">
        <v>495</v>
      </c>
      <c r="KK9" s="154" t="s">
        <v>495</v>
      </c>
      <c r="KL9" s="162"/>
      <c r="KM9" s="162"/>
      <c r="KN9" s="162"/>
      <c r="KO9" s="162"/>
      <c r="KP9" s="162"/>
      <c r="KQ9" s="162"/>
      <c r="KR9" s="162"/>
      <c r="KS9" s="162">
        <v>1.5</v>
      </c>
      <c r="KT9" s="154" t="s">
        <v>495</v>
      </c>
      <c r="KU9" s="162"/>
      <c r="KV9" s="162"/>
      <c r="KW9" s="162"/>
      <c r="KX9" s="162"/>
      <c r="KY9" s="162"/>
      <c r="KZ9" s="162"/>
      <c r="LA9" s="162"/>
      <c r="LB9" s="162"/>
      <c r="LC9" s="162"/>
      <c r="LD9" s="162"/>
      <c r="LE9" s="162"/>
      <c r="LF9" s="162"/>
      <c r="LG9" s="162"/>
      <c r="LH9" s="162"/>
      <c r="LI9" s="162"/>
      <c r="LJ9" s="162"/>
      <c r="LK9" s="162"/>
      <c r="LL9" s="162"/>
      <c r="LM9" s="162"/>
      <c r="LN9" s="162"/>
      <c r="LO9" s="162"/>
      <c r="LP9" s="162"/>
      <c r="LQ9" s="162"/>
      <c r="LR9" s="162"/>
      <c r="LS9" s="162"/>
      <c r="LT9" s="162"/>
      <c r="LU9" s="162"/>
      <c r="LV9" s="162"/>
      <c r="LW9" s="162"/>
      <c r="LX9" s="162"/>
      <c r="LY9" s="162"/>
      <c r="LZ9" s="162"/>
      <c r="MA9" s="162"/>
      <c r="MB9" s="162"/>
      <c r="MC9" s="162"/>
      <c r="MD9" s="162"/>
      <c r="ME9" s="162"/>
      <c r="MF9" s="162"/>
      <c r="MG9" s="162"/>
      <c r="MH9" s="162"/>
      <c r="MI9" s="154" t="s">
        <v>495</v>
      </c>
      <c r="MJ9" s="162"/>
      <c r="MK9" s="162"/>
      <c r="ML9" s="162"/>
      <c r="MM9" s="162">
        <v>3</v>
      </c>
      <c r="MN9" s="162"/>
      <c r="MO9" s="162"/>
      <c r="MP9" s="162"/>
      <c r="MQ9" s="162"/>
      <c r="MR9" s="162"/>
      <c r="MS9" s="162"/>
      <c r="MT9" s="162"/>
      <c r="MU9" s="162"/>
      <c r="MV9" s="162"/>
      <c r="MW9" s="162"/>
      <c r="MX9" s="162"/>
      <c r="MY9" s="162"/>
      <c r="MZ9" s="162"/>
      <c r="NA9" s="162"/>
      <c r="NB9" s="162"/>
      <c r="NC9" s="162"/>
      <c r="ND9" s="162"/>
      <c r="NE9" s="162"/>
      <c r="NF9" s="162"/>
      <c r="NG9" s="162"/>
      <c r="NH9" s="162"/>
      <c r="NI9" s="162"/>
      <c r="NJ9" s="162"/>
      <c r="NK9" s="162"/>
      <c r="NL9" s="162"/>
      <c r="NM9" s="162"/>
      <c r="NN9" s="162"/>
      <c r="NO9" s="162"/>
      <c r="NP9" s="162"/>
      <c r="NQ9" s="162"/>
      <c r="NR9" s="162"/>
      <c r="NS9" s="162"/>
      <c r="NT9" s="162"/>
      <c r="NU9" s="162"/>
      <c r="NV9" s="162"/>
      <c r="NW9" s="162"/>
      <c r="NX9" s="162"/>
      <c r="NY9" s="162"/>
      <c r="NZ9" s="162"/>
      <c r="OA9" s="162"/>
      <c r="OB9" s="162"/>
    </row>
    <row r="10" spans="1:393" s="337" customFormat="1" ht="18" customHeight="1" x14ac:dyDescent="0.3">
      <c r="A10" s="329"/>
      <c r="B10" s="330"/>
      <c r="C10" s="331"/>
      <c r="D10" s="332" t="s">
        <v>543</v>
      </c>
      <c r="E10" s="331">
        <v>13758</v>
      </c>
      <c r="F10" s="331">
        <v>2020</v>
      </c>
      <c r="G10" s="333"/>
      <c r="H10" s="334"/>
      <c r="I10" s="331">
        <f>SUM(K10:XW10)</f>
        <v>164.5</v>
      </c>
      <c r="J10" s="329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5"/>
      <c r="BJ10" s="335"/>
      <c r="BK10" s="336">
        <v>8</v>
      </c>
      <c r="BL10" s="336"/>
      <c r="BM10" s="336"/>
      <c r="BN10" s="336"/>
      <c r="BO10" s="336"/>
      <c r="BP10" s="336"/>
      <c r="BQ10" s="336"/>
      <c r="BR10" s="336"/>
      <c r="BS10" s="336"/>
      <c r="BT10" s="336"/>
      <c r="BU10" s="336"/>
      <c r="BV10" s="336">
        <v>6</v>
      </c>
      <c r="BW10" s="336"/>
      <c r="BX10" s="336"/>
      <c r="BY10" s="336"/>
      <c r="BZ10" s="336"/>
      <c r="CA10" s="336">
        <v>8</v>
      </c>
      <c r="CB10" s="336"/>
      <c r="CC10" s="336"/>
      <c r="CD10" s="336"/>
      <c r="CE10" s="336"/>
      <c r="CF10" s="336"/>
      <c r="CG10" s="336"/>
      <c r="CH10" s="336"/>
      <c r="CI10" s="336"/>
      <c r="CJ10" s="336"/>
      <c r="CK10" s="336"/>
      <c r="CL10" s="336"/>
      <c r="CM10" s="336"/>
      <c r="CN10" s="336"/>
      <c r="CO10" s="336"/>
      <c r="CP10" s="336"/>
      <c r="CR10" s="336"/>
      <c r="CS10" s="336"/>
      <c r="CT10" s="336"/>
      <c r="CU10" s="336"/>
      <c r="CV10" s="336"/>
      <c r="CW10" s="336"/>
      <c r="CX10" s="336"/>
      <c r="CY10" s="336"/>
      <c r="CZ10" s="336"/>
      <c r="DA10" s="336"/>
      <c r="DB10" s="336"/>
      <c r="DC10" s="336"/>
      <c r="DD10" s="336"/>
      <c r="DE10" s="336"/>
      <c r="DF10" s="336"/>
      <c r="DG10" s="336"/>
      <c r="DH10" s="336"/>
      <c r="DI10" s="336"/>
      <c r="DJ10" s="336"/>
      <c r="DK10" s="336"/>
      <c r="DL10" s="336"/>
      <c r="DM10" s="336"/>
      <c r="DN10" s="336"/>
      <c r="DO10" s="336"/>
      <c r="DP10" s="336"/>
      <c r="DQ10" s="336"/>
      <c r="DR10" s="336"/>
      <c r="DS10" s="336"/>
      <c r="DT10" s="336"/>
      <c r="DU10" s="336"/>
      <c r="DV10" s="336"/>
      <c r="DW10" s="336"/>
      <c r="DX10" s="336"/>
      <c r="DY10" s="336"/>
      <c r="DZ10" s="336"/>
      <c r="EA10" s="336"/>
      <c r="EB10" s="336"/>
      <c r="EC10" s="336"/>
      <c r="ED10" s="336"/>
      <c r="EE10" s="336"/>
      <c r="EF10" s="336">
        <v>4</v>
      </c>
      <c r="EG10" s="336">
        <v>8</v>
      </c>
      <c r="EH10" s="336"/>
      <c r="EI10" s="336"/>
      <c r="EJ10" s="336"/>
      <c r="EK10" s="336"/>
      <c r="EL10" s="336"/>
      <c r="EM10" s="336"/>
      <c r="EN10" s="336"/>
      <c r="EO10" s="336"/>
      <c r="EP10" s="336">
        <v>8</v>
      </c>
      <c r="EQ10" s="336">
        <v>11</v>
      </c>
      <c r="ER10" s="336"/>
      <c r="ES10" s="336"/>
      <c r="ET10" s="336"/>
      <c r="EU10" s="336"/>
      <c r="EV10" s="336"/>
      <c r="EW10" s="336"/>
      <c r="EX10" s="336"/>
      <c r="EY10" s="336"/>
      <c r="EZ10" s="336"/>
      <c r="FA10" s="336"/>
      <c r="FB10" s="336"/>
      <c r="FC10" s="336"/>
      <c r="FD10" s="336"/>
      <c r="FE10" s="336"/>
      <c r="FF10" s="336"/>
      <c r="FG10" s="336"/>
      <c r="FH10" s="336"/>
      <c r="FI10" s="336"/>
      <c r="FJ10" s="336"/>
      <c r="FK10" s="336"/>
      <c r="FL10" s="336"/>
      <c r="FM10" s="336"/>
      <c r="FN10" s="336"/>
      <c r="FO10" s="336"/>
      <c r="FP10" s="336"/>
      <c r="FQ10" s="336"/>
      <c r="FR10" s="336">
        <v>7</v>
      </c>
      <c r="FS10" s="336"/>
      <c r="FT10" s="336"/>
      <c r="FU10" s="336">
        <v>4</v>
      </c>
      <c r="FV10" s="336"/>
      <c r="FW10" s="336"/>
      <c r="FX10" s="336"/>
      <c r="FY10" s="336"/>
      <c r="FZ10" s="336"/>
      <c r="GA10" s="336"/>
      <c r="GB10" s="336"/>
      <c r="GC10" s="336"/>
      <c r="GD10" s="336"/>
      <c r="GE10" s="336"/>
      <c r="GF10" s="336"/>
      <c r="GG10" s="336"/>
      <c r="GH10" s="336"/>
      <c r="GI10" s="336"/>
      <c r="GJ10" s="336"/>
      <c r="GK10" s="336"/>
      <c r="GL10" s="336"/>
      <c r="GM10" s="336"/>
      <c r="GN10" s="336"/>
      <c r="GO10" s="336"/>
      <c r="GP10" s="336"/>
      <c r="GQ10" s="336"/>
      <c r="GR10" s="336"/>
      <c r="GS10" s="336"/>
      <c r="GT10" s="336"/>
      <c r="GU10" s="336"/>
      <c r="GV10" s="336"/>
      <c r="GW10" s="336"/>
      <c r="GX10" s="336"/>
      <c r="GY10" s="336"/>
      <c r="GZ10" s="336"/>
      <c r="HA10" s="336"/>
      <c r="HB10" s="336"/>
      <c r="HC10" s="336"/>
      <c r="HD10" s="336"/>
      <c r="HE10" s="336"/>
      <c r="HF10" s="336"/>
      <c r="HG10" s="336"/>
      <c r="HH10" s="336"/>
      <c r="HI10" s="336"/>
      <c r="HJ10" s="336"/>
      <c r="HK10" s="336"/>
      <c r="HL10" s="336"/>
      <c r="HM10" s="336"/>
      <c r="HN10" s="336"/>
      <c r="HO10" s="336"/>
      <c r="HP10" s="336"/>
      <c r="HQ10" s="336"/>
      <c r="HR10" s="336"/>
      <c r="HS10" s="336"/>
      <c r="HT10" s="336"/>
      <c r="HU10" s="336"/>
      <c r="HV10" s="336"/>
      <c r="HW10" s="336">
        <v>10.5</v>
      </c>
      <c r="HX10" s="336" t="s">
        <v>495</v>
      </c>
      <c r="HY10" s="336"/>
      <c r="HZ10" s="336"/>
      <c r="IA10" s="336"/>
      <c r="IB10" s="336"/>
      <c r="IC10" s="336"/>
      <c r="ID10" s="336"/>
      <c r="IE10" s="336"/>
      <c r="IF10" s="336"/>
      <c r="IG10" s="336"/>
      <c r="IH10" s="336"/>
      <c r="II10" s="336"/>
      <c r="IJ10" s="336"/>
      <c r="IK10" s="336">
        <v>3</v>
      </c>
      <c r="IL10" s="336"/>
      <c r="IM10" s="336"/>
      <c r="IN10" s="336"/>
      <c r="IO10" s="336"/>
      <c r="IP10" s="336"/>
      <c r="IQ10" s="336"/>
      <c r="IR10" s="336"/>
      <c r="IS10" s="336"/>
      <c r="IT10" s="336"/>
      <c r="IU10" s="336"/>
      <c r="IV10" s="336"/>
      <c r="IW10" s="336"/>
      <c r="IX10" s="336"/>
      <c r="IY10" s="336"/>
      <c r="IZ10" s="336"/>
      <c r="JA10" s="336"/>
      <c r="JB10" s="336"/>
      <c r="JC10" s="336"/>
      <c r="JD10" s="336"/>
      <c r="JE10" s="336"/>
      <c r="JF10" s="336"/>
      <c r="JG10" s="336"/>
      <c r="JH10" s="336"/>
      <c r="JI10" s="336"/>
      <c r="JJ10" s="336"/>
      <c r="JK10" s="336"/>
      <c r="JL10" s="336"/>
      <c r="JM10" s="336"/>
      <c r="JN10" s="336"/>
      <c r="JO10" s="336"/>
      <c r="JP10" s="336"/>
      <c r="JQ10" s="336"/>
      <c r="JR10" s="336"/>
      <c r="JS10" s="336"/>
      <c r="JT10" s="336"/>
      <c r="JU10" s="336"/>
      <c r="JV10" s="336"/>
      <c r="JW10" s="336"/>
      <c r="JX10" s="336"/>
      <c r="JY10" s="336"/>
      <c r="JZ10" s="336"/>
      <c r="KA10" s="336"/>
      <c r="KB10" s="336"/>
      <c r="KC10" s="336"/>
      <c r="KD10" s="336"/>
      <c r="KE10" s="336"/>
      <c r="KF10" s="336"/>
      <c r="KG10" s="336">
        <v>5</v>
      </c>
      <c r="KH10" s="336">
        <v>7</v>
      </c>
      <c r="KI10" s="336"/>
      <c r="KJ10" s="336"/>
      <c r="KK10" s="336"/>
      <c r="KL10" s="336"/>
      <c r="KM10" s="336"/>
      <c r="KN10" s="336"/>
      <c r="KO10" s="336"/>
      <c r="KP10" s="336">
        <v>7</v>
      </c>
      <c r="KQ10" s="336">
        <v>9</v>
      </c>
      <c r="KR10" s="336"/>
      <c r="KS10" s="336"/>
      <c r="KT10" s="336"/>
      <c r="KU10" s="336"/>
      <c r="KV10" s="336"/>
      <c r="KW10" s="336"/>
      <c r="KX10" s="336"/>
      <c r="KY10" s="336"/>
      <c r="KZ10" s="336"/>
      <c r="LA10" s="336"/>
      <c r="LB10" s="336"/>
      <c r="LC10" s="336"/>
      <c r="LD10" s="336"/>
      <c r="LE10" s="336"/>
      <c r="LF10" s="336"/>
      <c r="LG10" s="336"/>
      <c r="LH10" s="336"/>
      <c r="LI10" s="336"/>
      <c r="LJ10" s="336"/>
      <c r="LK10" s="336"/>
      <c r="LL10" s="336"/>
      <c r="LM10" s="336"/>
      <c r="LN10" s="336"/>
      <c r="LO10" s="336"/>
      <c r="LP10" s="336"/>
      <c r="LQ10" s="336"/>
      <c r="LR10" s="336"/>
      <c r="LS10" s="336"/>
      <c r="LT10" s="336"/>
      <c r="LU10" s="336"/>
      <c r="LV10" s="336"/>
      <c r="LW10" s="336"/>
      <c r="LX10" s="336"/>
      <c r="LY10" s="336"/>
      <c r="LZ10" s="336"/>
      <c r="MA10" s="336"/>
      <c r="MB10" s="336"/>
      <c r="MC10" s="336"/>
      <c r="MD10" s="336"/>
      <c r="ME10" s="336"/>
      <c r="MF10" s="336"/>
      <c r="MG10" s="336"/>
      <c r="MH10" s="336"/>
      <c r="MI10" s="336"/>
      <c r="MJ10" s="336">
        <v>5</v>
      </c>
      <c r="MK10" s="336">
        <v>11</v>
      </c>
      <c r="ML10" s="336"/>
      <c r="MM10" s="336"/>
      <c r="MN10" s="336"/>
      <c r="MO10" s="336"/>
      <c r="MP10" s="336"/>
      <c r="MQ10" s="336"/>
      <c r="MR10" s="336"/>
      <c r="MS10" s="336"/>
      <c r="MT10" s="336"/>
      <c r="MU10" s="336"/>
      <c r="MV10" s="336"/>
      <c r="MW10" s="336"/>
      <c r="MX10" s="336"/>
      <c r="MY10" s="336"/>
      <c r="MZ10" s="336"/>
      <c r="NA10" s="336"/>
      <c r="NB10" s="336"/>
      <c r="NC10" s="336"/>
      <c r="ND10" s="336"/>
      <c r="NE10" s="336"/>
      <c r="NF10" s="336"/>
      <c r="NG10" s="336">
        <v>10</v>
      </c>
      <c r="NH10" s="335">
        <v>15</v>
      </c>
      <c r="NI10" s="336"/>
      <c r="NJ10" s="336"/>
      <c r="NK10" s="336"/>
      <c r="NL10" s="336"/>
      <c r="NM10" s="336"/>
      <c r="NN10" s="336"/>
      <c r="NO10" s="336"/>
      <c r="NP10" s="336">
        <v>12</v>
      </c>
      <c r="NQ10" s="336"/>
      <c r="NR10" s="336">
        <v>6</v>
      </c>
      <c r="NS10" s="336"/>
      <c r="NT10" s="336"/>
      <c r="NU10" s="336"/>
      <c r="NV10" s="336"/>
      <c r="NW10" s="336"/>
      <c r="NX10" s="336"/>
      <c r="NY10" s="336"/>
      <c r="NZ10" s="336"/>
      <c r="OA10" s="336"/>
      <c r="OB10" s="336"/>
    </row>
    <row r="11" spans="1:393" ht="18" customHeight="1" x14ac:dyDescent="0.3">
      <c r="A11" s="4"/>
      <c r="B11" s="1"/>
      <c r="C11" s="2"/>
      <c r="D11" s="22" t="s">
        <v>387</v>
      </c>
      <c r="E11" s="2">
        <v>12921</v>
      </c>
      <c r="F11" s="2">
        <v>2008</v>
      </c>
      <c r="G11" s="22"/>
      <c r="H11" s="23"/>
      <c r="I11" s="2">
        <f>SUM(K11:XW11)</f>
        <v>0</v>
      </c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CR11" s="162"/>
      <c r="DC11" s="162"/>
      <c r="DD11" s="162"/>
      <c r="DE11" s="162"/>
      <c r="DF11" s="162"/>
      <c r="DG11" s="162"/>
      <c r="DH11" s="162"/>
      <c r="DI11" s="162"/>
      <c r="DJ11" s="162"/>
      <c r="DK11" s="162"/>
      <c r="DL11" s="162"/>
      <c r="DM11" s="162"/>
      <c r="DN11" s="162"/>
      <c r="DO11" s="162"/>
      <c r="DP11" s="162"/>
      <c r="DQ11" s="162"/>
      <c r="DR11" s="162"/>
      <c r="DS11" s="162"/>
      <c r="DT11" s="162"/>
      <c r="DU11" s="162"/>
      <c r="DV11" s="162"/>
      <c r="DW11" s="162"/>
      <c r="DX11" s="162"/>
      <c r="DY11" s="162"/>
      <c r="DZ11" s="162"/>
      <c r="EA11" s="162"/>
      <c r="EB11" s="162"/>
      <c r="EC11" s="162"/>
      <c r="ED11" s="162"/>
      <c r="EE11" s="162"/>
      <c r="EF11" s="162"/>
      <c r="EG11" s="162"/>
      <c r="EH11" s="162"/>
      <c r="EI11" s="162"/>
      <c r="EJ11" s="162"/>
      <c r="EK11" s="162"/>
      <c r="EL11" s="162"/>
      <c r="EM11" s="162"/>
      <c r="EN11" s="162"/>
      <c r="EO11" s="162"/>
      <c r="EP11" s="162"/>
      <c r="EQ11" s="162"/>
      <c r="ER11" s="162"/>
      <c r="ES11" s="162"/>
      <c r="ET11" s="162"/>
      <c r="EU11" s="162"/>
      <c r="EV11" s="162"/>
      <c r="EW11" s="162"/>
      <c r="EX11" s="162"/>
      <c r="EY11" s="162"/>
      <c r="EZ11" s="162"/>
      <c r="FA11" s="162"/>
      <c r="FB11" s="162"/>
      <c r="FC11" s="162"/>
      <c r="FD11" s="162"/>
      <c r="FE11" s="162"/>
      <c r="FF11" s="162"/>
      <c r="FG11" s="162"/>
      <c r="FH11" s="162"/>
      <c r="FI11" s="162"/>
      <c r="FJ11" s="162"/>
      <c r="FK11" s="162"/>
      <c r="FL11" s="162"/>
      <c r="FM11" s="162"/>
      <c r="FN11" s="162"/>
      <c r="FO11" s="162"/>
      <c r="FP11" s="162"/>
      <c r="FQ11" s="162"/>
      <c r="FR11" s="162"/>
      <c r="FS11" s="162"/>
      <c r="FT11" s="162"/>
      <c r="FU11" s="162"/>
      <c r="FV11" s="162"/>
      <c r="FW11" s="162"/>
      <c r="FX11" s="162"/>
      <c r="FY11" s="162"/>
      <c r="FZ11" s="162"/>
      <c r="GA11" s="162"/>
      <c r="GB11" s="162"/>
      <c r="GC11" s="162"/>
      <c r="GD11" s="162"/>
      <c r="GE11" s="162"/>
      <c r="GF11" s="162"/>
      <c r="GG11" s="162"/>
      <c r="GH11" s="162"/>
      <c r="GI11" s="162"/>
      <c r="GJ11" s="162"/>
      <c r="GK11" s="162"/>
      <c r="GL11" s="162"/>
      <c r="GM11" s="162"/>
      <c r="GN11" s="162"/>
      <c r="GO11" s="162"/>
      <c r="GP11" s="162"/>
      <c r="GQ11" s="162"/>
      <c r="GR11" s="162"/>
      <c r="GS11" s="162"/>
      <c r="GT11" s="162"/>
      <c r="GU11" s="162"/>
      <c r="GV11" s="162"/>
      <c r="GW11" s="162"/>
      <c r="GX11" s="162"/>
      <c r="GY11" s="162"/>
      <c r="GZ11" s="162"/>
      <c r="HA11" s="162"/>
      <c r="HB11" s="162"/>
      <c r="HC11" s="162"/>
      <c r="HD11" s="162"/>
      <c r="HE11" s="162"/>
      <c r="HF11" s="162"/>
      <c r="HG11" s="162"/>
      <c r="HH11" s="162"/>
      <c r="HI11" s="162"/>
      <c r="HJ11" s="162"/>
      <c r="HK11" s="162"/>
      <c r="HL11" s="162"/>
      <c r="HM11" s="162"/>
      <c r="HN11" s="162"/>
      <c r="HO11" s="162"/>
      <c r="HP11" s="162"/>
      <c r="HQ11" s="162"/>
      <c r="HR11" s="162"/>
      <c r="HS11" s="162"/>
      <c r="HT11" s="162"/>
      <c r="HU11" s="162"/>
      <c r="HV11" s="162"/>
      <c r="HW11" s="162"/>
      <c r="HX11" s="162"/>
      <c r="HY11" s="162"/>
      <c r="HZ11" s="162"/>
      <c r="IA11" s="162"/>
      <c r="IB11" s="162"/>
      <c r="IC11" s="162"/>
      <c r="ID11" s="162"/>
      <c r="IE11" s="162"/>
      <c r="IF11" s="162"/>
      <c r="IG11" s="162"/>
      <c r="IH11" s="162"/>
      <c r="II11" s="162"/>
      <c r="IJ11" s="162"/>
      <c r="IK11" s="162"/>
      <c r="IL11" s="162"/>
      <c r="IM11" s="162"/>
      <c r="IN11" s="162"/>
      <c r="IO11" s="162"/>
      <c r="IP11" s="162"/>
      <c r="IQ11" s="162"/>
      <c r="IR11" s="162"/>
      <c r="IS11" s="162"/>
      <c r="IT11" s="162"/>
      <c r="IU11" s="162"/>
      <c r="IV11" s="162"/>
      <c r="IW11" s="162"/>
      <c r="IX11" s="162"/>
      <c r="IY11" s="162"/>
      <c r="IZ11" s="162"/>
      <c r="JA11" s="162"/>
      <c r="JB11" s="162"/>
      <c r="JC11" s="162"/>
      <c r="JD11" s="162"/>
      <c r="JE11" s="162"/>
      <c r="JF11" s="162"/>
      <c r="JG11" s="162"/>
      <c r="JH11" s="162"/>
      <c r="JI11" s="162"/>
      <c r="JJ11" s="162"/>
      <c r="JK11" s="162"/>
      <c r="JL11" s="162"/>
      <c r="JM11" s="162"/>
      <c r="JN11" s="162"/>
      <c r="JO11" s="162"/>
      <c r="JP11" s="162"/>
      <c r="JQ11" s="162"/>
      <c r="JR11" s="162"/>
      <c r="JS11" s="162"/>
      <c r="JT11" s="162"/>
      <c r="JU11" s="162"/>
      <c r="JV11" s="162"/>
      <c r="JW11" s="162"/>
      <c r="JX11" s="162"/>
      <c r="JY11" s="162"/>
      <c r="JZ11" s="162"/>
      <c r="KA11" s="162"/>
      <c r="KB11" s="162"/>
      <c r="KC11" s="162"/>
      <c r="KD11" s="162"/>
      <c r="KE11" s="162"/>
      <c r="KF11" s="162"/>
      <c r="KG11" s="162"/>
      <c r="KH11" s="162"/>
      <c r="KI11" s="162"/>
      <c r="KJ11" s="162"/>
      <c r="KK11" s="162"/>
      <c r="KL11" s="162"/>
      <c r="KM11" s="162"/>
      <c r="KN11" s="162"/>
      <c r="KO11" s="162"/>
      <c r="KP11" s="162"/>
      <c r="KQ11" s="162"/>
      <c r="KR11" s="162"/>
      <c r="KS11" s="162"/>
      <c r="KT11" s="162"/>
      <c r="KU11" s="162"/>
      <c r="KV11" s="162"/>
      <c r="KW11" s="162"/>
      <c r="KX11" s="162"/>
      <c r="KY11" s="162"/>
      <c r="KZ11" s="162"/>
      <c r="LA11" s="162"/>
      <c r="LB11" s="162"/>
      <c r="LC11" s="162"/>
      <c r="LD11" s="162"/>
      <c r="LE11" s="162"/>
      <c r="LF11" s="162"/>
      <c r="LG11" s="162"/>
      <c r="LH11" s="162"/>
      <c r="LI11" s="162"/>
      <c r="LJ11" s="162"/>
      <c r="LK11" s="162"/>
      <c r="LL11" s="162"/>
      <c r="LM11" s="162"/>
      <c r="LN11" s="162"/>
      <c r="LO11" s="162"/>
      <c r="LP11" s="162"/>
      <c r="LQ11" s="162"/>
      <c r="LR11" s="162"/>
      <c r="LS11" s="162"/>
      <c r="LT11" s="162"/>
      <c r="LU11" s="162"/>
      <c r="LV11" s="162"/>
      <c r="LW11" s="162"/>
      <c r="LX11" s="162"/>
      <c r="LY11" s="162"/>
      <c r="LZ11" s="162"/>
      <c r="MA11" s="162"/>
      <c r="MB11" s="162"/>
      <c r="MC11" s="162"/>
      <c r="MD11" s="162"/>
      <c r="ME11" s="162"/>
      <c r="MF11" s="162"/>
      <c r="MG11" s="162"/>
      <c r="MH11" s="162"/>
      <c r="MI11" s="162"/>
      <c r="MJ11" s="162"/>
      <c r="MK11" s="162"/>
      <c r="ML11" s="162"/>
      <c r="MM11" s="162"/>
      <c r="MN11" s="162"/>
      <c r="MO11" s="162"/>
      <c r="MP11" s="162"/>
      <c r="MQ11" s="162"/>
      <c r="MR11" s="162"/>
      <c r="MS11" s="162"/>
      <c r="MT11" s="162"/>
      <c r="MU11" s="162"/>
      <c r="MV11" s="162"/>
      <c r="MW11" s="162"/>
      <c r="MX11" s="162"/>
      <c r="MY11" s="162"/>
      <c r="MZ11" s="162"/>
      <c r="NA11" s="162"/>
      <c r="NB11" s="162"/>
      <c r="NC11" s="162"/>
      <c r="ND11" s="162"/>
      <c r="NE11" s="162"/>
      <c r="NF11" s="162"/>
      <c r="NG11" s="162"/>
      <c r="NH11" s="162"/>
      <c r="NI11" s="162"/>
      <c r="NJ11" s="162"/>
      <c r="NK11" s="162"/>
      <c r="NL11" s="162"/>
      <c r="NM11" s="162"/>
      <c r="NN11" s="162"/>
      <c r="NO11" s="162"/>
      <c r="NP11" s="162"/>
      <c r="NQ11" s="162"/>
      <c r="NR11" s="162"/>
      <c r="NS11" s="162"/>
      <c r="NT11" s="162"/>
      <c r="NU11" s="162"/>
      <c r="NV11" s="162"/>
      <c r="NW11" s="162"/>
      <c r="NX11" s="162"/>
      <c r="NY11" s="162"/>
      <c r="NZ11" s="162"/>
      <c r="OA11" s="162"/>
      <c r="OB11" s="162"/>
    </row>
    <row r="12" spans="1:393" ht="18" customHeight="1" x14ac:dyDescent="0.3">
      <c r="A12" s="231">
        <v>2</v>
      </c>
      <c r="B12" s="255" t="s">
        <v>375</v>
      </c>
      <c r="C12" s="233">
        <v>8604</v>
      </c>
      <c r="D12" s="242" t="s">
        <v>376</v>
      </c>
      <c r="E12" s="233">
        <v>12310</v>
      </c>
      <c r="F12" s="233"/>
      <c r="G12" s="235" t="s">
        <v>88</v>
      </c>
      <c r="H12" s="235"/>
      <c r="I12" s="233">
        <f t="shared" ref="I12:I40" si="0">SUM(K12:XW12)</f>
        <v>0</v>
      </c>
      <c r="J12" s="338" cm="1">
        <f t="array" ref="J12">SUM(LARGE(K12:OD18,_xlfn.SEQUENCE(D103)))</f>
        <v>108.5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CR12" s="162"/>
      <c r="DC12" s="162"/>
      <c r="DD12" s="162"/>
      <c r="DE12" s="162"/>
      <c r="DF12" s="162"/>
      <c r="DG12" s="162"/>
      <c r="DH12" s="162"/>
      <c r="DI12" s="162"/>
      <c r="DJ12" s="162"/>
      <c r="DK12" s="162"/>
      <c r="DL12" s="162"/>
      <c r="DM12" s="162"/>
      <c r="DN12" s="162"/>
      <c r="DO12" s="162"/>
      <c r="DP12" s="162"/>
      <c r="DQ12" s="162"/>
      <c r="DR12" s="162"/>
      <c r="DS12" s="162"/>
      <c r="DT12" s="162"/>
      <c r="DU12" s="162"/>
      <c r="DV12" s="162"/>
      <c r="DW12" s="162"/>
      <c r="DX12" s="162"/>
      <c r="DY12" s="162"/>
      <c r="DZ12" s="162"/>
      <c r="EA12" s="162"/>
      <c r="EB12" s="162"/>
      <c r="EC12" s="162"/>
      <c r="ED12" s="162"/>
      <c r="EE12" s="162"/>
      <c r="EF12" s="162"/>
      <c r="EG12" s="162"/>
      <c r="EH12" s="162"/>
      <c r="EI12" s="162"/>
      <c r="EJ12" s="162"/>
      <c r="EK12" s="162"/>
      <c r="EL12" s="162"/>
      <c r="EM12" s="162"/>
      <c r="EN12" s="162"/>
      <c r="EO12" s="162"/>
      <c r="EP12" s="162"/>
      <c r="EQ12" s="162"/>
      <c r="ER12" s="162"/>
      <c r="ES12" s="162"/>
      <c r="ET12" s="162"/>
      <c r="EU12" s="162"/>
      <c r="EV12" s="162"/>
      <c r="EW12" s="162"/>
      <c r="EX12" s="162"/>
      <c r="EY12" s="162"/>
      <c r="EZ12" s="162"/>
      <c r="FA12" s="162"/>
      <c r="FB12" s="162"/>
      <c r="FC12" s="162"/>
      <c r="FD12" s="162"/>
      <c r="FE12" s="162"/>
      <c r="FF12" s="162"/>
      <c r="FG12" s="162"/>
      <c r="FH12" s="162"/>
      <c r="FI12" s="162"/>
      <c r="FJ12" s="162"/>
      <c r="FK12" s="162"/>
      <c r="FL12" s="162"/>
      <c r="FM12" s="162"/>
      <c r="FN12" s="162"/>
      <c r="FO12" s="162"/>
      <c r="FP12" s="162"/>
      <c r="FQ12" s="162"/>
      <c r="FR12" s="162"/>
      <c r="FS12" s="162"/>
      <c r="FT12" s="162"/>
      <c r="FU12" s="162"/>
      <c r="FV12" s="162"/>
      <c r="FW12" s="162"/>
      <c r="FX12" s="162"/>
      <c r="FY12" s="162"/>
      <c r="FZ12" s="162"/>
      <c r="GA12" s="162"/>
      <c r="GB12" s="162"/>
      <c r="GC12" s="162"/>
      <c r="GD12" s="162"/>
      <c r="GE12" s="162"/>
      <c r="GF12" s="162"/>
      <c r="GG12" s="162"/>
      <c r="GH12" s="162"/>
      <c r="GI12" s="162"/>
      <c r="GJ12" s="162"/>
      <c r="GK12" s="162"/>
      <c r="GL12" s="162"/>
      <c r="GM12" s="162"/>
      <c r="GN12" s="162"/>
      <c r="GO12" s="162"/>
      <c r="GP12" s="162"/>
      <c r="GQ12" s="162"/>
      <c r="GR12" s="162"/>
      <c r="GS12" s="162"/>
      <c r="GT12" s="162"/>
      <c r="GU12" s="162"/>
      <c r="GV12" s="162"/>
      <c r="GW12" s="162"/>
      <c r="GX12" s="162"/>
      <c r="GY12" s="162"/>
      <c r="GZ12" s="162"/>
      <c r="HA12" s="162"/>
      <c r="HB12" s="162"/>
      <c r="HC12" s="162"/>
      <c r="HD12" s="162"/>
      <c r="HE12" s="162"/>
      <c r="HF12" s="162"/>
      <c r="HG12" s="162"/>
      <c r="HH12" s="162"/>
      <c r="HI12" s="162"/>
      <c r="HJ12" s="162"/>
      <c r="HK12" s="162"/>
      <c r="HL12" s="162"/>
      <c r="HM12" s="162"/>
      <c r="HN12" s="162"/>
      <c r="HO12" s="162"/>
      <c r="HP12" s="162"/>
      <c r="HQ12" s="162"/>
      <c r="HR12" s="162"/>
      <c r="HS12" s="162"/>
      <c r="HT12" s="162"/>
      <c r="HU12" s="162"/>
      <c r="HV12" s="162"/>
      <c r="HW12" s="162"/>
      <c r="HX12" s="162"/>
      <c r="HY12" s="162"/>
      <c r="HZ12" s="162"/>
      <c r="IA12" s="162"/>
      <c r="IB12" s="162"/>
      <c r="IC12" s="162"/>
      <c r="ID12" s="162"/>
      <c r="IE12" s="162"/>
      <c r="IF12" s="162"/>
      <c r="IG12" s="162"/>
      <c r="IH12" s="162"/>
      <c r="II12" s="162"/>
      <c r="IJ12" s="162"/>
      <c r="IK12" s="162"/>
      <c r="IL12" s="162"/>
      <c r="IM12" s="162"/>
      <c r="IN12" s="162"/>
      <c r="IO12" s="162"/>
      <c r="IP12" s="162"/>
      <c r="IQ12" s="162"/>
      <c r="IR12" s="162"/>
      <c r="IS12" s="162"/>
      <c r="IT12" s="162"/>
      <c r="IU12" s="162"/>
      <c r="IV12" s="162"/>
      <c r="IW12" s="162"/>
      <c r="IX12" s="162"/>
      <c r="IY12" s="162"/>
      <c r="IZ12" s="162"/>
      <c r="JA12" s="162"/>
      <c r="JB12" s="162"/>
      <c r="JC12" s="162"/>
      <c r="JD12" s="162"/>
      <c r="JE12" s="162"/>
      <c r="JF12" s="162"/>
      <c r="JG12" s="162"/>
      <c r="JH12" s="162"/>
      <c r="JI12" s="162"/>
      <c r="JJ12" s="162"/>
      <c r="JK12" s="162"/>
      <c r="JL12" s="162"/>
      <c r="JM12" s="162"/>
      <c r="JN12" s="162"/>
      <c r="JO12" s="162"/>
      <c r="JP12" s="162"/>
      <c r="JQ12" s="162"/>
      <c r="JR12" s="162"/>
      <c r="JS12" s="162"/>
      <c r="JT12" s="162"/>
      <c r="JU12" s="162"/>
      <c r="JV12" s="162"/>
      <c r="JW12" s="162"/>
      <c r="JX12" s="162"/>
      <c r="JY12" s="162"/>
      <c r="JZ12" s="162"/>
      <c r="KA12" s="162"/>
      <c r="KB12" s="162"/>
      <c r="KC12" s="162"/>
      <c r="KD12" s="162"/>
      <c r="KE12" s="162"/>
      <c r="KF12" s="162"/>
      <c r="KG12" s="162"/>
      <c r="KH12" s="162"/>
      <c r="KI12" s="162"/>
      <c r="KJ12" s="162"/>
      <c r="KK12" s="162"/>
      <c r="KL12" s="162"/>
      <c r="KM12" s="162"/>
      <c r="KN12" s="162"/>
      <c r="KO12" s="162"/>
      <c r="KP12" s="162"/>
      <c r="KQ12" s="162"/>
      <c r="KR12" s="162"/>
      <c r="KS12" s="162"/>
      <c r="KT12" s="162"/>
      <c r="KU12" s="162"/>
      <c r="KV12" s="162"/>
      <c r="KW12" s="162"/>
      <c r="KX12" s="162"/>
      <c r="KY12" s="162"/>
      <c r="KZ12" s="162"/>
      <c r="LA12" s="162"/>
      <c r="LB12" s="162"/>
      <c r="LC12" s="162"/>
      <c r="LD12" s="162"/>
      <c r="LE12" s="162"/>
      <c r="LF12" s="162"/>
      <c r="LG12" s="162"/>
      <c r="LH12" s="162"/>
      <c r="LI12" s="162"/>
      <c r="LJ12" s="162"/>
      <c r="LK12" s="162"/>
      <c r="LL12" s="162"/>
      <c r="LM12" s="162"/>
      <c r="LN12" s="162"/>
      <c r="LO12" s="162"/>
      <c r="LP12" s="162"/>
      <c r="LQ12" s="162"/>
      <c r="LR12" s="162"/>
      <c r="LS12" s="162"/>
      <c r="LT12" s="162"/>
      <c r="LU12" s="162"/>
      <c r="LV12" s="162"/>
      <c r="LW12" s="162"/>
      <c r="LX12" s="162"/>
      <c r="LY12" s="162"/>
      <c r="LZ12" s="162"/>
      <c r="MA12" s="162"/>
      <c r="MB12" s="162"/>
      <c r="MC12" s="162"/>
      <c r="MD12" s="162"/>
      <c r="ME12" s="162"/>
      <c r="MF12" s="162"/>
      <c r="MG12" s="162"/>
      <c r="MH12" s="162"/>
      <c r="MI12" s="162"/>
      <c r="MJ12" s="162"/>
      <c r="MK12" s="162"/>
      <c r="ML12" s="162"/>
      <c r="MM12" s="162"/>
      <c r="MN12" s="162"/>
      <c r="MO12" s="162"/>
      <c r="MP12" s="162"/>
      <c r="MQ12" s="162"/>
      <c r="MR12" s="162"/>
      <c r="MS12" s="162"/>
      <c r="MT12" s="162"/>
      <c r="MU12" s="162"/>
      <c r="MV12" s="162"/>
      <c r="MW12" s="162"/>
      <c r="MX12" s="162"/>
      <c r="MY12" s="162"/>
      <c r="MZ12" s="162"/>
      <c r="NA12" s="162"/>
      <c r="NB12" s="162"/>
      <c r="NC12" s="162"/>
      <c r="ND12" s="162"/>
      <c r="NE12" s="162"/>
      <c r="NF12" s="162"/>
      <c r="NG12" s="162"/>
      <c r="NH12" s="162"/>
      <c r="NI12" s="162"/>
      <c r="NJ12" s="162"/>
      <c r="NK12" s="162"/>
      <c r="NL12" s="162"/>
      <c r="NM12" s="162"/>
      <c r="NN12" s="162"/>
      <c r="NO12" s="162"/>
      <c r="NP12" s="162"/>
      <c r="NQ12" s="162"/>
      <c r="NR12" s="162"/>
      <c r="NS12" s="162"/>
      <c r="NT12" s="162"/>
      <c r="NU12" s="162"/>
      <c r="NV12" s="162"/>
      <c r="NW12" s="162"/>
      <c r="NX12" s="162"/>
      <c r="NY12" s="162"/>
      <c r="NZ12" s="162"/>
      <c r="OA12" s="162"/>
      <c r="OB12" s="162"/>
    </row>
    <row r="13" spans="1:393" ht="18" customHeight="1" x14ac:dyDescent="0.3">
      <c r="A13" s="4"/>
      <c r="B13" s="1"/>
      <c r="C13" s="2"/>
      <c r="D13" s="22" t="s">
        <v>377</v>
      </c>
      <c r="E13" s="2">
        <v>12750</v>
      </c>
      <c r="F13" s="2"/>
      <c r="G13" s="23"/>
      <c r="H13" s="23"/>
      <c r="I13" s="2">
        <f t="shared" si="0"/>
        <v>0</v>
      </c>
      <c r="J13" s="4"/>
      <c r="K13" s="2"/>
      <c r="L13" s="2"/>
      <c r="M13" s="2"/>
      <c r="N13" s="2"/>
      <c r="O13" s="2"/>
      <c r="P13" s="2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CR13" s="162"/>
      <c r="DC13" s="162"/>
      <c r="DD13" s="162"/>
      <c r="DE13" s="162"/>
      <c r="DF13" s="162"/>
      <c r="DG13" s="162"/>
      <c r="DH13" s="162"/>
      <c r="DI13" s="162"/>
      <c r="DJ13" s="162"/>
      <c r="DK13" s="162"/>
      <c r="DL13" s="162"/>
      <c r="DM13" s="162"/>
      <c r="DN13" s="162"/>
      <c r="DO13" s="162"/>
      <c r="DP13" s="162"/>
      <c r="DQ13" s="162"/>
      <c r="DR13" s="162"/>
      <c r="DS13" s="162"/>
      <c r="DT13" s="162"/>
      <c r="DU13" s="162"/>
      <c r="DV13" s="162"/>
      <c r="DW13" s="162"/>
      <c r="DX13" s="162"/>
      <c r="DY13" s="162"/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62"/>
      <c r="EM13" s="162"/>
      <c r="EN13" s="162"/>
      <c r="EO13" s="162"/>
      <c r="EP13" s="162"/>
      <c r="EQ13" s="162"/>
      <c r="ER13" s="162"/>
      <c r="ES13" s="162"/>
      <c r="ET13" s="162"/>
      <c r="EU13" s="162"/>
      <c r="EV13" s="162"/>
      <c r="EW13" s="162"/>
      <c r="EX13" s="162"/>
      <c r="EY13" s="162"/>
      <c r="EZ13" s="162"/>
      <c r="FA13" s="162"/>
      <c r="FB13" s="162"/>
      <c r="FC13" s="162"/>
      <c r="FD13" s="162"/>
      <c r="FE13" s="162"/>
      <c r="FF13" s="162"/>
      <c r="FG13" s="162"/>
      <c r="FH13" s="162"/>
      <c r="FI13" s="162"/>
      <c r="FJ13" s="162"/>
      <c r="FK13" s="162"/>
      <c r="FL13" s="162"/>
      <c r="FM13" s="162"/>
      <c r="FN13" s="162"/>
      <c r="FO13" s="162"/>
      <c r="FP13" s="162"/>
      <c r="FQ13" s="162"/>
      <c r="FR13" s="162"/>
      <c r="FS13" s="162"/>
      <c r="FT13" s="162"/>
      <c r="FU13" s="162"/>
      <c r="FV13" s="162"/>
      <c r="FW13" s="162"/>
      <c r="FX13" s="162"/>
      <c r="FY13" s="162"/>
      <c r="FZ13" s="162"/>
      <c r="GA13" s="162"/>
      <c r="GB13" s="162"/>
      <c r="GC13" s="162"/>
      <c r="GD13" s="162"/>
      <c r="GE13" s="162"/>
      <c r="GF13" s="162"/>
      <c r="GG13" s="162"/>
      <c r="GH13" s="162"/>
      <c r="GI13" s="162"/>
      <c r="GJ13" s="162"/>
      <c r="GK13" s="162"/>
      <c r="GL13" s="162"/>
      <c r="GM13" s="162"/>
      <c r="GN13" s="162"/>
      <c r="GO13" s="162"/>
      <c r="GP13" s="162"/>
      <c r="GQ13" s="162"/>
      <c r="GR13" s="162"/>
      <c r="GS13" s="162"/>
      <c r="GT13" s="162"/>
      <c r="GU13" s="162"/>
      <c r="GV13" s="162"/>
      <c r="GW13" s="162"/>
      <c r="GX13" s="162"/>
      <c r="GY13" s="162"/>
      <c r="GZ13" s="162"/>
      <c r="HA13" s="162"/>
      <c r="HB13" s="162"/>
      <c r="HC13" s="162"/>
      <c r="HD13" s="162"/>
      <c r="HE13" s="162"/>
      <c r="HF13" s="162"/>
      <c r="HG13" s="162"/>
      <c r="HH13" s="162"/>
      <c r="HI13" s="162"/>
      <c r="HJ13" s="162"/>
      <c r="HK13" s="162"/>
      <c r="HL13" s="162"/>
      <c r="HM13" s="162"/>
      <c r="HN13" s="162"/>
      <c r="HO13" s="162"/>
      <c r="HP13" s="162"/>
      <c r="HQ13" s="162"/>
      <c r="HR13" s="162"/>
      <c r="HS13" s="162"/>
      <c r="HT13" s="162"/>
      <c r="HU13" s="162"/>
      <c r="HV13" s="162"/>
      <c r="HW13" s="162"/>
      <c r="HX13" s="162"/>
      <c r="HY13" s="162"/>
      <c r="HZ13" s="162"/>
      <c r="IA13" s="162"/>
      <c r="IB13" s="162"/>
      <c r="IC13" s="162"/>
      <c r="ID13" s="162"/>
      <c r="IE13" s="162"/>
      <c r="IF13" s="162"/>
      <c r="IG13" s="162"/>
      <c r="IH13" s="162"/>
      <c r="II13" s="162"/>
      <c r="IJ13" s="162"/>
      <c r="IK13" s="162"/>
      <c r="IL13" s="162"/>
      <c r="IM13" s="162"/>
      <c r="IN13" s="162"/>
      <c r="IO13" s="162"/>
      <c r="IP13" s="162"/>
      <c r="IQ13" s="162"/>
      <c r="IR13" s="162"/>
      <c r="IS13" s="162"/>
      <c r="IT13" s="162"/>
      <c r="IU13" s="162"/>
      <c r="IV13" s="162"/>
      <c r="IW13" s="162"/>
      <c r="IX13" s="162"/>
      <c r="IY13" s="162"/>
      <c r="IZ13" s="162"/>
      <c r="JA13" s="162"/>
      <c r="JB13" s="162"/>
      <c r="JC13" s="162"/>
      <c r="JD13" s="162"/>
      <c r="JE13" s="162"/>
      <c r="JF13" s="162"/>
      <c r="JG13" s="162"/>
      <c r="JH13" s="162"/>
      <c r="JI13" s="162"/>
      <c r="JJ13" s="162"/>
      <c r="JK13" s="162"/>
      <c r="JL13" s="162"/>
      <c r="JM13" s="162"/>
      <c r="JN13" s="162"/>
      <c r="JO13" s="162"/>
      <c r="JP13" s="162"/>
      <c r="JQ13" s="162"/>
      <c r="JR13" s="162"/>
      <c r="JS13" s="162"/>
      <c r="JT13" s="162"/>
      <c r="JU13" s="162"/>
      <c r="JV13" s="162"/>
      <c r="JW13" s="162"/>
      <c r="JX13" s="162"/>
      <c r="JY13" s="162"/>
      <c r="JZ13" s="162"/>
      <c r="KA13" s="162"/>
      <c r="KB13" s="162"/>
      <c r="KC13" s="162"/>
      <c r="KD13" s="162"/>
      <c r="KE13" s="162"/>
      <c r="KF13" s="162"/>
      <c r="KG13" s="162"/>
      <c r="KH13" s="162"/>
      <c r="KI13" s="162"/>
      <c r="KJ13" s="162"/>
      <c r="KK13" s="162"/>
      <c r="KL13" s="162"/>
      <c r="KM13" s="162"/>
      <c r="KN13" s="162"/>
      <c r="KO13" s="162"/>
      <c r="KP13" s="162"/>
      <c r="KQ13" s="162"/>
      <c r="KR13" s="162"/>
      <c r="KS13" s="162"/>
      <c r="KT13" s="162"/>
      <c r="KU13" s="162"/>
      <c r="KV13" s="162"/>
      <c r="KW13" s="162"/>
      <c r="KX13" s="162"/>
      <c r="KY13" s="162"/>
      <c r="KZ13" s="162"/>
      <c r="LA13" s="162"/>
      <c r="LB13" s="162"/>
      <c r="LC13" s="162"/>
      <c r="LD13" s="162"/>
      <c r="LE13" s="162"/>
      <c r="LF13" s="162"/>
      <c r="LG13" s="162"/>
      <c r="LH13" s="162"/>
      <c r="LI13" s="162"/>
      <c r="LJ13" s="162"/>
      <c r="LK13" s="162"/>
      <c r="LL13" s="162"/>
      <c r="LM13" s="162"/>
      <c r="LN13" s="162"/>
      <c r="LO13" s="162"/>
      <c r="LP13" s="162"/>
      <c r="LQ13" s="162"/>
      <c r="LR13" s="162"/>
      <c r="LS13" s="162"/>
      <c r="LT13" s="162"/>
      <c r="LU13" s="162"/>
      <c r="LV13" s="162"/>
      <c r="LW13" s="162"/>
      <c r="LX13" s="162"/>
      <c r="LY13" s="162"/>
      <c r="LZ13" s="162"/>
      <c r="MA13" s="162"/>
      <c r="MB13" s="162"/>
      <c r="MC13" s="162"/>
      <c r="MD13" s="162"/>
      <c r="ME13" s="162"/>
      <c r="MF13" s="162"/>
      <c r="MG13" s="162"/>
      <c r="MH13" s="162"/>
      <c r="MI13" s="162"/>
      <c r="MJ13" s="162"/>
      <c r="MK13" s="162"/>
      <c r="ML13" s="162"/>
      <c r="MM13" s="162"/>
      <c r="MN13" s="162"/>
      <c r="MO13" s="162"/>
      <c r="MP13" s="162"/>
      <c r="MQ13" s="162"/>
      <c r="MR13" s="162"/>
      <c r="MS13" s="162"/>
      <c r="MT13" s="162"/>
      <c r="MU13" s="162"/>
      <c r="MV13" s="162"/>
      <c r="MW13" s="162"/>
      <c r="MX13" s="162"/>
      <c r="MY13" s="162"/>
      <c r="MZ13" s="162"/>
      <c r="NA13" s="162"/>
      <c r="NB13" s="162"/>
      <c r="NC13" s="162"/>
      <c r="ND13" s="162"/>
      <c r="NE13" s="162"/>
      <c r="NF13" s="162"/>
      <c r="NG13" s="162"/>
      <c r="NH13" s="162"/>
      <c r="NI13" s="162"/>
      <c r="NJ13" s="162"/>
      <c r="NK13" s="162"/>
      <c r="NL13" s="162"/>
      <c r="NM13" s="162"/>
      <c r="NN13" s="162"/>
      <c r="NO13" s="162"/>
      <c r="NP13" s="162"/>
      <c r="NQ13" s="162"/>
      <c r="NR13" s="162"/>
      <c r="NS13" s="162"/>
      <c r="NT13" s="162"/>
      <c r="NU13" s="162"/>
      <c r="NV13" s="162"/>
      <c r="NW13" s="162"/>
      <c r="NX13" s="162"/>
      <c r="NY13" s="162"/>
      <c r="NZ13" s="162"/>
      <c r="OA13" s="162"/>
      <c r="OB13" s="162"/>
    </row>
    <row r="14" spans="1:393" ht="18" customHeight="1" x14ac:dyDescent="0.3">
      <c r="A14" s="4"/>
      <c r="B14" s="1"/>
      <c r="C14" s="2"/>
      <c r="D14" s="22" t="s">
        <v>206</v>
      </c>
      <c r="E14" s="2">
        <v>11998</v>
      </c>
      <c r="F14" s="2">
        <v>2011</v>
      </c>
      <c r="G14" s="23"/>
      <c r="H14" s="23"/>
      <c r="I14" s="2">
        <f t="shared" si="0"/>
        <v>74.5</v>
      </c>
      <c r="J14" s="4"/>
      <c r="K14" s="2"/>
      <c r="L14" s="2"/>
      <c r="M14" s="2"/>
      <c r="N14" s="223">
        <v>8</v>
      </c>
      <c r="O14" s="2"/>
      <c r="P14" s="2"/>
      <c r="Q14" s="223"/>
      <c r="R14" s="223">
        <v>9</v>
      </c>
      <c r="S14" s="223"/>
      <c r="T14" s="223"/>
      <c r="U14" s="223"/>
      <c r="V14" s="223"/>
      <c r="W14" s="223"/>
      <c r="X14" s="223"/>
      <c r="Y14" s="223"/>
      <c r="Z14" s="223">
        <v>4</v>
      </c>
      <c r="AA14" s="223"/>
      <c r="AB14" s="223"/>
      <c r="AC14" s="223"/>
      <c r="AD14" s="2"/>
      <c r="AE14" s="2"/>
      <c r="AF14" s="2"/>
      <c r="AG14" s="2"/>
      <c r="AH14" s="2"/>
      <c r="AI14" s="2"/>
      <c r="AJ14" s="270">
        <v>10.5</v>
      </c>
      <c r="AK14" s="270">
        <v>16.5</v>
      </c>
      <c r="AL14" s="270">
        <v>16.5</v>
      </c>
      <c r="AM14" s="270"/>
      <c r="AN14" s="197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CR14" s="162"/>
      <c r="DC14" s="162"/>
      <c r="DD14" s="162"/>
      <c r="DE14" s="162"/>
      <c r="DF14" s="162"/>
      <c r="DG14" s="162"/>
      <c r="DH14" s="162"/>
      <c r="DI14" s="162"/>
      <c r="DJ14" s="162"/>
      <c r="DK14" s="162"/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2"/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2"/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62"/>
      <c r="FM14" s="162"/>
      <c r="FN14" s="162"/>
      <c r="FO14" s="162"/>
      <c r="FP14" s="162"/>
      <c r="FQ14" s="162"/>
      <c r="FR14" s="162"/>
      <c r="FS14" s="162"/>
      <c r="FT14" s="162"/>
      <c r="FU14" s="162"/>
      <c r="FV14" s="162"/>
      <c r="FW14" s="162"/>
      <c r="FX14" s="162"/>
      <c r="FY14" s="162"/>
      <c r="FZ14" s="162"/>
      <c r="GA14" s="162"/>
      <c r="GB14" s="162"/>
      <c r="GC14" s="162"/>
      <c r="GD14" s="162"/>
      <c r="GE14" s="162"/>
      <c r="GF14" s="162"/>
      <c r="GG14" s="162"/>
      <c r="GH14" s="162"/>
      <c r="GI14" s="162"/>
      <c r="GJ14" s="162"/>
      <c r="GK14" s="162"/>
      <c r="GL14" s="162"/>
      <c r="GM14" s="162"/>
      <c r="GN14" s="162"/>
      <c r="GO14" s="162"/>
      <c r="GP14" s="162"/>
      <c r="GQ14" s="162"/>
      <c r="GR14" s="162"/>
      <c r="GS14" s="162"/>
      <c r="GT14" s="162"/>
      <c r="GU14" s="162"/>
      <c r="GV14" s="162"/>
      <c r="GW14" s="162"/>
      <c r="GX14" s="162"/>
      <c r="GY14" s="162"/>
      <c r="GZ14" s="162"/>
      <c r="HA14" s="162"/>
      <c r="HB14" s="162"/>
      <c r="HC14" s="162"/>
      <c r="HD14" s="162"/>
      <c r="HE14" s="162"/>
      <c r="HF14" s="162"/>
      <c r="HG14" s="162"/>
      <c r="HH14" s="162"/>
      <c r="HI14" s="162"/>
      <c r="HJ14" s="162"/>
      <c r="HK14" s="162"/>
      <c r="HL14" s="162"/>
      <c r="HM14" s="162"/>
      <c r="HN14" s="162"/>
      <c r="HO14" s="162"/>
      <c r="HP14" s="162"/>
      <c r="HQ14" s="162"/>
      <c r="HR14" s="162"/>
      <c r="HS14" s="162"/>
      <c r="HT14" s="162"/>
      <c r="HU14" s="162"/>
      <c r="HV14" s="162"/>
      <c r="HW14" s="162"/>
      <c r="HX14" s="162"/>
      <c r="HY14" s="162"/>
      <c r="HZ14" s="162"/>
      <c r="IA14" s="162"/>
      <c r="IB14" s="162"/>
      <c r="IC14" s="162"/>
      <c r="ID14" s="162"/>
      <c r="IE14" s="162"/>
      <c r="IF14" s="162"/>
      <c r="IG14" s="162"/>
      <c r="IH14" s="162"/>
      <c r="II14" s="162"/>
      <c r="IJ14" s="162"/>
      <c r="IK14" s="162"/>
      <c r="IL14" s="162"/>
      <c r="IM14" s="162"/>
      <c r="IN14" s="162"/>
      <c r="IO14" s="162"/>
      <c r="IP14" s="162"/>
      <c r="IQ14" s="162">
        <v>4</v>
      </c>
      <c r="IR14" s="162">
        <v>6</v>
      </c>
      <c r="IS14" s="162"/>
      <c r="IT14" s="162"/>
      <c r="IU14" s="162"/>
      <c r="IV14" s="162"/>
      <c r="IW14" s="162"/>
      <c r="IX14" s="162"/>
      <c r="IY14" s="162"/>
      <c r="IZ14" s="162"/>
      <c r="JA14" s="162"/>
      <c r="JB14" s="162"/>
      <c r="JC14" s="162"/>
      <c r="JD14" s="162"/>
      <c r="JE14" s="162"/>
      <c r="JF14" s="162"/>
      <c r="JG14" s="162"/>
      <c r="JH14" s="162"/>
      <c r="JI14" s="162"/>
      <c r="JJ14" s="162"/>
      <c r="JK14" s="162"/>
      <c r="JL14" s="162"/>
      <c r="JM14" s="162"/>
      <c r="JN14" s="162"/>
      <c r="JO14" s="162"/>
      <c r="JP14" s="162"/>
      <c r="JQ14" s="162"/>
      <c r="JR14" s="162"/>
      <c r="JS14" s="162"/>
      <c r="JT14" s="162"/>
      <c r="JU14" s="162"/>
      <c r="JV14" s="162"/>
      <c r="JW14" s="162"/>
      <c r="JX14" s="162"/>
      <c r="JY14" s="162"/>
      <c r="JZ14" s="162"/>
      <c r="KA14" s="162"/>
      <c r="KB14" s="162"/>
      <c r="KC14" s="162"/>
      <c r="KD14" s="162"/>
      <c r="KE14" s="162"/>
      <c r="KF14" s="162"/>
      <c r="KG14" s="162"/>
      <c r="KH14" s="162"/>
      <c r="KI14" s="162"/>
      <c r="KJ14" s="162"/>
      <c r="KK14" s="162"/>
      <c r="KL14" s="162"/>
      <c r="KM14" s="162"/>
      <c r="KN14" s="162"/>
      <c r="KO14" s="162"/>
      <c r="KP14" s="162"/>
      <c r="KQ14" s="162"/>
      <c r="KR14" s="162"/>
      <c r="KS14" s="162"/>
      <c r="KT14" s="162"/>
      <c r="KU14" s="162"/>
      <c r="KV14" s="162"/>
      <c r="KW14" s="162"/>
      <c r="KX14" s="162"/>
      <c r="KY14" s="162"/>
      <c r="KZ14" s="162"/>
      <c r="LA14" s="162"/>
      <c r="LB14" s="162"/>
      <c r="LC14" s="162"/>
      <c r="LD14" s="162"/>
      <c r="LE14" s="162"/>
      <c r="LF14" s="162"/>
      <c r="LG14" s="162"/>
      <c r="LH14" s="162"/>
      <c r="LI14" s="162"/>
      <c r="LJ14" s="162"/>
      <c r="LK14" s="162"/>
      <c r="LL14" s="162"/>
      <c r="LM14" s="162"/>
      <c r="LN14" s="162"/>
      <c r="LO14" s="162"/>
      <c r="LP14" s="162"/>
      <c r="LQ14" s="162"/>
      <c r="LR14" s="162"/>
      <c r="LS14" s="162"/>
      <c r="LT14" s="162"/>
      <c r="LU14" s="162"/>
      <c r="LV14" s="162"/>
      <c r="LW14" s="162"/>
      <c r="LX14" s="162"/>
      <c r="LY14" s="162"/>
      <c r="LZ14" s="162"/>
      <c r="MA14" s="162"/>
      <c r="MB14" s="162"/>
      <c r="MC14" s="162"/>
      <c r="MD14" s="162"/>
      <c r="ME14" s="162"/>
      <c r="MF14" s="162"/>
      <c r="MG14" s="162"/>
      <c r="MH14" s="162"/>
      <c r="MI14" s="162"/>
      <c r="MJ14" s="162"/>
      <c r="MK14" s="162"/>
      <c r="ML14" s="162"/>
      <c r="MM14" s="162"/>
      <c r="MN14" s="162"/>
      <c r="MO14" s="162"/>
      <c r="MP14" s="162"/>
      <c r="MQ14" s="162"/>
      <c r="MR14" s="162"/>
      <c r="MS14" s="162"/>
      <c r="MT14" s="162"/>
      <c r="MU14" s="162"/>
      <c r="MV14" s="162"/>
      <c r="MW14" s="162"/>
      <c r="MX14" s="162"/>
      <c r="MY14" s="162"/>
      <c r="MZ14" s="162"/>
      <c r="NA14" s="162"/>
      <c r="NB14" s="162"/>
      <c r="NC14" s="162"/>
      <c r="ND14" s="162"/>
      <c r="NE14" s="162"/>
      <c r="NF14" s="162"/>
      <c r="NG14" s="162"/>
      <c r="NH14" s="162"/>
      <c r="NI14" s="162"/>
      <c r="NJ14" s="162"/>
      <c r="NK14" s="162"/>
      <c r="NL14" s="162"/>
      <c r="NM14" s="162"/>
      <c r="NN14" s="162"/>
      <c r="NO14" s="162"/>
      <c r="NP14" s="162"/>
      <c r="NQ14" s="162"/>
      <c r="NR14" s="162"/>
      <c r="NS14" s="162"/>
      <c r="NT14" s="162"/>
      <c r="NU14" s="162"/>
      <c r="NV14" s="162"/>
      <c r="NW14" s="162"/>
      <c r="NX14" s="162"/>
      <c r="NY14" s="162"/>
      <c r="NZ14" s="162"/>
      <c r="OA14" s="162"/>
      <c r="OB14" s="162"/>
    </row>
    <row r="15" spans="1:393" ht="18" customHeight="1" x14ac:dyDescent="0.3">
      <c r="A15" s="4"/>
      <c r="B15" s="1"/>
      <c r="C15" s="2"/>
      <c r="D15" s="98" t="s">
        <v>270</v>
      </c>
      <c r="E15" s="2">
        <v>11682</v>
      </c>
      <c r="F15" s="2">
        <v>2018</v>
      </c>
      <c r="G15" s="23"/>
      <c r="H15" s="23"/>
      <c r="I15" s="2">
        <f t="shared" si="0"/>
        <v>24</v>
      </c>
      <c r="J15" s="4"/>
      <c r="K15" s="2"/>
      <c r="L15" s="2"/>
      <c r="M15" s="2"/>
      <c r="N15" s="223">
        <v>5</v>
      </c>
      <c r="O15" s="2"/>
      <c r="P15" s="2"/>
      <c r="Q15" s="223"/>
      <c r="R15" s="223">
        <v>4</v>
      </c>
      <c r="S15" s="223"/>
      <c r="T15" s="223"/>
      <c r="U15" s="223"/>
      <c r="V15" s="223"/>
      <c r="W15" s="223"/>
      <c r="X15" s="223"/>
      <c r="Y15" s="223"/>
      <c r="Z15" s="223"/>
      <c r="AA15" s="223"/>
      <c r="AB15" s="223"/>
      <c r="AC15" s="223"/>
      <c r="AD15" s="2"/>
      <c r="AE15" s="2"/>
      <c r="AF15" s="223">
        <v>6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CR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62"/>
      <c r="FM15" s="162"/>
      <c r="FN15" s="162"/>
      <c r="FO15" s="162"/>
      <c r="FP15" s="162"/>
      <c r="FQ15" s="162"/>
      <c r="FR15" s="162"/>
      <c r="FS15" s="162"/>
      <c r="FT15" s="162"/>
      <c r="FU15" s="162"/>
      <c r="FV15" s="162"/>
      <c r="FW15" s="162"/>
      <c r="FX15" s="162"/>
      <c r="FY15" s="162"/>
      <c r="FZ15" s="162"/>
      <c r="GA15" s="162"/>
      <c r="GB15" s="162"/>
      <c r="GC15" s="162"/>
      <c r="GD15" s="162"/>
      <c r="GE15" s="162"/>
      <c r="GF15" s="162"/>
      <c r="GG15" s="162"/>
      <c r="GH15" s="162"/>
      <c r="GI15" s="162"/>
      <c r="GJ15" s="162"/>
      <c r="GK15" s="162"/>
      <c r="GL15" s="162"/>
      <c r="GM15" s="162"/>
      <c r="GN15" s="162"/>
      <c r="GO15" s="162"/>
      <c r="GP15" s="162"/>
      <c r="GQ15" s="162"/>
      <c r="GR15" s="162"/>
      <c r="GS15" s="162"/>
      <c r="GT15" s="162"/>
      <c r="GU15" s="162"/>
      <c r="GV15" s="162"/>
      <c r="GW15" s="162"/>
      <c r="GX15" s="162"/>
      <c r="GY15" s="162"/>
      <c r="GZ15" s="162"/>
      <c r="HA15" s="162"/>
      <c r="HB15" s="162"/>
      <c r="HC15" s="162"/>
      <c r="HD15" s="162"/>
      <c r="HE15" s="241">
        <v>5</v>
      </c>
      <c r="HF15" s="162"/>
      <c r="HG15" s="162"/>
      <c r="HH15" s="162"/>
      <c r="HI15" s="162"/>
      <c r="HJ15" s="162"/>
      <c r="HK15" s="162"/>
      <c r="HL15" s="162"/>
      <c r="HM15" s="162"/>
      <c r="HN15" s="162"/>
      <c r="HO15" s="162"/>
      <c r="HP15" s="162"/>
      <c r="HQ15" s="162"/>
      <c r="HR15" s="162"/>
      <c r="HS15" s="162"/>
      <c r="HT15" s="162"/>
      <c r="HU15" s="162"/>
      <c r="HV15" s="162"/>
      <c r="HW15" s="162"/>
      <c r="HX15" s="162"/>
      <c r="HY15" s="162">
        <v>4</v>
      </c>
      <c r="HZ15" s="162"/>
      <c r="IA15" s="162"/>
      <c r="IB15" s="162"/>
      <c r="IC15" s="162"/>
      <c r="ID15" s="162"/>
      <c r="IE15" s="162"/>
      <c r="IF15" s="162"/>
      <c r="IG15" s="162"/>
      <c r="IH15" s="162"/>
      <c r="II15" s="162"/>
      <c r="IJ15" s="162"/>
      <c r="IK15" s="162"/>
      <c r="IL15" s="162"/>
      <c r="IM15" s="162"/>
      <c r="IN15" s="162"/>
      <c r="IO15" s="162"/>
      <c r="IP15" s="162"/>
      <c r="IQ15" s="162"/>
      <c r="IR15" s="162"/>
      <c r="IS15" s="162"/>
      <c r="IT15" s="162"/>
      <c r="IU15" s="162"/>
      <c r="IV15" s="162"/>
      <c r="IW15" s="162"/>
      <c r="IX15" s="162"/>
      <c r="IY15" s="162"/>
      <c r="IZ15" s="162"/>
      <c r="JA15" s="162"/>
      <c r="JB15" s="162"/>
      <c r="JC15" s="162"/>
      <c r="JD15" s="162"/>
      <c r="JE15" s="162"/>
      <c r="JF15" s="162"/>
      <c r="JG15" s="162"/>
      <c r="JH15" s="162"/>
      <c r="JI15" s="162"/>
      <c r="JJ15" s="162"/>
      <c r="JK15" s="162"/>
      <c r="JL15" s="162"/>
      <c r="JM15" s="162"/>
      <c r="JN15" s="162"/>
      <c r="JO15" s="162"/>
      <c r="JP15" s="162"/>
      <c r="JQ15" s="162"/>
      <c r="JR15" s="162"/>
      <c r="JS15" s="162"/>
      <c r="JT15" s="162"/>
      <c r="JU15" s="162"/>
      <c r="JV15" s="162"/>
      <c r="JW15" s="162"/>
      <c r="JX15" s="162"/>
      <c r="JY15" s="162"/>
      <c r="JZ15" s="162"/>
      <c r="KA15" s="162"/>
      <c r="KB15" s="162"/>
      <c r="KC15" s="162"/>
      <c r="KD15" s="162"/>
      <c r="KE15" s="162"/>
      <c r="KF15" s="162"/>
      <c r="KG15" s="162"/>
      <c r="KH15" s="162"/>
      <c r="KI15" s="162"/>
      <c r="KJ15" s="162"/>
      <c r="KK15" s="162"/>
      <c r="KL15" s="162"/>
      <c r="KM15" s="162"/>
      <c r="KN15" s="162"/>
      <c r="KO15" s="162"/>
      <c r="KP15" s="162"/>
      <c r="KQ15" s="162"/>
      <c r="KR15" s="162"/>
      <c r="KS15" s="162"/>
      <c r="KT15" s="162"/>
      <c r="KU15" s="162"/>
      <c r="KV15" s="162"/>
      <c r="KW15" s="162"/>
      <c r="KX15" s="162"/>
      <c r="KY15" s="162"/>
      <c r="KZ15" s="162"/>
      <c r="LA15" s="162"/>
      <c r="LB15" s="162"/>
      <c r="LC15" s="162"/>
      <c r="LD15" s="162"/>
      <c r="LE15" s="162"/>
      <c r="LF15" s="162"/>
      <c r="LG15" s="162"/>
      <c r="LH15" s="162"/>
      <c r="LI15" s="162"/>
      <c r="LJ15" s="162"/>
      <c r="LK15" s="162"/>
      <c r="LL15" s="162"/>
      <c r="LM15" s="162"/>
      <c r="LN15" s="162"/>
      <c r="LO15" s="162"/>
      <c r="LP15" s="162"/>
      <c r="LQ15" s="162"/>
      <c r="LR15" s="162"/>
      <c r="LS15" s="162"/>
      <c r="LT15" s="162"/>
      <c r="LU15" s="162"/>
      <c r="LV15" s="162"/>
      <c r="LW15" s="162"/>
      <c r="LX15" s="162"/>
      <c r="LY15" s="162"/>
      <c r="LZ15" s="162"/>
      <c r="MA15" s="162"/>
      <c r="MB15" s="162"/>
      <c r="MC15" s="162"/>
      <c r="MD15" s="162"/>
      <c r="ME15" s="162"/>
      <c r="MF15" s="162"/>
      <c r="MG15" s="162"/>
      <c r="MH15" s="162"/>
      <c r="MI15" s="162"/>
      <c r="MJ15" s="162"/>
      <c r="MK15" s="162"/>
      <c r="ML15" s="162"/>
      <c r="MM15" s="162"/>
      <c r="MN15" s="162"/>
      <c r="MO15" s="162"/>
      <c r="MP15" s="162"/>
      <c r="MQ15" s="162"/>
      <c r="MR15" s="162"/>
      <c r="MS15" s="162"/>
      <c r="MT15" s="162"/>
      <c r="MU15" s="162"/>
      <c r="MV15" s="162"/>
      <c r="MW15" s="162"/>
      <c r="MX15" s="162"/>
      <c r="MY15" s="162"/>
      <c r="MZ15" s="162"/>
      <c r="NA15" s="162"/>
      <c r="NB15" s="162"/>
      <c r="NC15" s="162"/>
      <c r="ND15" s="162"/>
      <c r="NE15" s="162"/>
      <c r="NF15" s="162"/>
      <c r="NG15" s="162"/>
      <c r="NH15" s="162"/>
      <c r="NI15" s="162"/>
      <c r="NJ15" s="162"/>
      <c r="NK15" s="162"/>
      <c r="NL15" s="162"/>
      <c r="NM15" s="162"/>
      <c r="NN15" s="162"/>
      <c r="NO15" s="162"/>
      <c r="NP15" s="162"/>
      <c r="NQ15" s="162"/>
      <c r="NR15" s="162"/>
      <c r="NS15" s="162"/>
      <c r="NT15" s="162"/>
      <c r="NU15" s="162"/>
      <c r="NV15" s="162"/>
      <c r="NW15" s="162"/>
      <c r="NX15" s="162"/>
      <c r="NY15" s="162"/>
      <c r="NZ15" s="162"/>
      <c r="OA15" s="162"/>
      <c r="OB15" s="162"/>
    </row>
    <row r="16" spans="1:393" ht="18" customHeight="1" x14ac:dyDescent="0.3">
      <c r="A16" s="4"/>
      <c r="B16" s="1"/>
      <c r="C16" s="2"/>
      <c r="D16" s="22" t="s">
        <v>226</v>
      </c>
      <c r="E16" s="2">
        <v>8781</v>
      </c>
      <c r="F16" s="2">
        <v>2010</v>
      </c>
      <c r="G16" s="23"/>
      <c r="H16" s="23"/>
      <c r="I16" s="2">
        <f t="shared" si="0"/>
        <v>21</v>
      </c>
      <c r="J16" s="4"/>
      <c r="K16" s="2"/>
      <c r="L16" s="2"/>
      <c r="M16" s="2"/>
      <c r="N16" s="223">
        <v>3</v>
      </c>
      <c r="O16" s="2"/>
      <c r="P16" s="2"/>
      <c r="Q16" s="223"/>
      <c r="R16" s="223">
        <v>6</v>
      </c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"/>
      <c r="AE16" s="2"/>
      <c r="AF16" s="2"/>
      <c r="AG16" s="2">
        <v>2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23"/>
      <c r="AW16" s="223">
        <v>4</v>
      </c>
      <c r="AX16" s="223"/>
      <c r="AY16" s="223"/>
      <c r="AZ16" s="223"/>
      <c r="BA16" s="223"/>
      <c r="BB16" s="223">
        <v>3</v>
      </c>
      <c r="BC16" s="223"/>
      <c r="BD16" s="223"/>
      <c r="BE16" s="2"/>
      <c r="BF16" s="2"/>
      <c r="BG16" s="2"/>
      <c r="BH16" s="2"/>
      <c r="CR16" s="162"/>
      <c r="DC16" s="162"/>
      <c r="DD16" s="162"/>
      <c r="DE16" s="162"/>
      <c r="DF16" s="162"/>
      <c r="DG16" s="162"/>
      <c r="DH16" s="162"/>
      <c r="DI16" s="162"/>
      <c r="DJ16" s="162"/>
      <c r="DK16" s="162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2"/>
      <c r="DY16" s="162"/>
      <c r="DZ16" s="162"/>
      <c r="EA16" s="162"/>
      <c r="EB16" s="162"/>
      <c r="EC16" s="162"/>
      <c r="ED16" s="162"/>
      <c r="EE16" s="162"/>
      <c r="EF16" s="162"/>
      <c r="EG16" s="162"/>
      <c r="EH16" s="162"/>
      <c r="EI16" s="162"/>
      <c r="EJ16" s="162"/>
      <c r="EK16" s="162"/>
      <c r="EL16" s="162"/>
      <c r="EM16" s="162"/>
      <c r="EN16" s="162"/>
      <c r="EO16" s="162"/>
      <c r="EP16" s="162"/>
      <c r="EQ16" s="162"/>
      <c r="ER16" s="162"/>
      <c r="ES16" s="162"/>
      <c r="ET16" s="162"/>
      <c r="EU16" s="162"/>
      <c r="EV16" s="162"/>
      <c r="EW16" s="162"/>
      <c r="EX16" s="162"/>
      <c r="EY16" s="162"/>
      <c r="EZ16" s="162"/>
      <c r="FA16" s="162"/>
      <c r="FB16" s="162"/>
      <c r="FC16" s="162"/>
      <c r="FD16" s="162"/>
      <c r="FE16" s="162"/>
      <c r="FF16" s="162"/>
      <c r="FG16" s="162"/>
      <c r="FH16" s="162"/>
      <c r="FI16" s="162"/>
      <c r="FJ16" s="162"/>
      <c r="FK16" s="162"/>
      <c r="FL16" s="162"/>
      <c r="FM16" s="162"/>
      <c r="FN16" s="162"/>
      <c r="FO16" s="162"/>
      <c r="FP16" s="162"/>
      <c r="FQ16" s="162"/>
      <c r="FR16" s="162"/>
      <c r="FS16" s="162"/>
      <c r="FT16" s="162"/>
      <c r="FU16" s="162"/>
      <c r="FV16" s="162"/>
      <c r="FW16" s="162"/>
      <c r="FX16" s="162"/>
      <c r="FY16" s="162"/>
      <c r="FZ16" s="162"/>
      <c r="GA16" s="162"/>
      <c r="GB16" s="162"/>
      <c r="GC16" s="162"/>
      <c r="GD16" s="162"/>
      <c r="GE16" s="162"/>
      <c r="GF16" s="162"/>
      <c r="GG16" s="162"/>
      <c r="GH16" s="162"/>
      <c r="GI16" s="162"/>
      <c r="GJ16" s="162"/>
      <c r="GK16" s="162"/>
      <c r="GL16" s="162"/>
      <c r="GM16" s="162"/>
      <c r="GN16" s="162"/>
      <c r="GO16" s="162"/>
      <c r="GP16" s="162"/>
      <c r="GQ16" s="162"/>
      <c r="GR16" s="162"/>
      <c r="GS16" s="162"/>
      <c r="GT16" s="162"/>
      <c r="GU16" s="162"/>
      <c r="GV16" s="162"/>
      <c r="GW16" s="162"/>
      <c r="GX16" s="162"/>
      <c r="GY16" s="162"/>
      <c r="GZ16" s="162"/>
      <c r="HA16" s="162"/>
      <c r="HB16" s="162"/>
      <c r="HC16" s="162"/>
      <c r="HD16" s="162"/>
      <c r="HE16" s="162"/>
      <c r="HF16" s="162"/>
      <c r="HG16" s="162"/>
      <c r="HH16" s="162"/>
      <c r="HI16" s="162"/>
      <c r="HJ16" s="162"/>
      <c r="HK16" s="162"/>
      <c r="HL16" s="162"/>
      <c r="HM16" s="162"/>
      <c r="HN16" s="162"/>
      <c r="HO16" s="162"/>
      <c r="HP16" s="162"/>
      <c r="HQ16" s="162"/>
      <c r="HR16" s="162"/>
      <c r="HS16" s="162"/>
      <c r="HT16" s="162"/>
      <c r="HU16" s="162"/>
      <c r="HV16" s="162"/>
      <c r="HW16" s="162"/>
      <c r="HX16" s="162"/>
      <c r="HY16" s="162">
        <v>3</v>
      </c>
      <c r="HZ16" s="162"/>
      <c r="IA16" s="162"/>
      <c r="IB16" s="162"/>
      <c r="IC16" s="162"/>
      <c r="ID16" s="162"/>
      <c r="IE16" s="162"/>
      <c r="IF16" s="162"/>
      <c r="IG16" s="162"/>
      <c r="IH16" s="162"/>
      <c r="II16" s="162"/>
      <c r="IJ16" s="162"/>
      <c r="IK16" s="162"/>
      <c r="IL16" s="162"/>
      <c r="IM16" s="162"/>
      <c r="IN16" s="162"/>
      <c r="IO16" s="162"/>
      <c r="IP16" s="162"/>
      <c r="IQ16" s="162"/>
      <c r="IR16" s="162"/>
      <c r="IS16" s="162"/>
      <c r="IT16" s="162"/>
      <c r="IU16" s="162"/>
      <c r="IV16" s="162"/>
      <c r="IW16" s="162"/>
      <c r="IX16" s="162"/>
      <c r="IY16" s="162"/>
      <c r="IZ16" s="162"/>
      <c r="JA16" s="162"/>
      <c r="JB16" s="162"/>
      <c r="JC16" s="162"/>
      <c r="JD16" s="162"/>
      <c r="JE16" s="162"/>
      <c r="JF16" s="162"/>
      <c r="JG16" s="162"/>
      <c r="JH16" s="162"/>
      <c r="JI16" s="162"/>
      <c r="JJ16" s="162"/>
      <c r="JK16" s="162"/>
      <c r="JL16" s="162"/>
      <c r="JM16" s="162"/>
      <c r="JN16" s="162"/>
      <c r="JO16" s="162"/>
      <c r="JP16" s="162"/>
      <c r="JQ16" s="162"/>
      <c r="JR16" s="162"/>
      <c r="JS16" s="162"/>
      <c r="JT16" s="162"/>
      <c r="JU16" s="162"/>
      <c r="JV16" s="162"/>
      <c r="JW16" s="162"/>
      <c r="JX16" s="162"/>
      <c r="JY16" s="162"/>
      <c r="JZ16" s="162"/>
      <c r="KA16" s="162"/>
      <c r="KB16" s="162"/>
      <c r="KC16" s="162"/>
      <c r="KD16" s="162"/>
      <c r="KE16" s="162"/>
      <c r="KF16" s="162"/>
      <c r="KG16" s="162"/>
      <c r="KH16" s="162"/>
      <c r="KI16" s="162"/>
      <c r="KJ16" s="162"/>
      <c r="KK16" s="162"/>
      <c r="KL16" s="162"/>
      <c r="KM16" s="162"/>
      <c r="KN16" s="162"/>
      <c r="KO16" s="162"/>
      <c r="KP16" s="162"/>
      <c r="KQ16" s="162"/>
      <c r="KR16" s="162"/>
      <c r="KS16" s="162"/>
      <c r="KT16" s="162"/>
      <c r="KU16" s="162"/>
      <c r="KV16" s="162"/>
      <c r="KW16" s="162"/>
      <c r="KX16" s="162"/>
      <c r="KY16" s="162"/>
      <c r="KZ16" s="162"/>
      <c r="LA16" s="162"/>
      <c r="LB16" s="162"/>
      <c r="LC16" s="162"/>
      <c r="LD16" s="162"/>
      <c r="LE16" s="162"/>
      <c r="LF16" s="162"/>
      <c r="LG16" s="162"/>
      <c r="LH16" s="162"/>
      <c r="LI16" s="162"/>
      <c r="LJ16" s="162"/>
      <c r="LK16" s="162"/>
      <c r="LL16" s="162"/>
      <c r="LM16" s="162"/>
      <c r="LN16" s="162"/>
      <c r="LO16" s="162"/>
      <c r="LP16" s="162"/>
      <c r="LQ16" s="162"/>
      <c r="LR16" s="162"/>
      <c r="LS16" s="162"/>
      <c r="LT16" s="162"/>
      <c r="LU16" s="162"/>
      <c r="LV16" s="162"/>
      <c r="LW16" s="162"/>
      <c r="LX16" s="162"/>
      <c r="LY16" s="162"/>
      <c r="LZ16" s="162"/>
      <c r="MA16" s="162"/>
      <c r="MB16" s="162"/>
      <c r="MC16" s="162"/>
      <c r="MD16" s="162"/>
      <c r="ME16" s="162"/>
      <c r="MF16" s="162"/>
      <c r="MG16" s="162"/>
      <c r="MH16" s="162"/>
      <c r="MI16" s="162"/>
      <c r="MJ16" s="162"/>
      <c r="MK16" s="162"/>
      <c r="ML16" s="162"/>
      <c r="MM16" s="162"/>
      <c r="MN16" s="162"/>
      <c r="MO16" s="162"/>
      <c r="MP16" s="162"/>
      <c r="MQ16" s="162"/>
      <c r="MR16" s="162"/>
      <c r="MS16" s="162"/>
      <c r="MT16" s="162"/>
      <c r="MU16" s="162"/>
      <c r="MV16" s="162"/>
      <c r="MW16" s="162"/>
      <c r="MX16" s="162"/>
      <c r="MY16" s="162"/>
      <c r="MZ16" s="162"/>
      <c r="NA16" s="162"/>
      <c r="NB16" s="162"/>
      <c r="NC16" s="162"/>
      <c r="ND16" s="162"/>
      <c r="NE16" s="162"/>
      <c r="NF16" s="162"/>
      <c r="NG16" s="162"/>
      <c r="NH16" s="162"/>
      <c r="NI16" s="162"/>
      <c r="NJ16" s="162"/>
      <c r="NK16" s="162"/>
      <c r="NL16" s="162"/>
      <c r="NM16" s="162"/>
      <c r="NN16" s="162"/>
      <c r="NO16" s="162"/>
      <c r="NP16" s="162"/>
      <c r="NQ16" s="162"/>
      <c r="NR16" s="162"/>
      <c r="NS16" s="162"/>
      <c r="NT16" s="162"/>
      <c r="NU16" s="162"/>
      <c r="NV16" s="162"/>
      <c r="NW16" s="162"/>
      <c r="NX16" s="162"/>
      <c r="NY16" s="162"/>
      <c r="NZ16" s="162"/>
      <c r="OA16" s="162"/>
      <c r="OB16" s="162"/>
    </row>
    <row r="17" spans="1:392" ht="18" customHeight="1" x14ac:dyDescent="0.3">
      <c r="A17" s="4"/>
      <c r="B17" s="1"/>
      <c r="C17" s="2"/>
      <c r="D17" s="22" t="s">
        <v>704</v>
      </c>
      <c r="E17" s="2">
        <v>14028</v>
      </c>
      <c r="F17" s="2">
        <v>2015</v>
      </c>
      <c r="G17" s="23"/>
      <c r="H17" s="23"/>
      <c r="I17" s="2">
        <f>SUM(K17:XW17)</f>
        <v>4</v>
      </c>
      <c r="J17" s="4"/>
      <c r="K17" s="2"/>
      <c r="L17" s="2"/>
      <c r="M17" s="2"/>
      <c r="N17" s="223"/>
      <c r="O17" s="2"/>
      <c r="P17" s="2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223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23"/>
      <c r="AW17" s="223"/>
      <c r="AX17" s="223"/>
      <c r="AY17" s="223"/>
      <c r="AZ17" s="223"/>
      <c r="BA17" s="223"/>
      <c r="BB17" s="223"/>
      <c r="BC17" s="223"/>
      <c r="BD17" s="223"/>
      <c r="BE17" s="2"/>
      <c r="BF17" s="2"/>
      <c r="BG17" s="2"/>
      <c r="BH17" s="2"/>
      <c r="CR17" s="162"/>
      <c r="DC17" s="162"/>
      <c r="DD17" s="162"/>
      <c r="DE17" s="162"/>
      <c r="DF17" s="162"/>
      <c r="DG17" s="162"/>
      <c r="DH17" s="162"/>
      <c r="DI17" s="162"/>
      <c r="DJ17" s="162"/>
      <c r="DK17" s="162"/>
      <c r="DL17" s="162"/>
      <c r="DM17" s="162"/>
      <c r="DN17" s="162"/>
      <c r="DO17" s="162"/>
      <c r="DP17" s="162"/>
      <c r="DQ17" s="162"/>
      <c r="DR17" s="162"/>
      <c r="DS17" s="162"/>
      <c r="DT17" s="162"/>
      <c r="DU17" s="162"/>
      <c r="DV17" s="162"/>
      <c r="DW17" s="162"/>
      <c r="DX17" s="162"/>
      <c r="DY17" s="162"/>
      <c r="DZ17" s="162"/>
      <c r="EA17" s="162"/>
      <c r="EB17" s="162"/>
      <c r="EC17" s="162"/>
      <c r="ED17" s="162"/>
      <c r="EE17" s="162"/>
      <c r="EF17" s="162"/>
      <c r="EG17" s="162"/>
      <c r="EH17" s="162"/>
      <c r="EI17" s="162"/>
      <c r="EJ17" s="162"/>
      <c r="EK17" s="162"/>
      <c r="EL17" s="162"/>
      <c r="EM17" s="162"/>
      <c r="EN17" s="162"/>
      <c r="EO17" s="162"/>
      <c r="EP17" s="162"/>
      <c r="EQ17" s="162"/>
      <c r="ER17" s="162"/>
      <c r="ES17" s="162"/>
      <c r="ET17" s="162"/>
      <c r="EU17" s="162"/>
      <c r="EV17" s="162"/>
      <c r="EW17" s="162"/>
      <c r="EX17" s="162"/>
      <c r="EY17" s="162"/>
      <c r="EZ17" s="162"/>
      <c r="FA17" s="162"/>
      <c r="FB17" s="162"/>
      <c r="FC17" s="162"/>
      <c r="FD17" s="162"/>
      <c r="FE17" s="162"/>
      <c r="FF17" s="162"/>
      <c r="FG17" s="162"/>
      <c r="FH17" s="162"/>
      <c r="FI17" s="162"/>
      <c r="FJ17" s="162"/>
      <c r="FK17" s="162"/>
      <c r="FL17" s="162"/>
      <c r="FM17" s="162"/>
      <c r="FN17" s="162"/>
      <c r="FO17" s="162"/>
      <c r="FP17" s="162"/>
      <c r="FQ17" s="162"/>
      <c r="FR17" s="162"/>
      <c r="FS17" s="162"/>
      <c r="FT17" s="162"/>
      <c r="FU17" s="162"/>
      <c r="FV17" s="162"/>
      <c r="FW17" s="162"/>
      <c r="FX17" s="162"/>
      <c r="FY17" s="162"/>
      <c r="FZ17" s="162"/>
      <c r="GA17" s="162"/>
      <c r="GB17" s="162"/>
      <c r="GC17" s="162"/>
      <c r="GD17" s="162"/>
      <c r="GE17" s="162"/>
      <c r="GF17" s="162"/>
      <c r="GG17" s="162"/>
      <c r="GH17" s="162"/>
      <c r="GI17" s="162"/>
      <c r="GJ17" s="162"/>
      <c r="GK17" s="162"/>
      <c r="GL17" s="162"/>
      <c r="GM17" s="162"/>
      <c r="GN17" s="162"/>
      <c r="GO17" s="162"/>
      <c r="GP17" s="162"/>
      <c r="GQ17" s="162"/>
      <c r="GR17" s="162"/>
      <c r="GS17" s="162"/>
      <c r="GT17" s="162"/>
      <c r="GU17" s="162"/>
      <c r="GV17" s="162"/>
      <c r="GW17" s="162"/>
      <c r="GX17" s="162"/>
      <c r="GY17" s="162"/>
      <c r="GZ17" s="162"/>
      <c r="HA17" s="162"/>
      <c r="HB17" s="162"/>
      <c r="HC17" s="162"/>
      <c r="HD17" s="162"/>
      <c r="HE17" s="162"/>
      <c r="HF17" s="162"/>
      <c r="HG17" s="162"/>
      <c r="HH17" s="162"/>
      <c r="HI17" s="162"/>
      <c r="HJ17" s="162"/>
      <c r="HK17" s="162"/>
      <c r="HL17" s="162"/>
      <c r="HM17" s="162"/>
      <c r="HN17" s="162"/>
      <c r="HO17" s="162"/>
      <c r="HP17" s="162"/>
      <c r="HQ17" s="162"/>
      <c r="HR17" s="162"/>
      <c r="HS17" s="162"/>
      <c r="HT17" s="162"/>
      <c r="HU17" s="162"/>
      <c r="HV17" s="162"/>
      <c r="HW17" s="162"/>
      <c r="HX17" s="162"/>
      <c r="HY17" s="162"/>
      <c r="HZ17" s="162"/>
      <c r="IA17" s="162"/>
      <c r="IB17" s="162"/>
      <c r="IC17" s="162"/>
      <c r="ID17" s="162"/>
      <c r="IE17" s="162"/>
      <c r="IF17" s="162"/>
      <c r="IG17" s="162"/>
      <c r="IH17" s="162"/>
      <c r="II17" s="162"/>
      <c r="IJ17" s="162"/>
      <c r="IK17" s="162"/>
      <c r="IL17" s="162"/>
      <c r="IM17" s="162"/>
      <c r="IN17" s="162"/>
      <c r="IO17" s="162"/>
      <c r="IP17" s="162"/>
      <c r="IQ17" s="162"/>
      <c r="IR17" s="162"/>
      <c r="IS17" s="162"/>
      <c r="IT17" s="162"/>
      <c r="IU17" s="162"/>
      <c r="IV17" s="162"/>
      <c r="IW17" s="162"/>
      <c r="IX17" s="162"/>
      <c r="IY17" s="162"/>
      <c r="IZ17" s="162"/>
      <c r="JA17" s="162"/>
      <c r="JB17" s="162"/>
      <c r="JC17" s="162"/>
      <c r="JD17" s="162"/>
      <c r="JE17" s="162"/>
      <c r="JF17" s="162"/>
      <c r="JG17" s="162"/>
      <c r="JH17" s="162"/>
      <c r="JI17" s="162"/>
      <c r="JJ17" s="162"/>
      <c r="JK17" s="162"/>
      <c r="JL17" s="162"/>
      <c r="JM17" s="162"/>
      <c r="JN17" s="162"/>
      <c r="JO17" s="162"/>
      <c r="JP17" s="162"/>
      <c r="JQ17" s="162"/>
      <c r="JR17" s="162"/>
      <c r="JS17" s="162">
        <v>1</v>
      </c>
      <c r="JT17" s="162"/>
      <c r="JU17" s="162"/>
      <c r="JV17" s="162"/>
      <c r="JW17" s="162"/>
      <c r="JX17" s="162"/>
      <c r="JY17" s="162"/>
      <c r="JZ17" s="162"/>
      <c r="KA17" s="162"/>
      <c r="KB17" s="162">
        <v>3</v>
      </c>
      <c r="KC17" s="162"/>
      <c r="KD17" s="162"/>
      <c r="KE17" s="162"/>
      <c r="KF17" s="162"/>
      <c r="KG17" s="162"/>
      <c r="KH17" s="162"/>
      <c r="KI17" s="162"/>
      <c r="KJ17" s="162"/>
      <c r="KK17" s="162"/>
      <c r="KL17" s="162"/>
      <c r="KM17" s="162"/>
      <c r="KN17" s="162"/>
      <c r="KO17" s="162"/>
      <c r="KP17" s="162"/>
      <c r="KQ17" s="162"/>
      <c r="KR17" s="162"/>
      <c r="KS17" s="162"/>
      <c r="KT17" s="162"/>
      <c r="KU17" s="162"/>
      <c r="KV17" s="162"/>
      <c r="KW17" s="162"/>
      <c r="KX17" s="162"/>
      <c r="KY17" s="162"/>
      <c r="KZ17" s="162"/>
      <c r="LA17" s="162"/>
      <c r="LB17" s="162"/>
      <c r="LC17" s="162"/>
      <c r="LD17" s="162"/>
      <c r="LE17" s="162"/>
      <c r="LF17" s="162"/>
      <c r="LG17" s="162"/>
      <c r="LH17" s="162"/>
      <c r="LI17" s="162"/>
      <c r="LJ17" s="162"/>
      <c r="LK17" s="162"/>
      <c r="LL17" s="162"/>
      <c r="LM17" s="162"/>
      <c r="LN17" s="162"/>
      <c r="LO17" s="162"/>
      <c r="LP17" s="162"/>
      <c r="LQ17" s="162"/>
      <c r="LR17" s="162"/>
      <c r="LS17" s="162"/>
      <c r="LT17" s="162"/>
      <c r="LU17" s="162"/>
      <c r="LV17" s="162"/>
      <c r="LW17" s="162"/>
      <c r="LX17" s="162"/>
      <c r="LY17" s="162"/>
      <c r="LZ17" s="162"/>
      <c r="MA17" s="162"/>
      <c r="MB17" s="162"/>
      <c r="MC17" s="162"/>
      <c r="MD17" s="162"/>
      <c r="ME17" s="162"/>
      <c r="MF17" s="162"/>
      <c r="MG17" s="162"/>
      <c r="MH17" s="162"/>
      <c r="MI17" s="162"/>
      <c r="MJ17" s="162"/>
      <c r="MK17" s="162"/>
      <c r="ML17" s="162"/>
      <c r="MM17" s="162"/>
      <c r="MN17" s="162"/>
      <c r="MO17" s="162"/>
      <c r="MP17" s="162"/>
      <c r="MQ17" s="162"/>
      <c r="MR17" s="162"/>
      <c r="MS17" s="162"/>
      <c r="MT17" s="162"/>
      <c r="MU17" s="162"/>
      <c r="MV17" s="162"/>
      <c r="MW17" s="162"/>
      <c r="MX17" s="162"/>
      <c r="MY17" s="162"/>
      <c r="MZ17" s="162"/>
      <c r="NA17" s="162"/>
      <c r="NB17" s="162"/>
      <c r="NC17" s="162"/>
      <c r="ND17" s="162"/>
      <c r="NE17" s="162"/>
      <c r="NF17" s="162"/>
      <c r="NG17" s="162"/>
      <c r="NH17" s="162"/>
      <c r="NI17" s="162"/>
      <c r="NJ17" s="162"/>
      <c r="NK17" s="162"/>
      <c r="NL17" s="162"/>
      <c r="NM17" s="162"/>
      <c r="NN17" s="162"/>
      <c r="NO17" s="162"/>
      <c r="NP17" s="162"/>
      <c r="NQ17" s="162"/>
      <c r="NR17" s="162"/>
      <c r="NS17" s="162"/>
      <c r="NT17" s="162"/>
      <c r="NU17" s="162"/>
      <c r="NV17" s="162"/>
      <c r="NW17" s="162"/>
      <c r="NX17" s="162"/>
      <c r="NY17" s="162"/>
      <c r="NZ17" s="162"/>
      <c r="OA17" s="162"/>
      <c r="OB17" s="162"/>
    </row>
    <row r="18" spans="1:392" ht="18" customHeight="1" x14ac:dyDescent="0.3">
      <c r="A18" s="4"/>
      <c r="B18" s="1"/>
      <c r="C18" s="2"/>
      <c r="D18" s="98" t="s">
        <v>510</v>
      </c>
      <c r="E18" s="2">
        <v>9794</v>
      </c>
      <c r="F18" s="2">
        <v>2013</v>
      </c>
      <c r="G18" s="23"/>
      <c r="H18" s="23"/>
      <c r="I18" s="2">
        <f t="shared" si="0"/>
        <v>3</v>
      </c>
      <c r="J18" s="4"/>
      <c r="K18" s="2"/>
      <c r="L18" s="2"/>
      <c r="M18" s="2"/>
      <c r="N18" s="2"/>
      <c r="O18" s="2"/>
      <c r="P18" s="2"/>
      <c r="Q18" s="223"/>
      <c r="R18" s="223"/>
      <c r="S18" s="223"/>
      <c r="T18" s="223"/>
      <c r="U18" s="223"/>
      <c r="V18" s="223"/>
      <c r="W18" s="223"/>
      <c r="X18" s="223"/>
      <c r="Y18" s="223">
        <v>3</v>
      </c>
      <c r="Z18" s="223"/>
      <c r="AA18" s="223"/>
      <c r="AB18" s="223"/>
      <c r="AC18" s="223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23"/>
      <c r="AW18" s="223"/>
      <c r="AX18" s="223"/>
      <c r="AY18" s="223"/>
      <c r="AZ18" s="223"/>
      <c r="BA18" s="223"/>
      <c r="BB18" s="223"/>
      <c r="BC18" s="223"/>
      <c r="BD18" s="223"/>
      <c r="BE18" s="2"/>
      <c r="BF18" s="2"/>
      <c r="BG18" s="2"/>
      <c r="BH18" s="2"/>
      <c r="CR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162"/>
      <c r="DM18" s="162"/>
      <c r="DN18" s="162"/>
      <c r="DO18" s="162"/>
      <c r="DP18" s="162"/>
      <c r="DQ18" s="162"/>
      <c r="DR18" s="162"/>
      <c r="DS18" s="162"/>
      <c r="DT18" s="162"/>
      <c r="DU18" s="162"/>
      <c r="DV18" s="162"/>
      <c r="DW18" s="162"/>
      <c r="DX18" s="162"/>
      <c r="DY18" s="162"/>
      <c r="DZ18" s="162"/>
      <c r="EA18" s="162"/>
      <c r="EB18" s="162"/>
      <c r="EC18" s="162"/>
      <c r="ED18" s="162"/>
      <c r="EE18" s="162"/>
      <c r="EF18" s="162"/>
      <c r="EG18" s="162"/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162"/>
      <c r="EX18" s="162"/>
      <c r="EY18" s="162"/>
      <c r="EZ18" s="162"/>
      <c r="FA18" s="162"/>
      <c r="FB18" s="162"/>
      <c r="FC18" s="162"/>
      <c r="FD18" s="162"/>
      <c r="FE18" s="162"/>
      <c r="FF18" s="162"/>
      <c r="FG18" s="162"/>
      <c r="FH18" s="162"/>
      <c r="FI18" s="162"/>
      <c r="FJ18" s="162"/>
      <c r="FK18" s="162"/>
      <c r="FL18" s="162"/>
      <c r="FM18" s="162"/>
      <c r="FN18" s="162"/>
      <c r="FO18" s="162"/>
      <c r="FP18" s="162"/>
      <c r="FQ18" s="162"/>
      <c r="FR18" s="162"/>
      <c r="FS18" s="162"/>
      <c r="FT18" s="162"/>
      <c r="FU18" s="162"/>
      <c r="FV18" s="162"/>
      <c r="FW18" s="162"/>
      <c r="FX18" s="162"/>
      <c r="FY18" s="162"/>
      <c r="FZ18" s="162"/>
      <c r="GA18" s="162"/>
      <c r="GB18" s="162"/>
      <c r="GC18" s="162"/>
      <c r="GD18" s="162"/>
      <c r="GE18" s="162"/>
      <c r="GF18" s="162"/>
      <c r="GG18" s="162"/>
      <c r="GH18" s="162"/>
      <c r="GI18" s="162"/>
      <c r="GJ18" s="162"/>
      <c r="GK18" s="162"/>
      <c r="GL18" s="162"/>
      <c r="GM18" s="162"/>
      <c r="GN18" s="162"/>
      <c r="GO18" s="162"/>
      <c r="GP18" s="162"/>
      <c r="GQ18" s="162"/>
      <c r="GR18" s="162"/>
      <c r="GS18" s="162"/>
      <c r="GT18" s="162"/>
      <c r="GU18" s="162"/>
      <c r="GV18" s="162"/>
      <c r="GW18" s="162"/>
      <c r="GX18" s="162"/>
      <c r="GY18" s="162"/>
      <c r="GZ18" s="162"/>
      <c r="HA18" s="162"/>
      <c r="HB18" s="162"/>
      <c r="HC18" s="162"/>
      <c r="HD18" s="162"/>
      <c r="HE18" s="162"/>
      <c r="HF18" s="162"/>
      <c r="HG18" s="162"/>
      <c r="HH18" s="162"/>
      <c r="HI18" s="162"/>
      <c r="HJ18" s="162"/>
      <c r="HK18" s="162"/>
      <c r="HL18" s="162"/>
      <c r="HM18" s="162"/>
      <c r="HN18" s="162"/>
      <c r="HO18" s="162"/>
      <c r="HP18" s="162"/>
      <c r="HQ18" s="162"/>
      <c r="HR18" s="162"/>
      <c r="HS18" s="162"/>
      <c r="HT18" s="162"/>
      <c r="HU18" s="162"/>
      <c r="HV18" s="162"/>
      <c r="HW18" s="162"/>
      <c r="HX18" s="162"/>
      <c r="HY18" s="162"/>
      <c r="HZ18" s="162"/>
      <c r="IA18" s="162"/>
      <c r="IB18" s="162"/>
      <c r="IC18" s="162"/>
      <c r="ID18" s="162"/>
      <c r="IE18" s="162"/>
      <c r="IF18" s="162"/>
      <c r="IG18" s="162"/>
      <c r="IH18" s="162"/>
      <c r="II18" s="162"/>
      <c r="IJ18" s="162"/>
      <c r="IK18" s="162"/>
      <c r="IL18" s="162"/>
      <c r="IM18" s="162"/>
      <c r="IN18" s="162"/>
      <c r="IO18" s="162"/>
      <c r="IP18" s="162"/>
      <c r="IQ18" s="162"/>
      <c r="IR18" s="162"/>
      <c r="IS18" s="162"/>
      <c r="IT18" s="162"/>
      <c r="IU18" s="162"/>
      <c r="IV18" s="162"/>
      <c r="IW18" s="162"/>
      <c r="IX18" s="162"/>
      <c r="IY18" s="162"/>
      <c r="IZ18" s="162"/>
      <c r="JA18" s="162"/>
      <c r="JB18" s="162"/>
      <c r="JC18" s="162"/>
      <c r="JD18" s="162"/>
      <c r="JE18" s="162"/>
      <c r="JF18" s="162"/>
      <c r="JG18" s="162"/>
      <c r="JH18" s="162"/>
      <c r="JI18" s="162"/>
      <c r="JJ18" s="162"/>
      <c r="JK18" s="162"/>
      <c r="JL18" s="162"/>
      <c r="JM18" s="162"/>
      <c r="JN18" s="162"/>
      <c r="JO18" s="162"/>
      <c r="JP18" s="162"/>
      <c r="JQ18" s="162"/>
      <c r="JR18" s="162"/>
      <c r="JS18" s="162"/>
      <c r="JT18" s="162"/>
      <c r="JU18" s="162"/>
      <c r="JV18" s="162"/>
      <c r="JW18" s="162"/>
      <c r="JX18" s="162"/>
      <c r="JY18" s="162"/>
      <c r="JZ18" s="162"/>
      <c r="KA18" s="162"/>
      <c r="KB18" s="162"/>
      <c r="KC18" s="162"/>
      <c r="KD18" s="162"/>
      <c r="KE18" s="162"/>
      <c r="KF18" s="162"/>
      <c r="KG18" s="162"/>
      <c r="KH18" s="162"/>
      <c r="KI18" s="162"/>
      <c r="KJ18" s="162"/>
      <c r="KK18" s="162"/>
      <c r="KL18" s="162"/>
      <c r="KM18" s="162"/>
      <c r="KN18" s="162"/>
      <c r="KO18" s="162"/>
      <c r="KP18" s="162"/>
      <c r="KQ18" s="162"/>
      <c r="KR18" s="162"/>
      <c r="KS18" s="162"/>
      <c r="KT18" s="162"/>
      <c r="KU18" s="162"/>
      <c r="KV18" s="162"/>
      <c r="KW18" s="162"/>
      <c r="KX18" s="162"/>
      <c r="KY18" s="162"/>
      <c r="KZ18" s="162"/>
      <c r="LA18" s="162"/>
      <c r="LB18" s="162"/>
      <c r="LC18" s="162"/>
      <c r="LD18" s="162"/>
      <c r="LE18" s="162"/>
      <c r="LF18" s="162"/>
      <c r="LG18" s="162"/>
      <c r="LH18" s="162"/>
      <c r="LI18" s="162"/>
      <c r="LJ18" s="162"/>
      <c r="LK18" s="162"/>
      <c r="LL18" s="162"/>
      <c r="LM18" s="162"/>
      <c r="LN18" s="162"/>
      <c r="LO18" s="162"/>
      <c r="LP18" s="162"/>
      <c r="LQ18" s="162"/>
      <c r="LR18" s="162"/>
      <c r="LS18" s="162"/>
      <c r="LT18" s="162"/>
      <c r="LU18" s="162"/>
      <c r="LV18" s="162"/>
      <c r="LW18" s="162"/>
      <c r="LX18" s="162"/>
      <c r="LY18" s="162"/>
      <c r="LZ18" s="162"/>
      <c r="MA18" s="162"/>
      <c r="MB18" s="162"/>
      <c r="MC18" s="162"/>
      <c r="MD18" s="162"/>
      <c r="ME18" s="162"/>
      <c r="MF18" s="162"/>
      <c r="MG18" s="162"/>
      <c r="MH18" s="162"/>
      <c r="MI18" s="162"/>
      <c r="MJ18" s="162"/>
      <c r="MK18" s="162"/>
      <c r="ML18" s="162"/>
      <c r="MM18" s="162"/>
      <c r="MN18" s="162"/>
      <c r="MO18" s="162"/>
      <c r="MP18" s="162"/>
      <c r="MQ18" s="162"/>
      <c r="MR18" s="162"/>
      <c r="MS18" s="162"/>
      <c r="MT18" s="162"/>
      <c r="MU18" s="162"/>
      <c r="MV18" s="162"/>
      <c r="MW18" s="162"/>
      <c r="MX18" s="162"/>
      <c r="MY18" s="162"/>
      <c r="MZ18" s="162"/>
      <c r="NA18" s="162"/>
      <c r="NB18" s="162"/>
      <c r="NC18" s="162"/>
      <c r="ND18" s="162"/>
      <c r="NE18" s="162"/>
      <c r="NF18" s="162"/>
      <c r="NG18" s="162"/>
      <c r="NH18" s="162"/>
      <c r="NI18" s="162"/>
      <c r="NJ18" s="162"/>
      <c r="NK18" s="162"/>
      <c r="NL18" s="162"/>
      <c r="NM18" s="162"/>
      <c r="NN18" s="162"/>
      <c r="NO18" s="162"/>
      <c r="NP18" s="162"/>
      <c r="NQ18" s="162"/>
      <c r="NR18" s="162"/>
      <c r="NS18" s="162"/>
      <c r="NT18" s="162"/>
      <c r="NU18" s="162"/>
      <c r="NV18" s="162"/>
      <c r="NW18" s="162"/>
      <c r="NX18" s="162"/>
      <c r="NY18" s="162"/>
      <c r="NZ18" s="162"/>
      <c r="OA18" s="162"/>
      <c r="OB18" s="162"/>
    </row>
    <row r="19" spans="1:392" ht="18" customHeight="1" x14ac:dyDescent="0.3">
      <c r="A19" s="236">
        <v>3</v>
      </c>
      <c r="B19" s="243" t="s">
        <v>388</v>
      </c>
      <c r="C19" s="238">
        <v>9377</v>
      </c>
      <c r="D19" s="240" t="s">
        <v>389</v>
      </c>
      <c r="E19" s="238">
        <v>9547</v>
      </c>
      <c r="F19" s="238">
        <v>2010</v>
      </c>
      <c r="G19" s="240" t="s">
        <v>88</v>
      </c>
      <c r="H19" s="240"/>
      <c r="I19" s="238">
        <f t="shared" si="0"/>
        <v>0</v>
      </c>
      <c r="J19" s="236" cm="1">
        <f t="array" ref="J19">SUM(LARGE(K19:OJ24,_xlfn.SEQUENCE(D103)))</f>
        <v>67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CR19" s="162"/>
      <c r="DC19" s="162"/>
      <c r="DD19" s="162"/>
      <c r="DE19" s="162"/>
      <c r="DF19" s="162"/>
      <c r="DG19" s="162"/>
      <c r="DH19" s="162"/>
      <c r="DI19" s="162"/>
      <c r="DJ19" s="162"/>
      <c r="DK19" s="162"/>
      <c r="DL19" s="162"/>
      <c r="DM19" s="162"/>
      <c r="DN19" s="162"/>
      <c r="DO19" s="162"/>
      <c r="DP19" s="162"/>
      <c r="DQ19" s="162"/>
      <c r="DR19" s="162"/>
      <c r="DS19" s="162"/>
      <c r="DT19" s="162"/>
      <c r="DU19" s="162"/>
      <c r="DV19" s="162"/>
      <c r="DW19" s="162"/>
      <c r="DX19" s="162"/>
      <c r="DY19" s="162"/>
      <c r="DZ19" s="162"/>
      <c r="EA19" s="162"/>
      <c r="EB19" s="162"/>
      <c r="EC19" s="162"/>
      <c r="ED19" s="162"/>
      <c r="EE19" s="162"/>
      <c r="EF19" s="162"/>
      <c r="EG19" s="162"/>
      <c r="EH19" s="162"/>
      <c r="EI19" s="162"/>
      <c r="EJ19" s="162"/>
      <c r="EK19" s="162"/>
      <c r="EL19" s="162"/>
      <c r="EM19" s="162"/>
      <c r="EN19" s="162"/>
      <c r="EO19" s="162"/>
      <c r="EP19" s="162"/>
      <c r="EQ19" s="162"/>
      <c r="ER19" s="162"/>
      <c r="ES19" s="162"/>
      <c r="ET19" s="162"/>
      <c r="EU19" s="162"/>
      <c r="EV19" s="162"/>
      <c r="EW19" s="162"/>
      <c r="EX19" s="162"/>
      <c r="EY19" s="162"/>
      <c r="EZ19" s="162"/>
      <c r="FA19" s="162"/>
      <c r="FB19" s="162"/>
      <c r="FC19" s="162"/>
      <c r="FD19" s="162"/>
      <c r="FE19" s="162"/>
      <c r="FF19" s="162"/>
      <c r="FG19" s="162"/>
      <c r="FH19" s="162"/>
      <c r="FI19" s="162"/>
      <c r="FJ19" s="162"/>
      <c r="FK19" s="162"/>
      <c r="FL19" s="162"/>
      <c r="FM19" s="162"/>
      <c r="FN19" s="162"/>
      <c r="FO19" s="162"/>
      <c r="FP19" s="162"/>
      <c r="FQ19" s="162"/>
      <c r="FR19" s="162"/>
      <c r="FS19" s="162"/>
      <c r="FT19" s="162"/>
      <c r="FU19" s="162"/>
      <c r="FV19" s="162"/>
      <c r="FW19" s="162"/>
      <c r="FX19" s="162"/>
      <c r="FY19" s="162"/>
      <c r="FZ19" s="162"/>
      <c r="GA19" s="162"/>
      <c r="GB19" s="162"/>
      <c r="GC19" s="162"/>
      <c r="GD19" s="162"/>
      <c r="GE19" s="162"/>
      <c r="GF19" s="162"/>
      <c r="GG19" s="162"/>
      <c r="GH19" s="162"/>
      <c r="GI19" s="162"/>
      <c r="GJ19" s="162"/>
      <c r="GK19" s="162"/>
      <c r="GL19" s="162"/>
      <c r="GM19" s="162"/>
      <c r="GN19" s="162"/>
      <c r="GO19" s="162"/>
      <c r="GP19" s="162"/>
      <c r="GQ19" s="162"/>
      <c r="GR19" s="162"/>
      <c r="GS19" s="162"/>
      <c r="GT19" s="162"/>
      <c r="GU19" s="162"/>
      <c r="GV19" s="162"/>
      <c r="GW19" s="162"/>
      <c r="GX19" s="162"/>
      <c r="GY19" s="162"/>
      <c r="GZ19" s="162"/>
      <c r="HA19" s="162"/>
      <c r="HB19" s="162"/>
      <c r="HC19" s="162"/>
      <c r="HD19" s="162"/>
      <c r="HE19" s="162"/>
      <c r="HF19" s="162"/>
      <c r="HG19" s="162"/>
      <c r="HH19" s="162"/>
      <c r="HI19" s="162"/>
      <c r="HJ19" s="162"/>
      <c r="HK19" s="162"/>
      <c r="HL19" s="162"/>
      <c r="HM19" s="162"/>
      <c r="HN19" s="162"/>
      <c r="HO19" s="162"/>
      <c r="HP19" s="162"/>
      <c r="HQ19" s="162"/>
      <c r="HR19" s="162"/>
      <c r="HS19" s="162"/>
      <c r="HT19" s="162"/>
      <c r="HU19" s="162"/>
      <c r="HV19" s="162"/>
      <c r="HW19" s="162"/>
      <c r="HX19" s="162"/>
      <c r="HY19" s="162"/>
      <c r="HZ19" s="162"/>
      <c r="IA19" s="162"/>
      <c r="IB19" s="162"/>
      <c r="IC19" s="162"/>
      <c r="ID19" s="162"/>
      <c r="IE19" s="162"/>
      <c r="IF19" s="162"/>
      <c r="IG19" s="162"/>
      <c r="IH19" s="162"/>
      <c r="II19" s="162"/>
      <c r="IJ19" s="162"/>
      <c r="IK19" s="162"/>
      <c r="IL19" s="162"/>
      <c r="IM19" s="162"/>
      <c r="IN19" s="162"/>
      <c r="IO19" s="162"/>
      <c r="IP19" s="162"/>
      <c r="IQ19" s="162"/>
      <c r="IR19" s="162"/>
      <c r="IS19" s="162"/>
      <c r="IT19" s="162"/>
      <c r="IU19" s="162"/>
      <c r="IV19" s="162"/>
      <c r="IW19" s="162"/>
      <c r="IX19" s="162"/>
      <c r="IY19" s="162"/>
      <c r="IZ19" s="162"/>
      <c r="JA19" s="162"/>
      <c r="JB19" s="162"/>
      <c r="JC19" s="162"/>
      <c r="JD19" s="162"/>
      <c r="JE19" s="162"/>
      <c r="JF19" s="162"/>
      <c r="JG19" s="162"/>
      <c r="JH19" s="162"/>
      <c r="JI19" s="162"/>
      <c r="JJ19" s="162"/>
      <c r="JK19" s="162"/>
      <c r="JL19" s="162"/>
      <c r="JM19" s="162"/>
      <c r="JN19" s="162"/>
      <c r="JO19" s="162"/>
      <c r="JP19" s="162"/>
      <c r="JQ19" s="162"/>
      <c r="JR19" s="162"/>
      <c r="JS19" s="162"/>
      <c r="JT19" s="162"/>
      <c r="JU19" s="162"/>
      <c r="JV19" s="162"/>
      <c r="JW19" s="162"/>
      <c r="JX19" s="162"/>
      <c r="JY19" s="162"/>
      <c r="JZ19" s="162"/>
      <c r="KA19" s="162"/>
      <c r="KB19" s="162"/>
      <c r="KC19" s="162"/>
      <c r="KD19" s="162"/>
      <c r="KE19" s="162"/>
      <c r="KF19" s="162"/>
      <c r="KG19" s="162"/>
      <c r="KH19" s="162"/>
      <c r="KI19" s="162"/>
      <c r="KJ19" s="162"/>
      <c r="KK19" s="162"/>
      <c r="KL19" s="162"/>
      <c r="KM19" s="162"/>
      <c r="KN19" s="162"/>
      <c r="KO19" s="162"/>
      <c r="KP19" s="162"/>
      <c r="KQ19" s="162"/>
      <c r="KR19" s="162"/>
      <c r="KS19" s="162"/>
      <c r="KT19" s="162"/>
      <c r="KU19" s="162"/>
      <c r="KV19" s="162"/>
      <c r="KW19" s="162"/>
      <c r="KX19" s="162"/>
      <c r="KY19" s="162"/>
      <c r="KZ19" s="162"/>
      <c r="LA19" s="162"/>
      <c r="LB19" s="162"/>
      <c r="LC19" s="162"/>
      <c r="LD19" s="162"/>
      <c r="LE19" s="162"/>
      <c r="LF19" s="162"/>
      <c r="LG19" s="162"/>
      <c r="LH19" s="162"/>
      <c r="LI19" s="162"/>
      <c r="LJ19" s="162"/>
      <c r="LK19" s="162"/>
      <c r="LL19" s="162"/>
      <c r="LM19" s="162"/>
      <c r="LN19" s="162"/>
      <c r="LO19" s="162"/>
      <c r="LP19" s="162"/>
      <c r="LQ19" s="162"/>
      <c r="LR19" s="162"/>
      <c r="LS19" s="162"/>
      <c r="LT19" s="162"/>
      <c r="LU19" s="162"/>
      <c r="LV19" s="162"/>
      <c r="LW19" s="162"/>
      <c r="LX19" s="162"/>
      <c r="LY19" s="162"/>
      <c r="LZ19" s="162"/>
      <c r="MA19" s="162"/>
      <c r="MB19" s="162"/>
      <c r="MC19" s="162"/>
      <c r="MD19" s="162"/>
      <c r="ME19" s="162"/>
      <c r="MF19" s="162"/>
      <c r="MG19" s="162"/>
      <c r="MH19" s="162"/>
      <c r="MI19" s="162"/>
      <c r="MJ19" s="162"/>
      <c r="MK19" s="162"/>
      <c r="ML19" s="162"/>
      <c r="MM19" s="162"/>
      <c r="MN19" s="162"/>
      <c r="MO19" s="162"/>
      <c r="MP19" s="162"/>
      <c r="MQ19" s="162"/>
      <c r="MR19" s="162"/>
      <c r="MS19" s="162"/>
      <c r="MT19" s="162"/>
      <c r="MU19" s="162"/>
      <c r="MV19" s="162"/>
      <c r="MW19" s="162"/>
      <c r="MX19" s="162"/>
      <c r="MY19" s="162"/>
      <c r="MZ19" s="162"/>
      <c r="NA19" s="162"/>
      <c r="NB19" s="162"/>
      <c r="NC19" s="162"/>
      <c r="ND19" s="162"/>
      <c r="NE19" s="162"/>
      <c r="NF19" s="162"/>
      <c r="NG19" s="162"/>
      <c r="NH19" s="162"/>
      <c r="NI19" s="162"/>
      <c r="NJ19" s="162"/>
      <c r="NK19" s="162"/>
      <c r="NL19" s="162"/>
      <c r="NM19" s="162"/>
      <c r="NN19" s="162"/>
      <c r="NO19" s="162"/>
      <c r="NP19" s="162"/>
      <c r="NQ19" s="162"/>
      <c r="NR19" s="162"/>
      <c r="NS19" s="162"/>
      <c r="NT19" s="162"/>
      <c r="NU19" s="162"/>
      <c r="NV19" s="162"/>
      <c r="NW19" s="162"/>
      <c r="NX19" s="162"/>
      <c r="NY19" s="162"/>
      <c r="NZ19" s="162"/>
      <c r="OA19" s="162"/>
      <c r="OB19" s="162"/>
    </row>
    <row r="20" spans="1:392" ht="18" customHeight="1" x14ac:dyDescent="0.3">
      <c r="A20" s="4"/>
      <c r="B20" s="1"/>
      <c r="C20" s="2"/>
      <c r="D20" s="23" t="s">
        <v>390</v>
      </c>
      <c r="E20" s="2"/>
      <c r="F20" s="2">
        <v>2010</v>
      </c>
      <c r="G20" s="23"/>
      <c r="H20" s="23"/>
      <c r="I20" s="2">
        <f t="shared" si="0"/>
        <v>0</v>
      </c>
      <c r="J20" s="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CR20" s="162"/>
      <c r="DC20" s="162"/>
      <c r="DD20" s="162"/>
      <c r="DE20" s="162"/>
      <c r="DF20" s="162"/>
      <c r="DG20" s="162"/>
      <c r="DH20" s="162"/>
      <c r="DI20" s="162"/>
      <c r="DJ20" s="162"/>
      <c r="DK20" s="162"/>
      <c r="DL20" s="162"/>
      <c r="DM20" s="162"/>
      <c r="DN20" s="162"/>
      <c r="DO20" s="162"/>
      <c r="DP20" s="162"/>
      <c r="DQ20" s="162"/>
      <c r="DR20" s="162"/>
      <c r="DS20" s="162"/>
      <c r="DT20" s="162"/>
      <c r="DU20" s="162"/>
      <c r="DV20" s="162"/>
      <c r="DW20" s="162"/>
      <c r="DX20" s="162"/>
      <c r="DY20" s="162"/>
      <c r="DZ20" s="162"/>
      <c r="EA20" s="162"/>
      <c r="EB20" s="162"/>
      <c r="EC20" s="162"/>
      <c r="ED20" s="162"/>
      <c r="EE20" s="162"/>
      <c r="EF20" s="162"/>
      <c r="EG20" s="162"/>
      <c r="EH20" s="162"/>
      <c r="EI20" s="162"/>
      <c r="EJ20" s="162"/>
      <c r="EK20" s="162"/>
      <c r="EL20" s="162"/>
      <c r="EM20" s="162"/>
      <c r="EN20" s="162"/>
      <c r="EO20" s="162"/>
      <c r="EP20" s="162"/>
      <c r="EQ20" s="162"/>
      <c r="ER20" s="162"/>
      <c r="ES20" s="162"/>
      <c r="ET20" s="162"/>
      <c r="EU20" s="162"/>
      <c r="EV20" s="162"/>
      <c r="EW20" s="162"/>
      <c r="EX20" s="162"/>
      <c r="EY20" s="162"/>
      <c r="EZ20" s="162"/>
      <c r="FA20" s="162"/>
      <c r="FB20" s="162"/>
      <c r="FC20" s="162"/>
      <c r="FD20" s="162"/>
      <c r="FE20" s="162"/>
      <c r="FF20" s="162"/>
      <c r="FG20" s="162"/>
      <c r="FH20" s="162"/>
      <c r="FI20" s="162"/>
      <c r="FJ20" s="162"/>
      <c r="FK20" s="162"/>
      <c r="FL20" s="162"/>
      <c r="FM20" s="162"/>
      <c r="FN20" s="162"/>
      <c r="FO20" s="162"/>
      <c r="FP20" s="162"/>
      <c r="FQ20" s="162"/>
      <c r="FR20" s="162"/>
      <c r="FS20" s="162"/>
      <c r="FT20" s="162"/>
      <c r="FU20" s="162"/>
      <c r="FV20" s="162"/>
      <c r="FW20" s="162"/>
      <c r="FX20" s="162"/>
      <c r="FY20" s="162"/>
      <c r="FZ20" s="162"/>
      <c r="GA20" s="162"/>
      <c r="GB20" s="162"/>
      <c r="GC20" s="162"/>
      <c r="GD20" s="162"/>
      <c r="GE20" s="162"/>
      <c r="GF20" s="162"/>
      <c r="GG20" s="162"/>
      <c r="GH20" s="162"/>
      <c r="GI20" s="162"/>
      <c r="GJ20" s="162"/>
      <c r="GK20" s="162"/>
      <c r="GL20" s="162"/>
      <c r="GM20" s="162"/>
      <c r="GN20" s="162"/>
      <c r="GO20" s="162"/>
      <c r="GP20" s="162"/>
      <c r="GQ20" s="162"/>
      <c r="GR20" s="162"/>
      <c r="GS20" s="162"/>
      <c r="GT20" s="162"/>
      <c r="GU20" s="162"/>
      <c r="GV20" s="162"/>
      <c r="GW20" s="162"/>
      <c r="GX20" s="162"/>
      <c r="GY20" s="162"/>
      <c r="GZ20" s="162"/>
      <c r="HA20" s="162"/>
      <c r="HB20" s="162"/>
      <c r="HC20" s="162"/>
      <c r="HD20" s="162"/>
      <c r="HE20" s="162"/>
      <c r="HF20" s="162"/>
      <c r="HG20" s="162"/>
      <c r="HH20" s="162"/>
      <c r="HI20" s="162"/>
      <c r="HJ20" s="162"/>
      <c r="HK20" s="162"/>
      <c r="HL20" s="162"/>
      <c r="HM20" s="162"/>
      <c r="HN20" s="162"/>
      <c r="HO20" s="162"/>
      <c r="HP20" s="162"/>
      <c r="HQ20" s="162"/>
      <c r="HR20" s="162"/>
      <c r="HS20" s="162"/>
      <c r="HT20" s="162"/>
      <c r="HU20" s="162"/>
      <c r="HV20" s="162"/>
      <c r="HW20" s="162"/>
      <c r="HX20" s="162"/>
      <c r="HY20" s="162"/>
      <c r="HZ20" s="162"/>
      <c r="IA20" s="162"/>
      <c r="IB20" s="162"/>
      <c r="IC20" s="162"/>
      <c r="ID20" s="162"/>
      <c r="IE20" s="162"/>
      <c r="IF20" s="162"/>
      <c r="IG20" s="162"/>
      <c r="IH20" s="162"/>
      <c r="II20" s="162"/>
      <c r="IJ20" s="162"/>
      <c r="IK20" s="162"/>
      <c r="IL20" s="162"/>
      <c r="IM20" s="162"/>
      <c r="IN20" s="162"/>
      <c r="IO20" s="162"/>
      <c r="IP20" s="162"/>
      <c r="IQ20" s="162"/>
      <c r="IR20" s="162"/>
      <c r="IS20" s="162"/>
      <c r="IT20" s="162"/>
      <c r="IU20" s="162"/>
      <c r="IV20" s="162"/>
      <c r="IW20" s="162"/>
      <c r="IX20" s="162"/>
      <c r="IY20" s="162"/>
      <c r="IZ20" s="162"/>
      <c r="JA20" s="162"/>
      <c r="JB20" s="162"/>
      <c r="JC20" s="162"/>
      <c r="JD20" s="162"/>
      <c r="JE20" s="162"/>
      <c r="JF20" s="162"/>
      <c r="JG20" s="162"/>
      <c r="JH20" s="162"/>
      <c r="JI20" s="162"/>
      <c r="JJ20" s="162"/>
      <c r="JK20" s="162"/>
      <c r="JL20" s="162"/>
      <c r="JM20" s="162"/>
      <c r="JN20" s="162"/>
      <c r="JO20" s="162"/>
      <c r="JP20" s="162"/>
      <c r="JQ20" s="162"/>
      <c r="JR20" s="162"/>
      <c r="JS20" s="162"/>
      <c r="JT20" s="162"/>
      <c r="JU20" s="162"/>
      <c r="JV20" s="162"/>
      <c r="JW20" s="162"/>
      <c r="JX20" s="162"/>
      <c r="JY20" s="162"/>
      <c r="JZ20" s="162"/>
      <c r="KA20" s="162"/>
      <c r="KB20" s="162"/>
      <c r="KC20" s="162"/>
      <c r="KD20" s="162"/>
      <c r="KE20" s="162"/>
      <c r="KF20" s="162"/>
      <c r="KG20" s="162"/>
      <c r="KH20" s="162"/>
      <c r="KI20" s="162"/>
      <c r="KJ20" s="162"/>
      <c r="KK20" s="162"/>
      <c r="KL20" s="162"/>
      <c r="KM20" s="162"/>
      <c r="KN20" s="162"/>
      <c r="KO20" s="162"/>
      <c r="KP20" s="162"/>
      <c r="KQ20" s="162"/>
      <c r="KR20" s="162"/>
      <c r="KS20" s="162"/>
      <c r="KT20" s="162"/>
      <c r="KU20" s="162"/>
      <c r="KV20" s="162"/>
      <c r="KW20" s="162"/>
      <c r="KX20" s="162"/>
      <c r="KY20" s="162"/>
      <c r="KZ20" s="162"/>
      <c r="LA20" s="162"/>
      <c r="LB20" s="162"/>
      <c r="LC20" s="162"/>
      <c r="LD20" s="162"/>
      <c r="LE20" s="162"/>
      <c r="LF20" s="162"/>
      <c r="LG20" s="162"/>
      <c r="LH20" s="162"/>
      <c r="LI20" s="162"/>
      <c r="LJ20" s="162"/>
      <c r="LK20" s="162"/>
      <c r="LL20" s="162"/>
      <c r="LM20" s="162"/>
      <c r="LN20" s="162"/>
      <c r="LO20" s="162"/>
      <c r="LP20" s="162"/>
      <c r="LQ20" s="162"/>
      <c r="LR20" s="162"/>
      <c r="LS20" s="162"/>
      <c r="LT20" s="162"/>
      <c r="LU20" s="162"/>
      <c r="LV20" s="162"/>
      <c r="LW20" s="162"/>
      <c r="LX20" s="162"/>
      <c r="LY20" s="162"/>
      <c r="LZ20" s="162"/>
      <c r="MA20" s="162"/>
      <c r="MB20" s="162"/>
      <c r="MC20" s="162"/>
      <c r="MD20" s="162"/>
      <c r="ME20" s="162"/>
      <c r="MF20" s="162"/>
      <c r="MG20" s="162"/>
      <c r="MH20" s="162"/>
      <c r="MI20" s="162"/>
      <c r="MJ20" s="162"/>
      <c r="MK20" s="162"/>
      <c r="ML20" s="162"/>
      <c r="MM20" s="162"/>
      <c r="MN20" s="162"/>
      <c r="MO20" s="162"/>
      <c r="MP20" s="162"/>
      <c r="MQ20" s="162"/>
      <c r="MR20" s="162"/>
      <c r="MS20" s="162"/>
      <c r="MT20" s="162"/>
      <c r="MU20" s="162"/>
      <c r="MV20" s="162"/>
      <c r="MW20" s="162"/>
      <c r="MX20" s="162"/>
      <c r="MY20" s="162"/>
      <c r="MZ20" s="162"/>
      <c r="NA20" s="162"/>
      <c r="NB20" s="162"/>
      <c r="NC20" s="162"/>
      <c r="ND20" s="162"/>
      <c r="NE20" s="162"/>
      <c r="NF20" s="162"/>
      <c r="NG20" s="162"/>
      <c r="NH20" s="162"/>
      <c r="NI20" s="162"/>
      <c r="NJ20" s="162"/>
      <c r="NK20" s="162"/>
      <c r="NL20" s="162"/>
      <c r="NM20" s="162"/>
      <c r="NN20" s="162"/>
      <c r="NO20" s="162"/>
      <c r="NP20" s="162"/>
      <c r="NQ20" s="162"/>
      <c r="NR20" s="162"/>
      <c r="NS20" s="162"/>
      <c r="NT20" s="162"/>
      <c r="NU20" s="162"/>
      <c r="NV20" s="162"/>
      <c r="NW20" s="162"/>
      <c r="NX20" s="162"/>
      <c r="NY20" s="162"/>
      <c r="NZ20" s="162"/>
      <c r="OA20" s="162"/>
      <c r="OB20" s="162"/>
    </row>
    <row r="21" spans="1:392" ht="18" customHeight="1" x14ac:dyDescent="0.3">
      <c r="A21" s="4"/>
      <c r="B21" s="1"/>
      <c r="C21" s="2"/>
      <c r="D21" s="22" t="s">
        <v>226</v>
      </c>
      <c r="E21" s="2">
        <v>8781</v>
      </c>
      <c r="F21" s="2">
        <v>2010</v>
      </c>
      <c r="G21" s="23"/>
      <c r="H21" s="23"/>
      <c r="I21" s="2">
        <f t="shared" si="0"/>
        <v>18</v>
      </c>
      <c r="J21" s="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>
        <v>4</v>
      </c>
      <c r="Z21" s="2"/>
      <c r="AA21" s="2"/>
      <c r="AB21" s="2"/>
      <c r="AC21" s="2"/>
      <c r="AD21" s="2"/>
      <c r="AE21" s="2"/>
      <c r="AF21" s="2">
        <v>6</v>
      </c>
      <c r="AG21" s="2"/>
      <c r="AH21" s="2"/>
      <c r="AI21" s="2">
        <v>2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>
        <v>2</v>
      </c>
      <c r="AW21" s="2"/>
      <c r="AX21" s="2"/>
      <c r="AY21" s="2"/>
      <c r="AZ21" s="2"/>
      <c r="BA21" s="2"/>
      <c r="BB21" s="2"/>
      <c r="BC21" s="2">
        <v>4</v>
      </c>
      <c r="BD21" s="2"/>
      <c r="BE21" s="2"/>
      <c r="BF21" s="2"/>
      <c r="BG21" s="2"/>
      <c r="BH21" s="2"/>
      <c r="CR21" s="162"/>
      <c r="DC21" s="162"/>
      <c r="DD21" s="162"/>
      <c r="DE21" s="162"/>
      <c r="DF21" s="162"/>
      <c r="DG21" s="162"/>
      <c r="DH21" s="162"/>
      <c r="DI21" s="162"/>
      <c r="DJ21" s="162"/>
      <c r="DK21" s="162"/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2"/>
      <c r="DW21" s="162"/>
      <c r="DX21" s="162"/>
      <c r="DY21" s="162"/>
      <c r="DZ21" s="162"/>
      <c r="EA21" s="162"/>
      <c r="EB21" s="162"/>
      <c r="EC21" s="162"/>
      <c r="ED21" s="162"/>
      <c r="EE21" s="162"/>
      <c r="EF21" s="162"/>
      <c r="EG21" s="162"/>
      <c r="EH21" s="162"/>
      <c r="EI21" s="162"/>
      <c r="EJ21" s="162"/>
      <c r="EK21" s="162"/>
      <c r="EL21" s="162"/>
      <c r="EM21" s="162"/>
      <c r="EN21" s="162"/>
      <c r="EO21" s="162"/>
      <c r="EP21" s="162"/>
      <c r="EQ21" s="162"/>
      <c r="ER21" s="162"/>
      <c r="ES21" s="162"/>
      <c r="ET21" s="162"/>
      <c r="EU21" s="162"/>
      <c r="EV21" s="162"/>
      <c r="EW21" s="162"/>
      <c r="EX21" s="162"/>
      <c r="EY21" s="162"/>
      <c r="EZ21" s="162"/>
      <c r="FA21" s="162"/>
      <c r="FB21" s="162"/>
      <c r="FC21" s="162"/>
      <c r="FD21" s="162"/>
      <c r="FE21" s="162"/>
      <c r="FF21" s="162"/>
      <c r="FG21" s="162"/>
      <c r="FH21" s="162"/>
      <c r="FI21" s="162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  <c r="FU21" s="162"/>
      <c r="FV21" s="162"/>
      <c r="FW21" s="162"/>
      <c r="FX21" s="162"/>
      <c r="FY21" s="162"/>
      <c r="FZ21" s="162"/>
      <c r="GA21" s="162"/>
      <c r="GB21" s="162"/>
      <c r="GC21" s="162"/>
      <c r="GD21" s="162"/>
      <c r="GE21" s="162"/>
      <c r="GF21" s="162"/>
      <c r="GG21" s="162"/>
      <c r="GH21" s="162"/>
      <c r="GI21" s="162"/>
      <c r="GJ21" s="162"/>
      <c r="GK21" s="162"/>
      <c r="GL21" s="162"/>
      <c r="GM21" s="162"/>
      <c r="GN21" s="162"/>
      <c r="GO21" s="162"/>
      <c r="GP21" s="162"/>
      <c r="GQ21" s="162"/>
      <c r="GR21" s="162"/>
      <c r="GS21" s="162"/>
      <c r="GT21" s="162"/>
      <c r="GU21" s="162"/>
      <c r="GV21" s="162"/>
      <c r="GW21" s="162"/>
      <c r="GX21" s="162"/>
      <c r="GY21" s="162"/>
      <c r="GZ21" s="162"/>
      <c r="HA21" s="162"/>
      <c r="HB21" s="162"/>
      <c r="HC21" s="162"/>
      <c r="HD21" s="162"/>
      <c r="HE21" s="162"/>
      <c r="HF21" s="162"/>
      <c r="HG21" s="162"/>
      <c r="HH21" s="162"/>
      <c r="HI21" s="162"/>
      <c r="HJ21" s="162"/>
      <c r="HK21" s="162"/>
      <c r="HL21" s="162"/>
      <c r="HM21" s="162"/>
      <c r="HN21" s="162"/>
      <c r="HO21" s="162"/>
      <c r="HP21" s="162"/>
      <c r="HQ21" s="162"/>
      <c r="HR21" s="162"/>
      <c r="HS21" s="162"/>
      <c r="HT21" s="162"/>
      <c r="HU21" s="162"/>
      <c r="HV21" s="162"/>
      <c r="HW21" s="162"/>
      <c r="HX21" s="162"/>
      <c r="HY21" s="162"/>
      <c r="HZ21" s="162"/>
      <c r="IA21" s="162"/>
      <c r="IB21" s="162"/>
      <c r="IC21" s="162"/>
      <c r="ID21" s="162"/>
      <c r="IE21" s="162"/>
      <c r="IF21" s="162"/>
      <c r="IG21" s="162"/>
      <c r="IH21" s="162"/>
      <c r="II21" s="162"/>
      <c r="IJ21" s="162"/>
      <c r="IK21" s="162"/>
      <c r="IL21" s="162"/>
      <c r="IM21" s="162"/>
      <c r="IN21" s="162"/>
      <c r="IO21" s="162"/>
      <c r="IP21" s="162"/>
      <c r="IQ21" s="162"/>
      <c r="IR21" s="162"/>
      <c r="IS21" s="162"/>
      <c r="IT21" s="162"/>
      <c r="IU21" s="162"/>
      <c r="IV21" s="162"/>
      <c r="IW21" s="162"/>
      <c r="IX21" s="162"/>
      <c r="IY21" s="162"/>
      <c r="IZ21" s="162"/>
      <c r="JA21" s="162"/>
      <c r="JB21" s="162"/>
      <c r="JC21" s="162"/>
      <c r="JD21" s="162"/>
      <c r="JE21" s="162"/>
      <c r="JF21" s="162"/>
      <c r="JG21" s="162"/>
      <c r="JH21" s="162"/>
      <c r="JI21" s="162"/>
      <c r="JJ21" s="162"/>
      <c r="JK21" s="162"/>
      <c r="JL21" s="162"/>
      <c r="JM21" s="162"/>
      <c r="JN21" s="162"/>
      <c r="JO21" s="162"/>
      <c r="JP21" s="162"/>
      <c r="JQ21" s="162"/>
      <c r="JR21" s="162"/>
      <c r="JS21" s="162"/>
      <c r="JT21" s="162"/>
      <c r="JU21" s="162"/>
      <c r="JV21" s="162"/>
      <c r="JW21" s="162"/>
      <c r="JX21" s="162"/>
      <c r="JY21" s="162"/>
      <c r="JZ21" s="162"/>
      <c r="KA21" s="162"/>
      <c r="KB21" s="162"/>
      <c r="KC21" s="162"/>
      <c r="KD21" s="162"/>
      <c r="KE21" s="162"/>
      <c r="KF21" s="162"/>
      <c r="KG21" s="162"/>
      <c r="KH21" s="162"/>
      <c r="KI21" s="162"/>
      <c r="KJ21" s="162"/>
      <c r="KK21" s="162"/>
      <c r="KL21" s="162"/>
      <c r="KM21" s="162"/>
      <c r="KN21" s="162"/>
      <c r="KO21" s="162"/>
      <c r="KP21" s="162"/>
      <c r="KQ21" s="162"/>
      <c r="KR21" s="162"/>
      <c r="KS21" s="162"/>
      <c r="KT21" s="162"/>
      <c r="KU21" s="162"/>
      <c r="KV21" s="162"/>
      <c r="KW21" s="162"/>
      <c r="KX21" s="162"/>
      <c r="KY21" s="162"/>
      <c r="KZ21" s="162"/>
      <c r="LA21" s="162"/>
      <c r="LB21" s="162"/>
      <c r="LC21" s="162"/>
      <c r="LD21" s="162"/>
      <c r="LE21" s="162"/>
      <c r="LF21" s="162"/>
      <c r="LG21" s="162"/>
      <c r="LH21" s="162"/>
      <c r="LI21" s="162"/>
      <c r="LJ21" s="162"/>
      <c r="LK21" s="162"/>
      <c r="LL21" s="162"/>
      <c r="LM21" s="162"/>
      <c r="LN21" s="162"/>
      <c r="LO21" s="162"/>
      <c r="LP21" s="162"/>
      <c r="LQ21" s="162"/>
      <c r="LR21" s="162"/>
      <c r="LS21" s="162"/>
      <c r="LT21" s="162"/>
      <c r="LU21" s="162"/>
      <c r="LV21" s="162"/>
      <c r="LW21" s="162"/>
      <c r="LX21" s="162"/>
      <c r="LY21" s="162"/>
      <c r="LZ21" s="162"/>
      <c r="MA21" s="162"/>
      <c r="MB21" s="162"/>
      <c r="MC21" s="162"/>
      <c r="MD21" s="162"/>
      <c r="ME21" s="162"/>
      <c r="MF21" s="162"/>
      <c r="MG21" s="162"/>
      <c r="MH21" s="162"/>
      <c r="MI21" s="162"/>
      <c r="MJ21" s="162"/>
      <c r="MK21" s="162"/>
      <c r="ML21" s="162"/>
      <c r="MM21" s="162"/>
      <c r="MN21" s="162"/>
      <c r="MO21" s="162"/>
      <c r="MP21" s="162"/>
      <c r="MQ21" s="162"/>
      <c r="MR21" s="162"/>
      <c r="MS21" s="162"/>
      <c r="MT21" s="162"/>
      <c r="MU21" s="162"/>
      <c r="MV21" s="162"/>
      <c r="MW21" s="162"/>
      <c r="MX21" s="162"/>
      <c r="MY21" s="162"/>
      <c r="MZ21" s="162"/>
      <c r="NA21" s="162"/>
      <c r="NB21" s="162"/>
      <c r="NC21" s="162"/>
      <c r="ND21" s="162"/>
      <c r="NE21" s="162"/>
      <c r="NF21" s="162"/>
      <c r="NG21" s="162"/>
      <c r="NH21" s="162"/>
      <c r="NI21" s="162"/>
      <c r="NJ21" s="162"/>
      <c r="NK21" s="162"/>
      <c r="NL21" s="162"/>
      <c r="NM21" s="162"/>
      <c r="NN21" s="162"/>
      <c r="NO21" s="162"/>
      <c r="NP21" s="162"/>
      <c r="NQ21" s="162"/>
      <c r="NR21" s="162"/>
      <c r="NS21" s="162"/>
      <c r="NT21" s="162"/>
      <c r="NU21" s="162"/>
      <c r="NV21" s="162"/>
      <c r="NW21" s="162"/>
      <c r="NX21" s="162"/>
      <c r="NY21" s="162"/>
      <c r="NZ21" s="162"/>
      <c r="OA21" s="162"/>
      <c r="OB21" s="162"/>
    </row>
    <row r="22" spans="1:392" ht="18" customHeight="1" x14ac:dyDescent="0.3">
      <c r="A22" s="4"/>
      <c r="B22" s="1"/>
      <c r="C22" s="2"/>
      <c r="D22" s="108" t="s">
        <v>500</v>
      </c>
      <c r="E22" s="2">
        <v>11681</v>
      </c>
      <c r="F22" s="2">
        <v>2018</v>
      </c>
      <c r="G22" s="23"/>
      <c r="H22" s="23"/>
      <c r="I22" s="2">
        <f t="shared" si="0"/>
        <v>48.5</v>
      </c>
      <c r="J22" s="4"/>
      <c r="K22" s="2"/>
      <c r="L22" s="2"/>
      <c r="M22" s="2">
        <v>3</v>
      </c>
      <c r="N22" s="2"/>
      <c r="O22" s="2"/>
      <c r="P22" s="2"/>
      <c r="Q22" s="2">
        <v>2</v>
      </c>
      <c r="R22" s="2"/>
      <c r="S22" s="2"/>
      <c r="T22" s="2"/>
      <c r="U22" s="2"/>
      <c r="V22" s="2"/>
      <c r="W22" s="2">
        <v>3</v>
      </c>
      <c r="X22" s="2"/>
      <c r="Y22" s="2"/>
      <c r="Z22" s="2"/>
      <c r="AA22" s="2"/>
      <c r="AB22" s="2"/>
      <c r="AC22" s="2"/>
      <c r="AD22" s="2">
        <v>4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CR22" s="162"/>
      <c r="DC22" s="162"/>
      <c r="DD22" s="162"/>
      <c r="DE22" s="162"/>
      <c r="DF22" s="162"/>
      <c r="DG22" s="162"/>
      <c r="DH22" s="162"/>
      <c r="DI22" s="162"/>
      <c r="DJ22" s="162"/>
      <c r="DK22" s="162"/>
      <c r="DL22" s="162"/>
      <c r="DM22" s="162"/>
      <c r="DN22" s="162"/>
      <c r="DO22" s="162"/>
      <c r="DP22" s="162"/>
      <c r="DQ22" s="162"/>
      <c r="DR22" s="162"/>
      <c r="DS22" s="162"/>
      <c r="DT22" s="162"/>
      <c r="DU22" s="162"/>
      <c r="DV22" s="162"/>
      <c r="DW22" s="162"/>
      <c r="DX22" s="162"/>
      <c r="DY22" s="162"/>
      <c r="DZ22" s="162"/>
      <c r="EA22" s="162"/>
      <c r="EB22" s="162"/>
      <c r="EC22" s="162"/>
      <c r="ED22" s="162"/>
      <c r="EE22" s="162"/>
      <c r="EF22" s="162"/>
      <c r="EG22" s="162"/>
      <c r="EH22" s="162">
        <v>2</v>
      </c>
      <c r="EI22" s="162"/>
      <c r="EJ22" s="162"/>
      <c r="EK22" s="162"/>
      <c r="EL22" s="162"/>
      <c r="EM22" s="162"/>
      <c r="EN22" s="162"/>
      <c r="EO22" s="162"/>
      <c r="EP22" s="162"/>
      <c r="EQ22" s="162"/>
      <c r="ER22" s="162">
        <v>1</v>
      </c>
      <c r="ES22" s="162"/>
      <c r="ET22" s="162"/>
      <c r="EU22" s="162"/>
      <c r="EV22" s="162"/>
      <c r="EW22" s="162"/>
      <c r="EX22" s="162"/>
      <c r="EY22" s="162"/>
      <c r="EZ22" s="162"/>
      <c r="FA22" s="162"/>
      <c r="FB22" s="162"/>
      <c r="FC22" s="162"/>
      <c r="FD22" s="162"/>
      <c r="FE22" s="162"/>
      <c r="FF22" s="162"/>
      <c r="FG22" s="162"/>
      <c r="FH22" s="162"/>
      <c r="FI22" s="162"/>
      <c r="FJ22" s="162"/>
      <c r="FK22" s="162"/>
      <c r="FL22" s="162"/>
      <c r="FM22" s="162"/>
      <c r="FN22" s="162"/>
      <c r="FO22" s="162"/>
      <c r="FP22" s="162"/>
      <c r="FQ22" s="162"/>
      <c r="FR22" s="162"/>
      <c r="FS22" s="162"/>
      <c r="FT22" s="162"/>
      <c r="FU22" s="162"/>
      <c r="FV22" s="162"/>
      <c r="FW22" s="162"/>
      <c r="FX22" s="162"/>
      <c r="FY22" s="162"/>
      <c r="FZ22" s="162"/>
      <c r="GA22" s="162"/>
      <c r="GB22" s="162"/>
      <c r="GC22" s="162"/>
      <c r="GD22" s="162"/>
      <c r="GE22" s="162"/>
      <c r="GF22" s="162"/>
      <c r="GG22" s="162"/>
      <c r="GH22" s="162"/>
      <c r="GI22" s="162"/>
      <c r="GJ22" s="162"/>
      <c r="GK22" s="162"/>
      <c r="GL22" s="162"/>
      <c r="GM22" s="162"/>
      <c r="GN22" s="162"/>
      <c r="GO22" s="162"/>
      <c r="GP22" s="162"/>
      <c r="GQ22" s="162">
        <v>3</v>
      </c>
      <c r="GR22" s="154" t="s">
        <v>495</v>
      </c>
      <c r="GS22" s="162"/>
      <c r="GT22" s="162"/>
      <c r="GU22" s="162"/>
      <c r="GV22" s="162"/>
      <c r="GW22" s="162"/>
      <c r="GX22" s="162"/>
      <c r="GY22" s="162"/>
      <c r="GZ22" s="162"/>
      <c r="HA22" s="162"/>
      <c r="HB22" s="162"/>
      <c r="HC22" s="162">
        <v>5</v>
      </c>
      <c r="HD22" s="162"/>
      <c r="HE22" s="162"/>
      <c r="HF22" s="162"/>
      <c r="HG22" s="162"/>
      <c r="HH22" s="162"/>
      <c r="HI22" s="162"/>
      <c r="HJ22" s="162"/>
      <c r="HK22" s="162"/>
      <c r="HL22" s="162"/>
      <c r="HM22" s="162"/>
      <c r="HN22" s="162"/>
      <c r="HO22" s="162"/>
      <c r="HP22" s="162"/>
      <c r="HQ22" s="162"/>
      <c r="HR22" s="162"/>
      <c r="HS22" s="162"/>
      <c r="HT22" s="162"/>
      <c r="HU22" s="162"/>
      <c r="HV22" s="162"/>
      <c r="HW22" s="162">
        <v>1.5</v>
      </c>
      <c r="HX22" s="162" t="s">
        <v>495</v>
      </c>
      <c r="HY22" s="162"/>
      <c r="HZ22" s="162"/>
      <c r="IA22" s="162"/>
      <c r="IB22" s="162"/>
      <c r="IC22" s="162"/>
      <c r="ID22" s="162"/>
      <c r="IE22" s="162"/>
      <c r="IF22" s="162"/>
      <c r="IG22" s="162"/>
      <c r="IH22" s="162"/>
      <c r="II22" s="162"/>
      <c r="IJ22" s="162"/>
      <c r="IK22" s="162">
        <v>3</v>
      </c>
      <c r="IL22" s="162"/>
      <c r="IM22" s="162"/>
      <c r="IN22" s="162"/>
      <c r="IO22" s="162"/>
      <c r="IP22" s="162"/>
      <c r="IQ22" s="162"/>
      <c r="IR22" s="162"/>
      <c r="IS22" s="162"/>
      <c r="IT22" s="162"/>
      <c r="IU22" s="162"/>
      <c r="IV22" s="162"/>
      <c r="IW22" s="162"/>
      <c r="IX22" s="162"/>
      <c r="IY22" s="162"/>
      <c r="IZ22" s="162"/>
      <c r="JA22" s="162"/>
      <c r="JB22" s="162"/>
      <c r="JC22" s="162"/>
      <c r="JD22" s="162"/>
      <c r="JE22" s="162"/>
      <c r="JF22" s="162"/>
      <c r="JG22" s="162"/>
      <c r="JH22" s="162" t="s">
        <v>495</v>
      </c>
      <c r="JI22" s="162"/>
      <c r="JJ22" s="162"/>
      <c r="JK22" s="162"/>
      <c r="JL22" s="162"/>
      <c r="JM22" s="162"/>
      <c r="JN22" s="162"/>
      <c r="JO22" s="162"/>
      <c r="JP22" s="162"/>
      <c r="JQ22" s="162"/>
      <c r="JR22" s="162"/>
      <c r="JS22" s="162">
        <v>3</v>
      </c>
      <c r="JT22" s="162">
        <v>3</v>
      </c>
      <c r="JU22" s="162"/>
      <c r="JV22" s="162"/>
      <c r="JW22" s="162"/>
      <c r="JX22" s="162"/>
      <c r="JY22" s="162"/>
      <c r="JZ22" s="162"/>
      <c r="KA22" s="162">
        <v>5</v>
      </c>
      <c r="KB22" s="162">
        <v>4</v>
      </c>
      <c r="KC22" s="162"/>
      <c r="KD22" s="162"/>
      <c r="KE22" s="162"/>
      <c r="KF22" s="162"/>
      <c r="KG22" s="162"/>
      <c r="KH22" s="162"/>
      <c r="KI22" s="162"/>
      <c r="KJ22" s="162"/>
      <c r="KK22" s="162"/>
      <c r="KL22" s="162"/>
      <c r="KM22" s="162"/>
      <c r="KN22" s="162"/>
      <c r="KO22" s="162"/>
      <c r="KP22" s="162"/>
      <c r="KQ22" s="162"/>
      <c r="KR22" s="162"/>
      <c r="KS22" s="162"/>
      <c r="KT22" s="162"/>
      <c r="KU22" s="162"/>
      <c r="KV22" s="162"/>
      <c r="KW22" s="162"/>
      <c r="KX22" s="162"/>
      <c r="KY22" s="162"/>
      <c r="KZ22" s="162"/>
      <c r="LA22" s="162"/>
      <c r="LB22" s="162"/>
      <c r="LC22" s="162"/>
      <c r="LD22" s="162"/>
      <c r="LE22" s="162"/>
      <c r="LF22" s="162"/>
      <c r="LG22" s="162"/>
      <c r="LH22" s="162"/>
      <c r="LI22" s="162"/>
      <c r="LJ22" s="162"/>
      <c r="LK22" s="162"/>
      <c r="LL22" s="162"/>
      <c r="LM22" s="162">
        <v>2</v>
      </c>
      <c r="LN22" s="162">
        <v>1</v>
      </c>
      <c r="LO22" s="162"/>
      <c r="LP22" s="162"/>
      <c r="LQ22" s="162"/>
      <c r="LR22" s="162"/>
      <c r="LS22" s="162"/>
      <c r="LT22" s="162">
        <v>3</v>
      </c>
      <c r="LU22" s="162"/>
      <c r="LV22" s="162"/>
      <c r="LW22" s="162"/>
      <c r="LX22" s="162"/>
      <c r="LY22" s="162"/>
      <c r="LZ22" s="162"/>
      <c r="MA22" s="162"/>
      <c r="MB22" s="162"/>
      <c r="MC22" s="162"/>
      <c r="MD22" s="162"/>
      <c r="ME22" s="162"/>
      <c r="MF22" s="162"/>
      <c r="MG22" s="162"/>
      <c r="MH22" s="162"/>
      <c r="MI22" s="162"/>
      <c r="MJ22" s="162"/>
      <c r="MK22" s="162"/>
      <c r="ML22" s="162"/>
      <c r="MM22" s="162"/>
      <c r="MN22" s="162"/>
      <c r="MO22" s="162"/>
      <c r="MP22" s="162"/>
      <c r="MQ22" s="162"/>
      <c r="MR22" s="162"/>
      <c r="MS22" s="162"/>
      <c r="MT22" s="162"/>
      <c r="MU22" s="162"/>
      <c r="MV22" s="162"/>
      <c r="MW22" s="162"/>
      <c r="MX22" s="162"/>
      <c r="MY22" s="162"/>
      <c r="MZ22" s="162"/>
      <c r="NA22" s="162"/>
      <c r="NB22" s="162"/>
      <c r="NC22" s="162"/>
      <c r="ND22" s="162"/>
      <c r="NE22" s="162"/>
      <c r="NF22" s="162"/>
      <c r="NG22" s="162"/>
      <c r="NH22" s="162"/>
      <c r="NI22" s="162"/>
      <c r="NJ22" s="162"/>
      <c r="NK22" s="162"/>
      <c r="NL22" s="162"/>
      <c r="NM22" s="162"/>
      <c r="NN22" s="162"/>
      <c r="NO22" s="162"/>
      <c r="NP22" s="162"/>
      <c r="NQ22" s="162"/>
      <c r="NR22" s="162"/>
      <c r="NS22" s="162"/>
      <c r="NT22" s="162"/>
      <c r="NU22" s="162"/>
      <c r="NV22" s="162"/>
      <c r="NW22" s="162"/>
      <c r="NX22" s="162"/>
      <c r="NY22" s="162"/>
      <c r="NZ22" s="162"/>
      <c r="OA22" s="162"/>
      <c r="OB22" s="162"/>
    </row>
    <row r="23" spans="1:392" ht="18" customHeight="1" x14ac:dyDescent="0.3">
      <c r="A23" s="4"/>
      <c r="B23" s="1"/>
      <c r="C23" s="2"/>
      <c r="D23" s="23" t="s">
        <v>391</v>
      </c>
      <c r="E23" s="2">
        <v>13536</v>
      </c>
      <c r="F23" s="2">
        <v>2018</v>
      </c>
      <c r="G23" s="23"/>
      <c r="H23" s="23"/>
      <c r="I23" s="2">
        <f t="shared" si="0"/>
        <v>0</v>
      </c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CR23" s="162"/>
      <c r="DC23" s="162"/>
      <c r="DD23" s="162"/>
      <c r="DE23" s="162"/>
      <c r="DF23" s="162"/>
      <c r="DG23" s="162"/>
      <c r="DH23" s="162"/>
      <c r="DI23" s="162"/>
      <c r="DJ23" s="162"/>
      <c r="DK23" s="162"/>
      <c r="DL23" s="162"/>
      <c r="DM23" s="162"/>
      <c r="DN23" s="162"/>
      <c r="DO23" s="162"/>
      <c r="DP23" s="162"/>
      <c r="DQ23" s="162"/>
      <c r="DR23" s="162"/>
      <c r="DS23" s="162"/>
      <c r="DT23" s="162"/>
      <c r="DU23" s="162"/>
      <c r="DV23" s="162"/>
      <c r="DW23" s="162"/>
      <c r="DX23" s="162"/>
      <c r="DY23" s="162"/>
      <c r="DZ23" s="162"/>
      <c r="EA23" s="162"/>
      <c r="EB23" s="162"/>
      <c r="EC23" s="162"/>
      <c r="ED23" s="162"/>
      <c r="EE23" s="162"/>
      <c r="EF23" s="162"/>
      <c r="EG23" s="162"/>
      <c r="EH23" s="162"/>
      <c r="EI23" s="162"/>
      <c r="EJ23" s="162"/>
      <c r="EK23" s="162"/>
      <c r="EL23" s="162"/>
      <c r="EM23" s="162"/>
      <c r="EN23" s="162"/>
      <c r="EO23" s="162"/>
      <c r="EP23" s="162"/>
      <c r="EQ23" s="162"/>
      <c r="ER23" s="162"/>
      <c r="ES23" s="162"/>
      <c r="ET23" s="162"/>
      <c r="EU23" s="162"/>
      <c r="EV23" s="162"/>
      <c r="EW23" s="162"/>
      <c r="EX23" s="162"/>
      <c r="EY23" s="162"/>
      <c r="EZ23" s="162"/>
      <c r="FA23" s="162"/>
      <c r="FB23" s="162"/>
      <c r="FC23" s="162"/>
      <c r="FD23" s="162"/>
      <c r="FE23" s="162"/>
      <c r="FF23" s="162"/>
      <c r="FG23" s="162"/>
      <c r="FH23" s="162"/>
      <c r="FI23" s="162"/>
      <c r="FJ23" s="162"/>
      <c r="FK23" s="162"/>
      <c r="FL23" s="162"/>
      <c r="FM23" s="162"/>
      <c r="FN23" s="162"/>
      <c r="FO23" s="162"/>
      <c r="FP23" s="162"/>
      <c r="FQ23" s="162"/>
      <c r="FR23" s="162"/>
      <c r="FS23" s="162"/>
      <c r="FT23" s="162"/>
      <c r="FU23" s="162"/>
      <c r="FV23" s="162"/>
      <c r="FW23" s="162"/>
      <c r="FX23" s="162"/>
      <c r="FY23" s="162"/>
      <c r="FZ23" s="162"/>
      <c r="GA23" s="162"/>
      <c r="GB23" s="162"/>
      <c r="GC23" s="162"/>
      <c r="GD23" s="162"/>
      <c r="GE23" s="162"/>
      <c r="GF23" s="162"/>
      <c r="GG23" s="162"/>
      <c r="GH23" s="162"/>
      <c r="GI23" s="162"/>
      <c r="GJ23" s="162"/>
      <c r="GK23" s="162"/>
      <c r="GL23" s="162"/>
      <c r="GM23" s="162"/>
      <c r="GN23" s="162"/>
      <c r="GO23" s="162"/>
      <c r="GP23" s="162"/>
      <c r="GQ23" s="162"/>
      <c r="GR23" s="162"/>
      <c r="GS23" s="162"/>
      <c r="GT23" s="162"/>
      <c r="GU23" s="162"/>
      <c r="GV23" s="162"/>
      <c r="GW23" s="162"/>
      <c r="GX23" s="162"/>
      <c r="GY23" s="162"/>
      <c r="GZ23" s="162"/>
      <c r="HA23" s="162"/>
      <c r="HB23" s="162"/>
      <c r="HC23" s="162"/>
      <c r="HD23" s="162"/>
      <c r="HE23" s="162"/>
      <c r="HF23" s="162"/>
      <c r="HG23" s="162"/>
      <c r="HH23" s="162"/>
      <c r="HI23" s="162"/>
      <c r="HJ23" s="162"/>
      <c r="HK23" s="162"/>
      <c r="HL23" s="162"/>
      <c r="HM23" s="162"/>
      <c r="HN23" s="162"/>
      <c r="HO23" s="162"/>
      <c r="HP23" s="162"/>
      <c r="HQ23" s="162"/>
      <c r="HR23" s="162"/>
      <c r="HS23" s="162"/>
      <c r="HT23" s="162"/>
      <c r="HU23" s="162"/>
      <c r="HV23" s="162"/>
      <c r="HW23" s="162"/>
      <c r="HX23" s="162"/>
      <c r="HY23" s="162"/>
      <c r="HZ23" s="162"/>
      <c r="IA23" s="162"/>
      <c r="IB23" s="162"/>
      <c r="IC23" s="162"/>
      <c r="ID23" s="162"/>
      <c r="IE23" s="162"/>
      <c r="IF23" s="162"/>
      <c r="IG23" s="162"/>
      <c r="IH23" s="162"/>
      <c r="II23" s="162"/>
      <c r="IJ23" s="162"/>
      <c r="IK23" s="162"/>
      <c r="IL23" s="162"/>
      <c r="IM23" s="162"/>
      <c r="IN23" s="162"/>
      <c r="IO23" s="162"/>
      <c r="IP23" s="162"/>
      <c r="IQ23" s="162"/>
      <c r="IR23" s="162"/>
      <c r="IS23" s="162"/>
      <c r="IT23" s="162"/>
      <c r="IU23" s="162"/>
      <c r="IV23" s="162"/>
      <c r="IW23" s="162"/>
      <c r="IX23" s="162"/>
      <c r="IY23" s="162"/>
      <c r="IZ23" s="162"/>
      <c r="JA23" s="162"/>
      <c r="JB23" s="162"/>
      <c r="JC23" s="162"/>
      <c r="JD23" s="162"/>
      <c r="JE23" s="162"/>
      <c r="JF23" s="162"/>
      <c r="JG23" s="162"/>
      <c r="JH23" s="162"/>
      <c r="JI23" s="162"/>
      <c r="JJ23" s="162"/>
      <c r="JK23" s="162"/>
      <c r="JL23" s="162"/>
      <c r="JM23" s="162"/>
      <c r="JN23" s="162"/>
      <c r="JO23" s="162"/>
      <c r="JP23" s="162"/>
      <c r="JQ23" s="162"/>
      <c r="JR23" s="162"/>
      <c r="JS23" s="162"/>
      <c r="JT23" s="162"/>
      <c r="JU23" s="162"/>
      <c r="JV23" s="162"/>
      <c r="JW23" s="162"/>
      <c r="JX23" s="162"/>
      <c r="JY23" s="162"/>
      <c r="JZ23" s="162"/>
      <c r="KA23" s="162"/>
      <c r="KB23" s="162"/>
      <c r="KC23" s="162"/>
      <c r="KD23" s="162"/>
      <c r="KE23" s="162"/>
      <c r="KF23" s="162"/>
      <c r="KG23" s="162"/>
      <c r="KH23" s="162"/>
      <c r="KI23" s="162"/>
      <c r="KJ23" s="162"/>
      <c r="KK23" s="162"/>
      <c r="KL23" s="162"/>
      <c r="KM23" s="162"/>
      <c r="KN23" s="162"/>
      <c r="KO23" s="162"/>
      <c r="KP23" s="162"/>
      <c r="KQ23" s="162"/>
      <c r="KR23" s="162"/>
      <c r="KS23" s="162"/>
      <c r="KT23" s="162"/>
      <c r="KU23" s="162"/>
      <c r="KV23" s="162"/>
      <c r="KW23" s="162"/>
      <c r="KX23" s="162"/>
      <c r="KY23" s="162"/>
      <c r="KZ23" s="162"/>
      <c r="LA23" s="162"/>
      <c r="LB23" s="162"/>
      <c r="LC23" s="162"/>
      <c r="LD23" s="162"/>
      <c r="LE23" s="162"/>
      <c r="LF23" s="162"/>
      <c r="LG23" s="162"/>
      <c r="LH23" s="162"/>
      <c r="LI23" s="162"/>
      <c r="LJ23" s="162"/>
      <c r="LK23" s="162"/>
      <c r="LL23" s="162"/>
      <c r="LM23" s="162"/>
      <c r="LN23" s="162"/>
      <c r="LO23" s="162"/>
      <c r="LP23" s="162"/>
      <c r="LQ23" s="162"/>
      <c r="LR23" s="162"/>
      <c r="LS23" s="162"/>
      <c r="LT23" s="162"/>
      <c r="LU23" s="162"/>
      <c r="LV23" s="162"/>
      <c r="LW23" s="162"/>
      <c r="LX23" s="162"/>
      <c r="LY23" s="162"/>
      <c r="LZ23" s="162"/>
      <c r="MA23" s="162"/>
      <c r="MB23" s="162"/>
      <c r="MC23" s="162"/>
      <c r="MD23" s="162"/>
      <c r="ME23" s="162"/>
      <c r="MF23" s="162"/>
      <c r="MG23" s="162"/>
      <c r="MH23" s="162"/>
      <c r="MI23" s="162"/>
      <c r="MJ23" s="162"/>
      <c r="MK23" s="162"/>
      <c r="ML23" s="162"/>
      <c r="MM23" s="162"/>
      <c r="MN23" s="162"/>
      <c r="MO23" s="162"/>
      <c r="MP23" s="162"/>
      <c r="MQ23" s="162"/>
      <c r="MR23" s="162"/>
      <c r="MS23" s="162"/>
      <c r="MT23" s="162"/>
      <c r="MU23" s="162"/>
      <c r="MV23" s="162"/>
      <c r="MW23" s="162"/>
      <c r="MX23" s="162"/>
      <c r="MY23" s="162"/>
      <c r="MZ23" s="162"/>
      <c r="NA23" s="162"/>
      <c r="NB23" s="162"/>
      <c r="NC23" s="162"/>
      <c r="ND23" s="162"/>
      <c r="NE23" s="162"/>
      <c r="NF23" s="162"/>
      <c r="NG23" s="162"/>
      <c r="NH23" s="162"/>
      <c r="NI23" s="162"/>
      <c r="NJ23" s="162"/>
      <c r="NK23" s="162"/>
      <c r="NL23" s="162"/>
      <c r="NM23" s="162"/>
      <c r="NN23" s="162"/>
      <c r="NO23" s="162"/>
      <c r="NP23" s="162"/>
      <c r="NQ23" s="162"/>
      <c r="NR23" s="162"/>
      <c r="NS23" s="162"/>
      <c r="NT23" s="162"/>
      <c r="NU23" s="162"/>
      <c r="NV23" s="162"/>
      <c r="NW23" s="162"/>
      <c r="NX23" s="162"/>
      <c r="NY23" s="162"/>
      <c r="NZ23" s="162"/>
      <c r="OA23" s="162"/>
      <c r="OB23" s="162"/>
    </row>
    <row r="24" spans="1:392" ht="18" customHeight="1" x14ac:dyDescent="0.3">
      <c r="A24" s="4"/>
      <c r="B24" s="1"/>
      <c r="C24" s="2"/>
      <c r="D24" s="23" t="s">
        <v>392</v>
      </c>
      <c r="E24" s="2">
        <v>10506</v>
      </c>
      <c r="F24" s="2">
        <v>2012</v>
      </c>
      <c r="G24" s="23"/>
      <c r="H24" s="23"/>
      <c r="I24" s="2">
        <f t="shared" si="0"/>
        <v>58</v>
      </c>
      <c r="J24" s="4"/>
      <c r="K24" s="2"/>
      <c r="L24" s="2"/>
      <c r="M24" s="2">
        <v>2</v>
      </c>
      <c r="N24" s="2"/>
      <c r="O24" s="2"/>
      <c r="P24" s="2"/>
      <c r="Q24" s="2">
        <v>4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CR24" s="162"/>
      <c r="DC24" s="162"/>
      <c r="DD24" s="162"/>
      <c r="DE24" s="162"/>
      <c r="DF24" s="162"/>
      <c r="DG24" s="162"/>
      <c r="DH24" s="162"/>
      <c r="DI24" s="162"/>
      <c r="DJ24" s="162"/>
      <c r="DK24" s="162"/>
      <c r="DL24" s="162"/>
      <c r="DM24" s="162"/>
      <c r="DN24" s="162"/>
      <c r="DO24" s="162"/>
      <c r="DP24" s="162"/>
      <c r="DQ24" s="162"/>
      <c r="DR24" s="162"/>
      <c r="DS24" s="162"/>
      <c r="DT24" s="162"/>
      <c r="DU24" s="162"/>
      <c r="DV24" s="162"/>
      <c r="DW24" s="162"/>
      <c r="DX24" s="162"/>
      <c r="DY24" s="162"/>
      <c r="DZ24" s="162"/>
      <c r="EA24" s="162"/>
      <c r="EB24" s="162"/>
      <c r="EC24" s="162"/>
      <c r="ED24" s="162"/>
      <c r="EE24" s="162">
        <v>1</v>
      </c>
      <c r="EF24" s="162"/>
      <c r="EG24" s="162"/>
      <c r="EH24" s="162">
        <v>1</v>
      </c>
      <c r="EI24" s="162"/>
      <c r="EJ24" s="162"/>
      <c r="EK24" s="162"/>
      <c r="EL24" s="162"/>
      <c r="EM24" s="162"/>
      <c r="EN24" s="162"/>
      <c r="EO24" s="162">
        <v>5</v>
      </c>
      <c r="EP24" s="162"/>
      <c r="EQ24" s="162"/>
      <c r="ER24" s="162">
        <v>4</v>
      </c>
      <c r="ES24" s="162"/>
      <c r="ET24" s="162"/>
      <c r="EU24" s="162"/>
      <c r="EV24" s="162"/>
      <c r="EW24" s="162"/>
      <c r="EX24" s="162"/>
      <c r="EY24" s="162"/>
      <c r="EZ24" s="162"/>
      <c r="FA24" s="162"/>
      <c r="FB24" s="162"/>
      <c r="FC24" s="162"/>
      <c r="FD24" s="162"/>
      <c r="FE24" s="162"/>
      <c r="FF24" s="162"/>
      <c r="FG24" s="162"/>
      <c r="FH24" s="162"/>
      <c r="FI24" s="162"/>
      <c r="FJ24" s="162"/>
      <c r="FK24" s="162"/>
      <c r="FL24" s="162"/>
      <c r="FM24" s="162"/>
      <c r="FN24" s="162"/>
      <c r="FO24" s="162"/>
      <c r="FP24" s="162"/>
      <c r="FQ24" s="162"/>
      <c r="FR24" s="162"/>
      <c r="FS24" s="162"/>
      <c r="FT24" s="162"/>
      <c r="FU24" s="162"/>
      <c r="FV24" s="162"/>
      <c r="FW24" s="162"/>
      <c r="FX24" s="162"/>
      <c r="FY24" s="162"/>
      <c r="FZ24" s="162"/>
      <c r="GA24" s="162"/>
      <c r="GB24" s="162"/>
      <c r="GC24" s="162"/>
      <c r="GD24" s="162"/>
      <c r="GE24" s="162"/>
      <c r="GF24" s="162"/>
      <c r="GG24" s="162"/>
      <c r="GH24" s="162"/>
      <c r="GI24" s="162"/>
      <c r="GJ24" s="162"/>
      <c r="GK24" s="162"/>
      <c r="GL24" s="162"/>
      <c r="GM24" s="162">
        <v>3</v>
      </c>
      <c r="GN24" s="162"/>
      <c r="GO24" s="162"/>
      <c r="GP24" s="162"/>
      <c r="GQ24" s="154" t="s">
        <v>495</v>
      </c>
      <c r="GR24" s="162"/>
      <c r="GS24" s="162"/>
      <c r="GT24" s="162"/>
      <c r="GU24" s="162"/>
      <c r="GV24" s="162"/>
      <c r="GW24" s="162"/>
      <c r="GX24" s="162"/>
      <c r="GY24" s="162"/>
      <c r="GZ24" s="162">
        <v>4</v>
      </c>
      <c r="HA24" s="162"/>
      <c r="HB24" s="162"/>
      <c r="HC24" s="154" t="s">
        <v>495</v>
      </c>
      <c r="HD24" s="162"/>
      <c r="HE24" s="162"/>
      <c r="HF24" s="162"/>
      <c r="HG24" s="162"/>
      <c r="HH24" s="162"/>
      <c r="HI24" s="162"/>
      <c r="HJ24" s="162"/>
      <c r="HK24" s="162"/>
      <c r="HL24" s="162"/>
      <c r="HM24" s="162"/>
      <c r="HN24" s="162"/>
      <c r="HO24" s="162"/>
      <c r="HP24" s="162"/>
      <c r="HQ24" s="162"/>
      <c r="HR24" s="162"/>
      <c r="HS24" s="162"/>
      <c r="HT24" s="162"/>
      <c r="HU24" s="162"/>
      <c r="HV24" s="162"/>
      <c r="HW24" s="162">
        <v>1.5</v>
      </c>
      <c r="HX24" s="162" t="s">
        <v>495</v>
      </c>
      <c r="HY24" s="162"/>
      <c r="HZ24" s="162"/>
      <c r="IA24" s="162"/>
      <c r="IB24" s="162"/>
      <c r="IC24" s="162"/>
      <c r="ID24" s="162"/>
      <c r="IE24" s="162"/>
      <c r="IF24" s="162"/>
      <c r="IG24" s="162"/>
      <c r="IH24" s="162"/>
      <c r="II24" s="162"/>
      <c r="IJ24" s="162">
        <v>5</v>
      </c>
      <c r="IK24" s="162">
        <v>1.5</v>
      </c>
      <c r="IL24" s="162"/>
      <c r="IM24" s="162"/>
      <c r="IN24" s="162"/>
      <c r="IO24" s="162"/>
      <c r="IP24" s="162"/>
      <c r="IQ24" s="162"/>
      <c r="IR24" s="162"/>
      <c r="IS24" s="162"/>
      <c r="IT24" s="162"/>
      <c r="IU24" s="162"/>
      <c r="IV24" s="162"/>
      <c r="IW24" s="162"/>
      <c r="IX24" s="162"/>
      <c r="IY24" s="162"/>
      <c r="IZ24" s="162"/>
      <c r="JA24" s="162"/>
      <c r="JB24" s="162"/>
      <c r="JC24" s="162"/>
      <c r="JD24" s="162">
        <v>2</v>
      </c>
      <c r="JE24" s="162"/>
      <c r="JF24" s="162"/>
      <c r="JG24" s="162"/>
      <c r="JH24" s="162">
        <v>3</v>
      </c>
      <c r="JI24" s="162"/>
      <c r="JJ24" s="162"/>
      <c r="JK24" s="162"/>
      <c r="JL24" s="162"/>
      <c r="JM24" s="162"/>
      <c r="JN24" s="162"/>
      <c r="JO24" s="162"/>
      <c r="JP24" s="162"/>
      <c r="JQ24" s="162"/>
      <c r="JR24" s="162"/>
      <c r="JS24" s="162"/>
      <c r="JT24" s="162"/>
      <c r="JU24" s="162"/>
      <c r="JV24" s="162"/>
      <c r="JW24" s="162"/>
      <c r="JX24" s="162"/>
      <c r="JY24" s="162"/>
      <c r="JZ24" s="162"/>
      <c r="KA24" s="162"/>
      <c r="KB24" s="162"/>
      <c r="KC24" s="162"/>
      <c r="KD24" s="162"/>
      <c r="KE24" s="162"/>
      <c r="KF24" s="162"/>
      <c r="KG24" s="162"/>
      <c r="KH24" s="162"/>
      <c r="KI24" s="162"/>
      <c r="KJ24" s="162">
        <v>4.5</v>
      </c>
      <c r="KK24" s="162">
        <v>3</v>
      </c>
      <c r="KL24" s="162"/>
      <c r="KM24" s="162"/>
      <c r="KN24" s="162"/>
      <c r="KO24" s="162"/>
      <c r="KP24" s="162"/>
      <c r="KQ24" s="162"/>
      <c r="KR24" s="162"/>
      <c r="KS24" s="162">
        <v>4.5</v>
      </c>
      <c r="KT24" s="162"/>
      <c r="KU24" s="162"/>
      <c r="KV24" s="162"/>
      <c r="KW24" s="162"/>
      <c r="KX24" s="162"/>
      <c r="KY24" s="162"/>
      <c r="KZ24" s="162"/>
      <c r="LA24" s="162"/>
      <c r="LB24" s="162"/>
      <c r="LC24" s="162"/>
      <c r="LD24" s="162"/>
      <c r="LE24" s="162"/>
      <c r="LF24" s="162"/>
      <c r="LG24" s="162"/>
      <c r="LH24" s="162"/>
      <c r="LI24" s="162"/>
      <c r="LJ24" s="162">
        <v>3</v>
      </c>
      <c r="LK24" s="162"/>
      <c r="LL24" s="162"/>
      <c r="LM24" s="162">
        <v>4</v>
      </c>
      <c r="LN24" s="162"/>
      <c r="LO24" s="162"/>
      <c r="LP24" s="162"/>
      <c r="LQ24" s="162"/>
      <c r="LR24" s="162"/>
      <c r="LS24" s="162"/>
      <c r="LT24" s="162">
        <v>2</v>
      </c>
      <c r="LU24" s="162"/>
      <c r="LV24" s="162"/>
      <c r="LW24" s="162"/>
      <c r="LX24" s="162"/>
      <c r="LY24" s="162"/>
      <c r="LZ24" s="162"/>
      <c r="MA24" s="162"/>
      <c r="MB24" s="162"/>
      <c r="MC24" s="162"/>
      <c r="MD24" s="162"/>
      <c r="ME24" s="162"/>
      <c r="MF24" s="162"/>
      <c r="MG24" s="162"/>
      <c r="MH24" s="154" t="s">
        <v>495</v>
      </c>
      <c r="MI24" s="154" t="s">
        <v>495</v>
      </c>
      <c r="MJ24" s="162"/>
      <c r="MK24" s="162"/>
      <c r="ML24" s="162"/>
      <c r="MM24" s="162"/>
      <c r="MN24" s="162"/>
      <c r="MO24" s="162"/>
      <c r="MP24" s="154" t="s">
        <v>495</v>
      </c>
      <c r="MQ24" s="162"/>
      <c r="MR24" s="162"/>
      <c r="MS24" s="162"/>
      <c r="MT24" s="162"/>
      <c r="MU24" s="162"/>
      <c r="MV24" s="162"/>
      <c r="MW24" s="162"/>
      <c r="MX24" s="162"/>
      <c r="MY24" s="162"/>
      <c r="MZ24" s="162"/>
      <c r="NA24" s="162"/>
      <c r="NB24" s="162"/>
      <c r="NC24" s="162"/>
      <c r="ND24" s="162"/>
      <c r="NE24" s="162"/>
      <c r="NF24" s="162"/>
      <c r="NG24" s="162"/>
      <c r="NH24" s="162"/>
      <c r="NI24" s="162"/>
      <c r="NJ24" s="162"/>
      <c r="NK24" s="162"/>
      <c r="NL24" s="162"/>
      <c r="NM24" s="162"/>
      <c r="NN24" s="162"/>
      <c r="NO24" s="162"/>
      <c r="NP24" s="162"/>
      <c r="NQ24" s="162"/>
      <c r="NR24" s="162"/>
      <c r="NS24" s="162"/>
      <c r="NT24" s="162"/>
      <c r="NU24" s="162"/>
      <c r="NV24" s="162"/>
      <c r="NW24" s="162"/>
      <c r="NX24" s="162"/>
      <c r="NY24" s="162"/>
      <c r="NZ24" s="162"/>
      <c r="OA24" s="162"/>
      <c r="OB24" s="162"/>
    </row>
    <row r="25" spans="1:392" ht="18" customHeight="1" x14ac:dyDescent="0.3">
      <c r="A25" s="4">
        <v>4</v>
      </c>
      <c r="B25" s="103" t="s">
        <v>499</v>
      </c>
      <c r="C25" s="2">
        <v>9910</v>
      </c>
      <c r="D25" s="22" t="s">
        <v>397</v>
      </c>
      <c r="E25" s="2">
        <v>13132</v>
      </c>
      <c r="F25" s="2">
        <v>2009</v>
      </c>
      <c r="G25" s="22" t="s">
        <v>131</v>
      </c>
      <c r="H25" s="23"/>
      <c r="I25" s="2">
        <f t="shared" si="0"/>
        <v>14</v>
      </c>
      <c r="J25" s="4" cm="1">
        <f t="array" ref="J25">SUM(LARGE(K25:OB26,_xlfn.SEQUENCE(D103)))</f>
        <v>62.5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CR25" s="162"/>
      <c r="DC25" s="162"/>
      <c r="DD25" s="162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162"/>
      <c r="DQ25" s="162"/>
      <c r="DR25" s="162"/>
      <c r="DS25" s="162"/>
      <c r="DT25" s="162"/>
      <c r="DU25" s="162"/>
      <c r="DV25" s="162"/>
      <c r="DW25" s="162"/>
      <c r="DX25" s="162"/>
      <c r="DY25" s="162"/>
      <c r="DZ25" s="162"/>
      <c r="EA25" s="162"/>
      <c r="EB25" s="162"/>
      <c r="EC25" s="162"/>
      <c r="ED25" s="162"/>
      <c r="EE25" s="162"/>
      <c r="EF25" s="162"/>
      <c r="EG25" s="162"/>
      <c r="EH25" s="162"/>
      <c r="EI25" s="162"/>
      <c r="EJ25" s="162"/>
      <c r="EK25" s="162"/>
      <c r="EL25" s="162"/>
      <c r="EM25" s="162"/>
      <c r="EN25" s="162"/>
      <c r="EO25" s="162"/>
      <c r="EP25" s="162"/>
      <c r="EQ25" s="162"/>
      <c r="ER25" s="162"/>
      <c r="ES25" s="162"/>
      <c r="ET25" s="162"/>
      <c r="EU25" s="162"/>
      <c r="EV25" s="162"/>
      <c r="EW25" s="162"/>
      <c r="EX25" s="162"/>
      <c r="EY25" s="162"/>
      <c r="EZ25" s="162"/>
      <c r="FA25" s="162"/>
      <c r="FB25" s="162"/>
      <c r="FC25" s="162"/>
      <c r="FD25" s="162"/>
      <c r="FE25" s="162"/>
      <c r="FF25" s="162"/>
      <c r="FG25" s="162"/>
      <c r="FH25" s="162"/>
      <c r="FI25" s="162"/>
      <c r="FJ25" s="162"/>
      <c r="FK25" s="162"/>
      <c r="FL25" s="162"/>
      <c r="FM25" s="162"/>
      <c r="FN25" s="162"/>
      <c r="FO25" s="162"/>
      <c r="FP25" s="162">
        <v>1</v>
      </c>
      <c r="FQ25" s="162"/>
      <c r="FR25" s="162"/>
      <c r="FS25" s="162"/>
      <c r="FT25" s="162"/>
      <c r="FU25" s="162"/>
      <c r="FV25" s="162"/>
      <c r="FW25" s="162"/>
      <c r="FX25" s="162"/>
      <c r="FY25" s="162"/>
      <c r="FZ25" s="162"/>
      <c r="GA25" s="162"/>
      <c r="GB25" s="162"/>
      <c r="GC25" s="162"/>
      <c r="GD25" s="162"/>
      <c r="GE25" s="162"/>
      <c r="GF25" s="162"/>
      <c r="GG25" s="162"/>
      <c r="GH25" s="162"/>
      <c r="GI25" s="162"/>
      <c r="GJ25" s="162"/>
      <c r="GK25" s="162"/>
      <c r="GL25" s="162"/>
      <c r="GM25" s="162">
        <v>2</v>
      </c>
      <c r="GN25" s="162"/>
      <c r="GO25" s="162"/>
      <c r="GP25" s="162"/>
      <c r="GQ25" s="154" t="s">
        <v>495</v>
      </c>
      <c r="GR25" s="162"/>
      <c r="GS25" s="162"/>
      <c r="GT25" s="162"/>
      <c r="GU25" s="162"/>
      <c r="GV25" s="162"/>
      <c r="GW25" s="162"/>
      <c r="GX25" s="162"/>
      <c r="GY25" s="162"/>
      <c r="GZ25" s="162">
        <v>1</v>
      </c>
      <c r="HA25" s="162"/>
      <c r="HB25" s="162"/>
      <c r="HC25" s="154" t="s">
        <v>495</v>
      </c>
      <c r="HD25" s="162"/>
      <c r="HE25" s="162"/>
      <c r="HF25" s="162"/>
      <c r="HG25" s="162"/>
      <c r="HH25" s="162"/>
      <c r="HI25" s="162"/>
      <c r="HJ25" s="162"/>
      <c r="HK25" s="162"/>
      <c r="HL25" s="162"/>
      <c r="HM25" s="162"/>
      <c r="HN25" s="162"/>
      <c r="HO25" s="162"/>
      <c r="HP25" s="162"/>
      <c r="HQ25" s="162"/>
      <c r="HR25" s="162"/>
      <c r="HS25" s="162" t="s">
        <v>495</v>
      </c>
      <c r="HT25" s="162"/>
      <c r="HU25" s="162"/>
      <c r="HV25" s="162"/>
      <c r="HW25" s="162">
        <v>1.5</v>
      </c>
      <c r="HX25" s="162"/>
      <c r="HY25" s="162"/>
      <c r="HZ25" s="162"/>
      <c r="IA25" s="162"/>
      <c r="IB25" s="162"/>
      <c r="IC25" s="162"/>
      <c r="ID25" s="162"/>
      <c r="IE25" s="162"/>
      <c r="IF25" s="162">
        <v>3</v>
      </c>
      <c r="IG25" s="162"/>
      <c r="IH25" s="162"/>
      <c r="II25" s="162"/>
      <c r="IJ25" s="162"/>
      <c r="IK25" s="162">
        <v>1.5</v>
      </c>
      <c r="IL25" s="162"/>
      <c r="IM25" s="162"/>
      <c r="IN25" s="162"/>
      <c r="IO25" s="162"/>
      <c r="IP25" s="162"/>
      <c r="IQ25" s="162"/>
      <c r="IR25" s="162"/>
      <c r="IS25" s="162"/>
      <c r="IT25" s="162"/>
      <c r="IU25" s="162"/>
      <c r="IV25" s="162"/>
      <c r="IW25" s="162"/>
      <c r="IX25" s="162"/>
      <c r="IY25" s="162"/>
      <c r="IZ25" s="162"/>
      <c r="JA25" s="162"/>
      <c r="JB25" s="162"/>
      <c r="JC25" s="162"/>
      <c r="JD25" s="162"/>
      <c r="JE25" s="162"/>
      <c r="JF25" s="162"/>
      <c r="JG25" s="162"/>
      <c r="JH25" s="162"/>
      <c r="JI25" s="162"/>
      <c r="JJ25" s="162"/>
      <c r="JK25" s="162"/>
      <c r="JL25" s="162"/>
      <c r="JM25" s="162"/>
      <c r="JN25" s="162"/>
      <c r="JO25" s="162"/>
      <c r="JP25" s="162"/>
      <c r="JQ25" s="162"/>
      <c r="JR25" s="162"/>
      <c r="JS25" s="162"/>
      <c r="JT25" s="162"/>
      <c r="JU25" s="162"/>
      <c r="JV25" s="162"/>
      <c r="JW25" s="162"/>
      <c r="JX25" s="162"/>
      <c r="JY25" s="162"/>
      <c r="JZ25" s="162"/>
      <c r="KA25" s="162"/>
      <c r="KB25" s="162"/>
      <c r="KC25" s="162"/>
      <c r="KD25" s="162"/>
      <c r="KE25" s="162"/>
      <c r="KF25" s="162"/>
      <c r="KG25" s="162"/>
      <c r="KH25" s="162"/>
      <c r="KI25" s="162"/>
      <c r="KJ25" s="154" t="s">
        <v>495</v>
      </c>
      <c r="KK25" s="162"/>
      <c r="KL25" s="162">
        <v>4</v>
      </c>
      <c r="KM25" s="162"/>
      <c r="KN25" s="162"/>
      <c r="KO25" s="162"/>
      <c r="KP25" s="162"/>
      <c r="KQ25" s="162"/>
      <c r="KR25" s="162"/>
      <c r="KS25" s="154" t="s">
        <v>495</v>
      </c>
      <c r="KT25" s="162"/>
      <c r="KU25" s="162"/>
      <c r="KV25" s="162"/>
      <c r="KW25" s="162"/>
      <c r="KX25" s="162"/>
      <c r="KY25" s="162"/>
      <c r="KZ25" s="162"/>
      <c r="LA25" s="162"/>
      <c r="LB25" s="162"/>
      <c r="LC25" s="162"/>
      <c r="LD25" s="162"/>
      <c r="LE25" s="162"/>
      <c r="LF25" s="162"/>
      <c r="LG25" s="162"/>
      <c r="LH25" s="162"/>
      <c r="LI25" s="162"/>
      <c r="LJ25" s="162"/>
      <c r="LK25" s="162"/>
      <c r="LL25" s="162"/>
      <c r="LM25" s="162"/>
      <c r="LN25" s="162"/>
      <c r="LO25" s="162"/>
      <c r="LP25" s="162"/>
      <c r="LQ25" s="162"/>
      <c r="LR25" s="162"/>
      <c r="LS25" s="162"/>
      <c r="LT25" s="162"/>
      <c r="LU25" s="162"/>
      <c r="LV25" s="162"/>
      <c r="LW25" s="162"/>
      <c r="LX25" s="162"/>
      <c r="LY25" s="162"/>
      <c r="LZ25" s="162"/>
      <c r="MA25" s="162"/>
      <c r="MB25" s="162"/>
      <c r="MC25" s="162"/>
      <c r="MD25" s="162"/>
      <c r="ME25" s="162"/>
      <c r="MF25" s="162"/>
      <c r="MG25" s="162"/>
      <c r="MH25" s="162"/>
      <c r="MI25" s="162"/>
      <c r="MJ25" s="162"/>
      <c r="MK25" s="162"/>
      <c r="ML25" s="162"/>
      <c r="MM25" s="162"/>
      <c r="MN25" s="162"/>
      <c r="MO25" s="162"/>
      <c r="MP25" s="162"/>
      <c r="MQ25" s="162"/>
      <c r="MR25" s="162"/>
      <c r="MS25" s="162"/>
      <c r="MT25" s="162"/>
      <c r="MU25" s="162"/>
      <c r="MV25" s="162"/>
      <c r="MW25" s="162"/>
      <c r="MX25" s="162"/>
      <c r="MY25" s="162"/>
      <c r="MZ25" s="162"/>
      <c r="NA25" s="162"/>
      <c r="NB25" s="162"/>
      <c r="NC25" s="162"/>
      <c r="ND25" s="162"/>
      <c r="NE25" s="162"/>
      <c r="NF25" s="162"/>
      <c r="NG25" s="162"/>
      <c r="NH25" s="162"/>
      <c r="NI25" s="162"/>
      <c r="NJ25" s="162"/>
      <c r="NK25" s="162"/>
      <c r="NL25" s="162"/>
      <c r="NM25" s="162"/>
      <c r="NN25" s="162"/>
      <c r="NO25" s="162"/>
      <c r="NP25" s="162"/>
      <c r="NQ25" s="162"/>
      <c r="NR25" s="162"/>
      <c r="NS25" s="162"/>
      <c r="NT25" s="162"/>
      <c r="NU25" s="162"/>
      <c r="NV25" s="162"/>
      <c r="NW25" s="162"/>
      <c r="NX25" s="162"/>
      <c r="NY25" s="162"/>
      <c r="NZ25" s="162"/>
      <c r="OA25" s="162"/>
      <c r="OB25" s="162"/>
    </row>
    <row r="26" spans="1:392" ht="18" customHeight="1" x14ac:dyDescent="0.3">
      <c r="A26" s="4"/>
      <c r="B26" s="103"/>
      <c r="C26" s="2"/>
      <c r="D26" s="98" t="s">
        <v>623</v>
      </c>
      <c r="E26" s="2">
        <v>13919</v>
      </c>
      <c r="F26" s="2">
        <v>2016</v>
      </c>
      <c r="G26" s="22"/>
      <c r="H26" s="23"/>
      <c r="I26" s="2">
        <f t="shared" si="0"/>
        <v>49.5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CR26" s="162"/>
      <c r="DC26" s="162"/>
      <c r="DD26" s="162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162"/>
      <c r="EH26" s="154" t="s">
        <v>495</v>
      </c>
      <c r="EI26" s="162"/>
      <c r="EJ26" s="162"/>
      <c r="EK26" s="162"/>
      <c r="EL26" s="162"/>
      <c r="EM26" s="162"/>
      <c r="EN26" s="162"/>
      <c r="EO26" s="162"/>
      <c r="EP26" s="162"/>
      <c r="EQ26" s="162"/>
      <c r="ER26" s="162">
        <v>4</v>
      </c>
      <c r="ES26" s="162"/>
      <c r="ET26" s="162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62"/>
      <c r="FF26" s="162"/>
      <c r="FG26" s="162"/>
      <c r="FH26" s="162"/>
      <c r="FI26" s="162"/>
      <c r="FJ26" s="162"/>
      <c r="FK26" s="162"/>
      <c r="FL26" s="162"/>
      <c r="FM26" s="162"/>
      <c r="FN26" s="162"/>
      <c r="FO26" s="162"/>
      <c r="FP26" s="162"/>
      <c r="FQ26" s="162"/>
      <c r="FR26" s="162"/>
      <c r="FS26" s="162"/>
      <c r="FT26" s="162">
        <v>3</v>
      </c>
      <c r="FU26" s="162">
        <v>3</v>
      </c>
      <c r="FV26" s="162"/>
      <c r="FW26" s="162"/>
      <c r="FX26" s="162"/>
      <c r="FY26" s="162"/>
      <c r="FZ26" s="162"/>
      <c r="GA26" s="162"/>
      <c r="GB26" s="162"/>
      <c r="GC26" s="162"/>
      <c r="GD26" s="162"/>
      <c r="GE26" s="162"/>
      <c r="GF26" s="162"/>
      <c r="GG26" s="162"/>
      <c r="GH26" s="162"/>
      <c r="GI26" s="162"/>
      <c r="GJ26" s="162"/>
      <c r="GK26" s="162"/>
      <c r="GL26" s="162"/>
      <c r="GM26" s="162"/>
      <c r="GN26" s="162"/>
      <c r="GO26" s="162"/>
      <c r="GP26" s="162"/>
      <c r="GQ26" s="162"/>
      <c r="GR26" s="162">
        <v>6</v>
      </c>
      <c r="GS26" s="162"/>
      <c r="GT26" s="162"/>
      <c r="GU26" s="162"/>
      <c r="GV26" s="162"/>
      <c r="GW26" s="162"/>
      <c r="GX26" s="162"/>
      <c r="GY26" s="162"/>
      <c r="GZ26" s="162"/>
      <c r="HA26" s="162"/>
      <c r="HB26" s="162"/>
      <c r="HC26" s="154"/>
      <c r="HD26" s="162">
        <v>6</v>
      </c>
      <c r="HE26" s="162"/>
      <c r="HF26" s="162"/>
      <c r="HG26" s="162"/>
      <c r="HH26" s="162"/>
      <c r="HI26" s="162"/>
      <c r="HJ26" s="162"/>
      <c r="HK26" s="162"/>
      <c r="HL26" s="162"/>
      <c r="HM26" s="162"/>
      <c r="HN26" s="162"/>
      <c r="HO26" s="162"/>
      <c r="HP26" s="162"/>
      <c r="HQ26" s="162"/>
      <c r="HR26" s="162"/>
      <c r="HS26" s="162"/>
      <c r="HT26" s="162"/>
      <c r="HU26" s="162"/>
      <c r="HV26" s="162"/>
      <c r="HW26" s="162">
        <v>9</v>
      </c>
      <c r="HX26" s="162"/>
      <c r="HY26" s="162"/>
      <c r="HZ26" s="162"/>
      <c r="IA26" s="162"/>
      <c r="IB26" s="162"/>
      <c r="IC26" s="162"/>
      <c r="ID26" s="162"/>
      <c r="IE26" s="162"/>
      <c r="IF26" s="162"/>
      <c r="IG26" s="162"/>
      <c r="IH26" s="162"/>
      <c r="II26" s="162"/>
      <c r="IJ26" s="162"/>
      <c r="IK26" s="162">
        <v>10.5</v>
      </c>
      <c r="IL26" s="162"/>
      <c r="IM26" s="162"/>
      <c r="IN26" s="162"/>
      <c r="IO26" s="162"/>
      <c r="IP26" s="162"/>
      <c r="IQ26" s="162"/>
      <c r="IR26" s="162"/>
      <c r="IS26" s="162"/>
      <c r="IT26" s="162"/>
      <c r="IU26" s="162"/>
      <c r="IV26" s="162"/>
      <c r="IW26" s="162"/>
      <c r="IX26" s="162"/>
      <c r="IY26" s="162"/>
      <c r="IZ26" s="162"/>
      <c r="JA26" s="162"/>
      <c r="JB26" s="162"/>
      <c r="JC26" s="162"/>
      <c r="JD26" s="162"/>
      <c r="JE26" s="162"/>
      <c r="JF26" s="162"/>
      <c r="JG26" s="162"/>
      <c r="JH26" s="162"/>
      <c r="JI26" s="162"/>
      <c r="JJ26" s="162"/>
      <c r="JK26" s="162"/>
      <c r="JL26" s="162"/>
      <c r="JM26" s="162"/>
      <c r="JN26" s="162"/>
      <c r="JO26" s="162"/>
      <c r="JP26" s="162"/>
      <c r="JQ26" s="162"/>
      <c r="JR26" s="162"/>
      <c r="JS26" s="162"/>
      <c r="JT26" s="162"/>
      <c r="JU26" s="162"/>
      <c r="JV26" s="162"/>
      <c r="JW26" s="162"/>
      <c r="JX26" s="162"/>
      <c r="JY26" s="162"/>
      <c r="JZ26" s="162"/>
      <c r="KA26" s="162"/>
      <c r="KB26" s="162"/>
      <c r="KC26" s="162"/>
      <c r="KD26" s="162"/>
      <c r="KE26" s="162"/>
      <c r="KF26" s="162"/>
      <c r="KG26" s="162"/>
      <c r="KH26" s="162"/>
      <c r="KI26" s="162"/>
      <c r="KJ26" s="162"/>
      <c r="KK26" s="162">
        <v>6</v>
      </c>
      <c r="KL26" s="162"/>
      <c r="KM26" s="162"/>
      <c r="KN26" s="162"/>
      <c r="KO26" s="162"/>
      <c r="KP26" s="162"/>
      <c r="KQ26" s="162"/>
      <c r="KR26" s="162"/>
      <c r="KS26" s="162"/>
      <c r="KT26" s="162">
        <v>2</v>
      </c>
      <c r="KU26" s="162"/>
      <c r="KV26" s="162"/>
      <c r="KW26" s="162"/>
      <c r="KX26" s="162"/>
      <c r="KY26" s="162"/>
      <c r="KZ26" s="162"/>
      <c r="LA26" s="162"/>
      <c r="LB26" s="162"/>
      <c r="LC26" s="162"/>
      <c r="LD26" s="162"/>
      <c r="LE26" s="162"/>
      <c r="LF26" s="162"/>
      <c r="LG26" s="162"/>
      <c r="LH26" s="162"/>
      <c r="LI26" s="162"/>
      <c r="LJ26" s="162"/>
      <c r="LK26" s="162"/>
      <c r="LL26" s="162"/>
      <c r="LM26" s="162"/>
      <c r="LN26" s="162"/>
      <c r="LO26" s="162"/>
      <c r="LP26" s="162"/>
      <c r="LQ26" s="162"/>
      <c r="LR26" s="162"/>
      <c r="LS26" s="162"/>
      <c r="LT26" s="162"/>
      <c r="LU26" s="162"/>
      <c r="LV26" s="162"/>
      <c r="LW26" s="162"/>
      <c r="LX26" s="162"/>
      <c r="LY26" s="162"/>
      <c r="LZ26" s="162"/>
      <c r="MA26" s="162"/>
      <c r="MB26" s="162"/>
      <c r="MC26" s="162"/>
      <c r="MD26" s="162"/>
      <c r="ME26" s="162"/>
      <c r="MF26" s="162"/>
      <c r="MG26" s="162"/>
      <c r="MH26" s="162"/>
      <c r="MI26" s="162"/>
      <c r="MJ26" s="162"/>
      <c r="MK26" s="162"/>
      <c r="ML26" s="162"/>
      <c r="MM26" s="162"/>
      <c r="MN26" s="162"/>
      <c r="MO26" s="162"/>
      <c r="MP26" s="162"/>
      <c r="MQ26" s="162"/>
      <c r="MR26" s="162"/>
      <c r="MS26" s="162"/>
      <c r="MT26" s="162"/>
      <c r="MU26" s="162"/>
      <c r="MV26" s="162"/>
      <c r="MW26" s="162"/>
      <c r="MX26" s="162"/>
      <c r="MY26" s="162"/>
      <c r="MZ26" s="162"/>
      <c r="NA26" s="162"/>
      <c r="NB26" s="162"/>
      <c r="NC26" s="162"/>
      <c r="ND26" s="162"/>
      <c r="NE26" s="162"/>
      <c r="NF26" s="162"/>
      <c r="NG26" s="162"/>
      <c r="NH26" s="162"/>
      <c r="NI26" s="162"/>
      <c r="NJ26" s="162"/>
      <c r="NK26" s="162"/>
      <c r="NL26" s="162"/>
      <c r="NM26" s="162"/>
      <c r="NN26" s="162"/>
      <c r="NO26" s="162"/>
      <c r="NP26" s="162"/>
      <c r="NQ26" s="162"/>
      <c r="NR26" s="162"/>
      <c r="NS26" s="162"/>
      <c r="NT26" s="162"/>
      <c r="NU26" s="162"/>
      <c r="NV26" s="162"/>
      <c r="NW26" s="162"/>
      <c r="NX26" s="162"/>
      <c r="NY26" s="162"/>
      <c r="NZ26" s="162"/>
      <c r="OA26" s="162"/>
      <c r="OB26" s="162"/>
    </row>
    <row r="27" spans="1:392" ht="18" customHeight="1" x14ac:dyDescent="0.3">
      <c r="A27" s="4">
        <v>5</v>
      </c>
      <c r="B27" s="1" t="s">
        <v>398</v>
      </c>
      <c r="C27" s="2">
        <v>10275</v>
      </c>
      <c r="D27" s="22" t="s">
        <v>399</v>
      </c>
      <c r="E27" s="2">
        <v>12845</v>
      </c>
      <c r="F27" s="2">
        <v>2018</v>
      </c>
      <c r="G27" s="22" t="s">
        <v>212</v>
      </c>
      <c r="H27" s="23"/>
      <c r="I27" s="2">
        <f t="shared" si="0"/>
        <v>45</v>
      </c>
      <c r="J27" s="4" cm="1">
        <f t="array" ref="J27">SUM(LARGE(K27:ON29,_xlfn.SEQUENCE(D103)))</f>
        <v>61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154">
        <v>2</v>
      </c>
      <c r="BJ27" s="154" t="s">
        <v>495</v>
      </c>
      <c r="BU27" s="162">
        <v>2</v>
      </c>
      <c r="BV27" s="154" t="s">
        <v>495</v>
      </c>
      <c r="CR27" s="162"/>
      <c r="DC27" s="162"/>
      <c r="DD27" s="162"/>
      <c r="DE27" s="162"/>
      <c r="DF27" s="162"/>
      <c r="DG27" s="162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62"/>
      <c r="EB27" s="162"/>
      <c r="EC27" s="162"/>
      <c r="ED27" s="162"/>
      <c r="EE27" s="162">
        <v>3</v>
      </c>
      <c r="EF27" s="162"/>
      <c r="EG27" s="162"/>
      <c r="EH27" s="162" t="s">
        <v>495</v>
      </c>
      <c r="EI27" s="162"/>
      <c r="EJ27" s="162"/>
      <c r="EK27" s="162"/>
      <c r="EL27" s="162"/>
      <c r="EM27" s="162"/>
      <c r="EN27" s="162"/>
      <c r="EO27" s="162">
        <v>1</v>
      </c>
      <c r="EP27" s="162"/>
      <c r="EQ27" s="162"/>
      <c r="ER27" s="162" t="s">
        <v>495</v>
      </c>
      <c r="ES27" s="162"/>
      <c r="ET27" s="162"/>
      <c r="EU27" s="162"/>
      <c r="EV27" s="162"/>
      <c r="EW27" s="162"/>
      <c r="EX27" s="162"/>
      <c r="EY27" s="162"/>
      <c r="EZ27" s="162"/>
      <c r="FA27" s="162"/>
      <c r="FB27" s="162"/>
      <c r="FC27" s="162"/>
      <c r="FD27" s="162"/>
      <c r="FE27" s="162"/>
      <c r="FF27" s="162"/>
      <c r="FG27" s="162"/>
      <c r="FH27" s="162"/>
      <c r="FI27" s="162"/>
      <c r="FJ27" s="162"/>
      <c r="FK27" s="162"/>
      <c r="FL27" s="162"/>
      <c r="FM27" s="162"/>
      <c r="FN27" s="162"/>
      <c r="FO27" s="162"/>
      <c r="FP27" s="162"/>
      <c r="FQ27" s="162"/>
      <c r="FR27" s="162"/>
      <c r="FS27" s="162"/>
      <c r="FT27" s="162"/>
      <c r="FU27" s="162"/>
      <c r="FV27" s="162"/>
      <c r="FW27" s="162"/>
      <c r="FX27" s="162"/>
      <c r="FY27" s="162"/>
      <c r="FZ27" s="162"/>
      <c r="GA27" s="162"/>
      <c r="GB27" s="162"/>
      <c r="GC27" s="162"/>
      <c r="GD27" s="162"/>
      <c r="GE27" s="162"/>
      <c r="GF27" s="162"/>
      <c r="GG27" s="162"/>
      <c r="GH27" s="162"/>
      <c r="GI27" s="162"/>
      <c r="GJ27" s="162"/>
      <c r="GK27" s="162"/>
      <c r="GL27" s="162"/>
      <c r="GM27" s="162"/>
      <c r="GN27" s="162"/>
      <c r="GO27" s="162"/>
      <c r="GP27" s="162"/>
      <c r="GQ27" s="162"/>
      <c r="GR27" s="162">
        <v>1</v>
      </c>
      <c r="GS27" s="162">
        <v>4</v>
      </c>
      <c r="GT27" s="162"/>
      <c r="GU27" s="162"/>
      <c r="GV27" s="162"/>
      <c r="GW27" s="162"/>
      <c r="GX27" s="162"/>
      <c r="GY27" s="162"/>
      <c r="GZ27" s="162">
        <v>2</v>
      </c>
      <c r="HA27" s="162"/>
      <c r="HB27" s="162"/>
      <c r="HC27" s="162"/>
      <c r="HD27" s="162">
        <v>4</v>
      </c>
      <c r="HE27" s="162"/>
      <c r="HF27" s="162"/>
      <c r="HG27" s="162"/>
      <c r="HH27" s="162"/>
      <c r="HI27" s="162"/>
      <c r="HJ27" s="162"/>
      <c r="HK27" s="162"/>
      <c r="HL27" s="162"/>
      <c r="HM27" s="162"/>
      <c r="HN27" s="162"/>
      <c r="HO27" s="162"/>
      <c r="HP27" s="162"/>
      <c r="HQ27" s="162"/>
      <c r="HR27" s="162"/>
      <c r="HS27" s="162"/>
      <c r="HT27" s="162"/>
      <c r="HU27" s="162"/>
      <c r="HV27" s="162"/>
      <c r="HW27" s="162">
        <v>1.5</v>
      </c>
      <c r="HX27" s="162">
        <v>4</v>
      </c>
      <c r="HY27" s="162"/>
      <c r="HZ27" s="162"/>
      <c r="IA27" s="162"/>
      <c r="IB27" s="162"/>
      <c r="IC27" s="162"/>
      <c r="ID27" s="162"/>
      <c r="IE27" s="162"/>
      <c r="IF27" s="162"/>
      <c r="IG27" s="162"/>
      <c r="IH27" s="162"/>
      <c r="II27" s="162"/>
      <c r="IJ27" s="162"/>
      <c r="IK27" s="162">
        <v>3</v>
      </c>
      <c r="IL27" s="162"/>
      <c r="IM27" s="162"/>
      <c r="IN27" s="162"/>
      <c r="IO27" s="162"/>
      <c r="IP27" s="162"/>
      <c r="IQ27" s="162"/>
      <c r="IR27" s="162"/>
      <c r="IS27" s="162"/>
      <c r="IT27" s="162"/>
      <c r="IU27" s="162"/>
      <c r="IV27" s="162"/>
      <c r="IW27" s="162"/>
      <c r="IX27" s="162"/>
      <c r="IY27" s="162"/>
      <c r="IZ27" s="162"/>
      <c r="JA27" s="162"/>
      <c r="JB27" s="162"/>
      <c r="JC27" s="162"/>
      <c r="JD27" s="162"/>
      <c r="JE27" s="162"/>
      <c r="JF27" s="162"/>
      <c r="JG27" s="162"/>
      <c r="JH27" s="162"/>
      <c r="JI27" s="162"/>
      <c r="JJ27" s="162"/>
      <c r="JK27" s="162"/>
      <c r="JL27" s="162"/>
      <c r="JM27" s="162"/>
      <c r="JN27" s="162"/>
      <c r="JO27" s="162"/>
      <c r="JP27" s="162"/>
      <c r="JQ27" s="162"/>
      <c r="JR27" s="162"/>
      <c r="JS27" s="162"/>
      <c r="JT27" s="162"/>
      <c r="JU27" s="162"/>
      <c r="JV27" s="162"/>
      <c r="JW27" s="162"/>
      <c r="JX27" s="162"/>
      <c r="JY27" s="162"/>
      <c r="JZ27" s="162"/>
      <c r="KA27" s="162"/>
      <c r="KB27" s="162"/>
      <c r="KC27" s="162"/>
      <c r="KD27" s="162"/>
      <c r="KE27" s="162"/>
      <c r="KF27" s="162"/>
      <c r="KG27" s="162"/>
      <c r="KH27" s="162"/>
      <c r="KI27" s="162"/>
      <c r="KJ27" s="162">
        <v>4.5</v>
      </c>
      <c r="KK27" s="162"/>
      <c r="KL27" s="162"/>
      <c r="KM27" s="162"/>
      <c r="KN27" s="162"/>
      <c r="KO27" s="162"/>
      <c r="KP27" s="162"/>
      <c r="KQ27" s="162"/>
      <c r="KR27" s="162"/>
      <c r="KS27" s="154" t="s">
        <v>495</v>
      </c>
      <c r="KT27" s="162"/>
      <c r="KU27" s="162"/>
      <c r="KV27" s="162"/>
      <c r="KW27" s="162"/>
      <c r="KX27" s="162"/>
      <c r="KY27" s="162"/>
      <c r="KZ27" s="162"/>
      <c r="LA27" s="162"/>
      <c r="LB27" s="162"/>
      <c r="LC27" s="162"/>
      <c r="LD27" s="162"/>
      <c r="LE27" s="162"/>
      <c r="LF27" s="162"/>
      <c r="LG27" s="162"/>
      <c r="LH27" s="162"/>
      <c r="LI27" s="162"/>
      <c r="LJ27" s="162"/>
      <c r="LK27" s="162"/>
      <c r="LL27" s="162"/>
      <c r="LM27" s="162"/>
      <c r="LN27" s="162"/>
      <c r="LO27" s="162"/>
      <c r="LP27" s="162"/>
      <c r="LQ27" s="162"/>
      <c r="LR27" s="162"/>
      <c r="LS27" s="162"/>
      <c r="LT27" s="162"/>
      <c r="LU27" s="162"/>
      <c r="LV27" s="162"/>
      <c r="LW27" s="162"/>
      <c r="LX27" s="162"/>
      <c r="LY27" s="162"/>
      <c r="LZ27" s="162"/>
      <c r="MA27" s="162"/>
      <c r="MB27" s="162"/>
      <c r="MC27" s="162"/>
      <c r="MD27" s="162"/>
      <c r="ME27" s="162"/>
      <c r="MF27" s="162"/>
      <c r="MG27" s="162"/>
      <c r="MH27" s="162">
        <v>4</v>
      </c>
      <c r="MI27" s="162">
        <v>2</v>
      </c>
      <c r="MJ27" s="162"/>
      <c r="MK27" s="162"/>
      <c r="ML27" s="162"/>
      <c r="MM27" s="162"/>
      <c r="MN27" s="162"/>
      <c r="MO27" s="162"/>
      <c r="MP27" s="162">
        <v>3</v>
      </c>
      <c r="MQ27" s="162">
        <v>4</v>
      </c>
      <c r="MR27" s="162"/>
      <c r="MS27" s="162"/>
      <c r="MT27" s="162"/>
      <c r="MU27" s="162"/>
      <c r="MV27" s="162"/>
      <c r="MW27" s="162"/>
      <c r="MX27" s="162"/>
      <c r="MY27" s="162"/>
      <c r="MZ27" s="162"/>
      <c r="NA27" s="162"/>
      <c r="NB27" s="162"/>
      <c r="NC27" s="162"/>
      <c r="ND27" s="162"/>
      <c r="NE27" s="162"/>
      <c r="NF27" s="162"/>
      <c r="NG27" s="162"/>
      <c r="NH27" s="162"/>
      <c r="NI27" s="162"/>
      <c r="NJ27" s="162"/>
      <c r="NK27" s="162"/>
      <c r="NL27" s="162"/>
      <c r="NM27" s="162"/>
      <c r="NN27" s="162"/>
      <c r="NO27" s="162"/>
      <c r="NP27" s="162"/>
      <c r="NQ27" s="162"/>
      <c r="NR27" s="162"/>
      <c r="NS27" s="162"/>
      <c r="NT27" s="162"/>
      <c r="NU27" s="162"/>
      <c r="NV27" s="162"/>
      <c r="NW27" s="162"/>
      <c r="NX27" s="162"/>
      <c r="NY27" s="162"/>
      <c r="NZ27" s="162"/>
      <c r="OA27" s="162"/>
      <c r="OB27" s="162"/>
    </row>
    <row r="28" spans="1:392" ht="18" customHeight="1" x14ac:dyDescent="0.3">
      <c r="A28" s="4"/>
      <c r="B28" s="1"/>
      <c r="C28" s="2"/>
      <c r="D28" s="22" t="s">
        <v>400</v>
      </c>
      <c r="E28" s="2">
        <v>12213</v>
      </c>
      <c r="F28" s="2">
        <v>2012</v>
      </c>
      <c r="G28" s="22"/>
      <c r="H28" s="23"/>
      <c r="I28" s="2">
        <f t="shared" si="0"/>
        <v>0</v>
      </c>
      <c r="J28" s="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CR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162"/>
      <c r="EH28" s="162"/>
      <c r="EI28" s="162"/>
      <c r="EJ28" s="162"/>
      <c r="EK28" s="162"/>
      <c r="EL28" s="162"/>
      <c r="EM28" s="162"/>
      <c r="EN28" s="162"/>
      <c r="EO28" s="162"/>
      <c r="EP28" s="162"/>
      <c r="EQ28" s="162"/>
      <c r="ER28" s="162"/>
      <c r="ES28" s="162"/>
      <c r="ET28" s="162"/>
      <c r="EU28" s="162"/>
      <c r="EV28" s="162"/>
      <c r="EW28" s="162"/>
      <c r="EX28" s="162"/>
      <c r="EY28" s="162"/>
      <c r="EZ28" s="162"/>
      <c r="FA28" s="162"/>
      <c r="FB28" s="162"/>
      <c r="FC28" s="162"/>
      <c r="FD28" s="162"/>
      <c r="FE28" s="162"/>
      <c r="FF28" s="162"/>
      <c r="FG28" s="162"/>
      <c r="FH28" s="162"/>
      <c r="FI28" s="162"/>
      <c r="FJ28" s="162"/>
      <c r="FK28" s="162"/>
      <c r="FL28" s="162"/>
      <c r="FM28" s="162"/>
      <c r="FN28" s="162"/>
      <c r="FO28" s="162"/>
      <c r="FP28" s="162"/>
      <c r="FQ28" s="162"/>
      <c r="FR28" s="162"/>
      <c r="FS28" s="162"/>
      <c r="FT28" s="162"/>
      <c r="FU28" s="162"/>
      <c r="FV28" s="162"/>
      <c r="FW28" s="162"/>
      <c r="FX28" s="162"/>
      <c r="FY28" s="162"/>
      <c r="FZ28" s="162"/>
      <c r="GA28" s="162"/>
      <c r="GB28" s="162"/>
      <c r="GC28" s="162"/>
      <c r="GD28" s="162"/>
      <c r="GE28" s="162"/>
      <c r="GF28" s="162"/>
      <c r="GG28" s="162"/>
      <c r="GH28" s="162"/>
      <c r="GI28" s="162"/>
      <c r="GJ28" s="162"/>
      <c r="GK28" s="162"/>
      <c r="GL28" s="162"/>
      <c r="GM28" s="162"/>
      <c r="GN28" s="162"/>
      <c r="GO28" s="162"/>
      <c r="GP28" s="162"/>
      <c r="GQ28" s="162"/>
      <c r="GR28" s="162"/>
      <c r="GS28" s="162"/>
      <c r="GT28" s="162"/>
      <c r="GU28" s="162"/>
      <c r="GV28" s="162"/>
      <c r="GW28" s="162"/>
      <c r="GX28" s="162"/>
      <c r="GY28" s="162"/>
      <c r="GZ28" s="162"/>
      <c r="HA28" s="162"/>
      <c r="HB28" s="162"/>
      <c r="HC28" s="162"/>
      <c r="HD28" s="162"/>
      <c r="HE28" s="162"/>
      <c r="HF28" s="162"/>
      <c r="HG28" s="162"/>
      <c r="HH28" s="162"/>
      <c r="HI28" s="162"/>
      <c r="HJ28" s="162"/>
      <c r="HK28" s="162"/>
      <c r="HL28" s="162"/>
      <c r="HM28" s="162"/>
      <c r="HN28" s="162"/>
      <c r="HO28" s="162"/>
      <c r="HP28" s="162"/>
      <c r="HQ28" s="162"/>
      <c r="HR28" s="162"/>
      <c r="HS28" s="162"/>
      <c r="HT28" s="162"/>
      <c r="HU28" s="162"/>
      <c r="HV28" s="162"/>
      <c r="HW28" s="162"/>
      <c r="HX28" s="162"/>
      <c r="HY28" s="162"/>
      <c r="HZ28" s="162"/>
      <c r="IA28" s="162"/>
      <c r="IB28" s="162"/>
      <c r="IC28" s="162"/>
      <c r="ID28" s="162"/>
      <c r="IE28" s="162"/>
      <c r="IF28" s="162"/>
      <c r="IG28" s="162"/>
      <c r="IH28" s="162"/>
      <c r="II28" s="162"/>
      <c r="IJ28" s="162"/>
      <c r="IK28" s="162"/>
      <c r="IL28" s="162"/>
      <c r="IM28" s="162"/>
      <c r="IN28" s="162"/>
      <c r="IO28" s="162"/>
      <c r="IP28" s="162"/>
      <c r="IQ28" s="162"/>
      <c r="IR28" s="162"/>
      <c r="IS28" s="162"/>
      <c r="IT28" s="162"/>
      <c r="IU28" s="162"/>
      <c r="IV28" s="162"/>
      <c r="IW28" s="162"/>
      <c r="IX28" s="162"/>
      <c r="IY28" s="162"/>
      <c r="IZ28" s="162"/>
      <c r="JA28" s="162"/>
      <c r="JB28" s="162"/>
      <c r="JC28" s="162"/>
      <c r="JD28" s="162"/>
      <c r="JE28" s="162"/>
      <c r="JF28" s="162"/>
      <c r="JG28" s="162"/>
      <c r="JH28" s="162"/>
      <c r="JI28" s="162"/>
      <c r="JJ28" s="162"/>
      <c r="JK28" s="162"/>
      <c r="JL28" s="162"/>
      <c r="JM28" s="162"/>
      <c r="JN28" s="162"/>
      <c r="JO28" s="162"/>
      <c r="JP28" s="162"/>
      <c r="JQ28" s="162"/>
      <c r="JR28" s="162"/>
      <c r="JS28" s="162"/>
      <c r="JT28" s="162"/>
      <c r="JU28" s="162"/>
      <c r="JV28" s="162"/>
      <c r="JW28" s="162"/>
      <c r="JX28" s="162"/>
      <c r="JY28" s="162"/>
      <c r="JZ28" s="162"/>
      <c r="KA28" s="162"/>
      <c r="KB28" s="162"/>
      <c r="KC28" s="162"/>
      <c r="KD28" s="162"/>
      <c r="KE28" s="162"/>
      <c r="KF28" s="162"/>
      <c r="KG28" s="162"/>
      <c r="KH28" s="162"/>
      <c r="KI28" s="162"/>
      <c r="KJ28" s="162"/>
      <c r="KK28" s="162"/>
      <c r="KL28" s="162"/>
      <c r="KM28" s="162"/>
      <c r="KN28" s="162"/>
      <c r="KO28" s="162"/>
      <c r="KP28" s="162"/>
      <c r="KQ28" s="162"/>
      <c r="KR28" s="162"/>
      <c r="KS28" s="162"/>
      <c r="KT28" s="162"/>
      <c r="KU28" s="162"/>
      <c r="KV28" s="162"/>
      <c r="KW28" s="162"/>
      <c r="KX28" s="162"/>
      <c r="KY28" s="162"/>
      <c r="KZ28" s="162"/>
      <c r="LA28" s="162"/>
      <c r="LB28" s="162"/>
      <c r="LC28" s="162"/>
      <c r="LD28" s="162"/>
      <c r="LE28" s="162"/>
      <c r="LF28" s="162"/>
      <c r="LG28" s="162"/>
      <c r="LH28" s="162"/>
      <c r="LI28" s="162"/>
      <c r="LJ28" s="162"/>
      <c r="LK28" s="162"/>
      <c r="LL28" s="162"/>
      <c r="LM28" s="162"/>
      <c r="LN28" s="162"/>
      <c r="LO28" s="162"/>
      <c r="LP28" s="162"/>
      <c r="LQ28" s="162"/>
      <c r="LR28" s="162"/>
      <c r="LS28" s="162"/>
      <c r="LT28" s="162"/>
      <c r="LU28" s="162"/>
      <c r="LV28" s="162"/>
      <c r="LW28" s="162"/>
      <c r="LX28" s="162"/>
      <c r="LY28" s="162"/>
      <c r="LZ28" s="162"/>
      <c r="MA28" s="162"/>
      <c r="MB28" s="162"/>
      <c r="MC28" s="162"/>
      <c r="MD28" s="162"/>
      <c r="ME28" s="162"/>
      <c r="MF28" s="162"/>
      <c r="MG28" s="162"/>
      <c r="MH28" s="162"/>
      <c r="MI28" s="162"/>
      <c r="MJ28" s="162"/>
      <c r="MK28" s="162"/>
      <c r="ML28" s="162"/>
      <c r="MM28" s="162"/>
      <c r="MN28" s="162"/>
      <c r="MO28" s="162"/>
      <c r="MP28" s="162"/>
      <c r="MQ28" s="162"/>
      <c r="MR28" s="162"/>
      <c r="MS28" s="162"/>
      <c r="MT28" s="162"/>
      <c r="MU28" s="162"/>
      <c r="MV28" s="162"/>
      <c r="MW28" s="162"/>
      <c r="MX28" s="162"/>
      <c r="MY28" s="162"/>
      <c r="MZ28" s="162"/>
      <c r="NA28" s="162"/>
      <c r="NB28" s="162"/>
      <c r="NC28" s="162"/>
      <c r="ND28" s="162"/>
      <c r="NE28" s="162"/>
      <c r="NF28" s="162"/>
      <c r="NG28" s="162"/>
      <c r="NH28" s="162"/>
      <c r="NI28" s="162"/>
      <c r="NJ28" s="162"/>
      <c r="NK28" s="162"/>
      <c r="NL28" s="162"/>
      <c r="NM28" s="162"/>
      <c r="NN28" s="162"/>
      <c r="NO28" s="162"/>
      <c r="NP28" s="162"/>
      <c r="NQ28" s="162"/>
      <c r="NR28" s="162"/>
      <c r="NS28" s="162"/>
      <c r="NT28" s="162"/>
      <c r="NU28" s="162"/>
      <c r="NV28" s="162"/>
      <c r="NW28" s="162"/>
      <c r="NX28" s="162"/>
      <c r="NY28" s="162"/>
      <c r="NZ28" s="162"/>
      <c r="OA28" s="162"/>
      <c r="OB28" s="162"/>
    </row>
    <row r="29" spans="1:392" ht="18" customHeight="1" x14ac:dyDescent="0.3">
      <c r="A29" s="4"/>
      <c r="B29" s="1"/>
      <c r="C29" s="2"/>
      <c r="D29" s="98" t="s">
        <v>540</v>
      </c>
      <c r="E29" s="2">
        <v>13853</v>
      </c>
      <c r="F29" s="2">
        <v>2020</v>
      </c>
      <c r="G29" s="22"/>
      <c r="H29" s="23"/>
      <c r="I29" s="2">
        <f t="shared" si="0"/>
        <v>46</v>
      </c>
      <c r="J29" s="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J29" s="162">
        <v>5</v>
      </c>
      <c r="BV29" s="162">
        <v>2</v>
      </c>
      <c r="CR29" s="162"/>
      <c r="DC29" s="162"/>
      <c r="DD29" s="162"/>
      <c r="DE29" s="162"/>
      <c r="DF29" s="162"/>
      <c r="DG29" s="162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62"/>
      <c r="EB29" s="162"/>
      <c r="EC29" s="162"/>
      <c r="ED29" s="162"/>
      <c r="EE29" s="162"/>
      <c r="EF29" s="162"/>
      <c r="EG29" s="162"/>
      <c r="EH29" s="162">
        <v>3</v>
      </c>
      <c r="EI29" s="162"/>
      <c r="EJ29" s="162"/>
      <c r="EK29" s="162"/>
      <c r="EL29" s="162"/>
      <c r="EM29" s="162"/>
      <c r="EN29" s="162"/>
      <c r="EO29" s="162"/>
      <c r="EP29" s="162"/>
      <c r="EQ29" s="162"/>
      <c r="ER29" s="162" t="s">
        <v>495</v>
      </c>
      <c r="ES29" s="162"/>
      <c r="ET29" s="162"/>
      <c r="EU29" s="162"/>
      <c r="EV29" s="162"/>
      <c r="EW29" s="162"/>
      <c r="EX29" s="162"/>
      <c r="EY29" s="162"/>
      <c r="EZ29" s="162"/>
      <c r="FA29" s="162"/>
      <c r="FB29" s="162"/>
      <c r="FC29" s="162"/>
      <c r="FD29" s="162"/>
      <c r="FE29" s="162"/>
      <c r="FF29" s="162"/>
      <c r="FG29" s="162"/>
      <c r="FH29" s="162"/>
      <c r="FI29" s="162"/>
      <c r="FJ29" s="162"/>
      <c r="FK29" s="162"/>
      <c r="FL29" s="162"/>
      <c r="FM29" s="162"/>
      <c r="FN29" s="162"/>
      <c r="FO29" s="162"/>
      <c r="FP29" s="162"/>
      <c r="FQ29" s="162"/>
      <c r="FR29" s="162"/>
      <c r="FS29" s="162"/>
      <c r="FT29" s="162"/>
      <c r="FU29" s="162"/>
      <c r="FV29" s="162"/>
      <c r="FW29" s="162"/>
      <c r="FX29" s="162"/>
      <c r="FY29" s="162"/>
      <c r="FZ29" s="162"/>
      <c r="GA29" s="162"/>
      <c r="GB29" s="162"/>
      <c r="GC29" s="162"/>
      <c r="GD29" s="162"/>
      <c r="GE29" s="162"/>
      <c r="GF29" s="162"/>
      <c r="GG29" s="162"/>
      <c r="GH29" s="162"/>
      <c r="GI29" s="162"/>
      <c r="GJ29" s="162"/>
      <c r="GK29" s="162"/>
      <c r="GL29" s="162"/>
      <c r="GM29" s="162"/>
      <c r="GN29" s="162"/>
      <c r="GO29" s="162"/>
      <c r="GP29" s="162"/>
      <c r="GQ29" s="162">
        <v>4</v>
      </c>
      <c r="GR29" s="162">
        <v>3</v>
      </c>
      <c r="GS29" s="162"/>
      <c r="GT29" s="162"/>
      <c r="GU29" s="162"/>
      <c r="GV29" s="162"/>
      <c r="GW29" s="162"/>
      <c r="GX29" s="162"/>
      <c r="GY29" s="162"/>
      <c r="GZ29" s="162"/>
      <c r="HA29" s="162"/>
      <c r="HB29" s="162"/>
      <c r="HC29" s="162">
        <v>3</v>
      </c>
      <c r="HD29" s="162">
        <v>3</v>
      </c>
      <c r="HE29" s="162"/>
      <c r="HF29" s="162"/>
      <c r="HG29" s="162"/>
      <c r="HH29" s="162"/>
      <c r="HI29" s="162"/>
      <c r="HJ29" s="162"/>
      <c r="HK29" s="162"/>
      <c r="HL29" s="162"/>
      <c r="HM29" s="162"/>
      <c r="HN29" s="162"/>
      <c r="HO29" s="162"/>
      <c r="HP29" s="162"/>
      <c r="HQ29" s="162"/>
      <c r="HR29" s="162"/>
      <c r="HS29" s="162"/>
      <c r="HT29" s="162"/>
      <c r="HU29" s="162"/>
      <c r="HV29" s="162"/>
      <c r="HW29" s="162">
        <v>1.5</v>
      </c>
      <c r="HX29" s="162" t="s">
        <v>495</v>
      </c>
      <c r="HY29" s="162"/>
      <c r="HZ29" s="162"/>
      <c r="IA29" s="162"/>
      <c r="IB29" s="162"/>
      <c r="IC29" s="162"/>
      <c r="ID29" s="162"/>
      <c r="IE29" s="162"/>
      <c r="IF29" s="162"/>
      <c r="IG29" s="162"/>
      <c r="IH29" s="162"/>
      <c r="II29" s="162"/>
      <c r="IJ29" s="162"/>
      <c r="IK29" s="162">
        <v>4.5</v>
      </c>
      <c r="IL29" s="162"/>
      <c r="IM29" s="162"/>
      <c r="IN29" s="162"/>
      <c r="IO29" s="162"/>
      <c r="IP29" s="162"/>
      <c r="IQ29" s="162"/>
      <c r="IR29" s="162"/>
      <c r="IS29" s="162"/>
      <c r="IT29" s="162"/>
      <c r="IU29" s="162"/>
      <c r="IV29" s="162"/>
      <c r="IW29" s="162"/>
      <c r="IX29" s="162"/>
      <c r="IY29" s="162"/>
      <c r="IZ29" s="162"/>
      <c r="JA29" s="162"/>
      <c r="JB29" s="162"/>
      <c r="JC29" s="162"/>
      <c r="JD29" s="162"/>
      <c r="JE29" s="162"/>
      <c r="JF29" s="162"/>
      <c r="JG29" s="162"/>
      <c r="JH29" s="162"/>
      <c r="JI29" s="162"/>
      <c r="JJ29" s="162"/>
      <c r="JK29" s="162"/>
      <c r="JL29" s="162"/>
      <c r="JM29" s="162"/>
      <c r="JN29" s="162"/>
      <c r="JO29" s="162"/>
      <c r="JP29" s="162"/>
      <c r="JQ29" s="162"/>
      <c r="JR29" s="162"/>
      <c r="JS29" s="162"/>
      <c r="JT29" s="162"/>
      <c r="JU29" s="162"/>
      <c r="JV29" s="162"/>
      <c r="JW29" s="162"/>
      <c r="JX29" s="162"/>
      <c r="JY29" s="162"/>
      <c r="JZ29" s="162"/>
      <c r="KA29" s="162"/>
      <c r="KB29" s="162"/>
      <c r="KC29" s="162"/>
      <c r="KD29" s="162"/>
      <c r="KE29" s="162"/>
      <c r="KF29" s="162"/>
      <c r="KG29" s="162"/>
      <c r="KH29" s="162"/>
      <c r="KI29" s="162"/>
      <c r="KJ29" s="162"/>
      <c r="KK29" s="162">
        <v>4</v>
      </c>
      <c r="KL29" s="162"/>
      <c r="KM29" s="162"/>
      <c r="KN29" s="162"/>
      <c r="KO29" s="162"/>
      <c r="KP29" s="162"/>
      <c r="KQ29" s="162"/>
      <c r="KR29" s="162"/>
      <c r="KS29" s="162"/>
      <c r="KT29" s="162">
        <v>5</v>
      </c>
      <c r="KU29" s="162"/>
      <c r="KV29" s="162"/>
      <c r="KW29" s="162"/>
      <c r="KX29" s="162"/>
      <c r="KY29" s="162"/>
      <c r="KZ29" s="162"/>
      <c r="LA29" s="162"/>
      <c r="LB29" s="162"/>
      <c r="LC29" s="162"/>
      <c r="LD29" s="162"/>
      <c r="LE29" s="162"/>
      <c r="LF29" s="162"/>
      <c r="LG29" s="162"/>
      <c r="LH29" s="162"/>
      <c r="LI29" s="162"/>
      <c r="LJ29" s="162"/>
      <c r="LK29" s="162"/>
      <c r="LL29" s="162"/>
      <c r="LM29" s="162"/>
      <c r="LN29" s="162"/>
      <c r="LO29" s="162"/>
      <c r="LP29" s="162"/>
      <c r="LQ29" s="162"/>
      <c r="LR29" s="162"/>
      <c r="LS29" s="162"/>
      <c r="LT29" s="162"/>
      <c r="LU29" s="162"/>
      <c r="LV29" s="162"/>
      <c r="LW29" s="162"/>
      <c r="LX29" s="162"/>
      <c r="LY29" s="162"/>
      <c r="LZ29" s="162"/>
      <c r="MA29" s="162"/>
      <c r="MB29" s="162"/>
      <c r="MC29" s="162"/>
      <c r="MD29" s="162"/>
      <c r="ME29" s="162"/>
      <c r="MF29" s="162"/>
      <c r="MG29" s="162"/>
      <c r="MH29" s="162"/>
      <c r="MI29" s="162">
        <v>3</v>
      </c>
      <c r="MJ29" s="162"/>
      <c r="MK29" s="162"/>
      <c r="ML29" s="162"/>
      <c r="MM29" s="162"/>
      <c r="MN29" s="162"/>
      <c r="MO29" s="162"/>
      <c r="MP29" s="162">
        <v>5</v>
      </c>
      <c r="MQ29" s="162"/>
      <c r="MR29" s="162"/>
      <c r="MS29" s="162"/>
      <c r="MT29" s="162"/>
      <c r="MU29" s="162"/>
      <c r="MV29" s="162"/>
      <c r="MW29" s="162"/>
      <c r="MX29" s="162"/>
      <c r="MY29" s="162"/>
      <c r="MZ29" s="162"/>
      <c r="NA29" s="162"/>
      <c r="NB29" s="162"/>
      <c r="NC29" s="162"/>
      <c r="ND29" s="162"/>
      <c r="NE29" s="162"/>
      <c r="NF29" s="162"/>
      <c r="NG29" s="162"/>
      <c r="NH29" s="162"/>
      <c r="NI29" s="162"/>
      <c r="NJ29" s="162"/>
      <c r="NK29" s="162"/>
      <c r="NL29" s="162"/>
      <c r="NM29" s="162"/>
      <c r="NN29" s="162"/>
      <c r="NO29" s="162"/>
      <c r="NP29" s="162"/>
      <c r="NQ29" s="162"/>
      <c r="NR29" s="162"/>
      <c r="NS29" s="162"/>
      <c r="NT29" s="162"/>
      <c r="NU29" s="162"/>
      <c r="NV29" s="162"/>
      <c r="NW29" s="162"/>
      <c r="NX29" s="162"/>
      <c r="NY29" s="162"/>
      <c r="NZ29" s="162"/>
      <c r="OA29" s="162"/>
      <c r="OB29" s="162"/>
    </row>
    <row r="30" spans="1:392" ht="18" customHeight="1" x14ac:dyDescent="0.3">
      <c r="A30" s="4"/>
      <c r="B30" s="1"/>
      <c r="C30" s="2"/>
      <c r="D30" s="22" t="s">
        <v>403</v>
      </c>
      <c r="E30" s="2">
        <v>12432</v>
      </c>
      <c r="F30" s="2">
        <v>2011</v>
      </c>
      <c r="G30" s="22"/>
      <c r="H30" s="23"/>
      <c r="I30" s="2">
        <f>SUM(K30:XW30)</f>
        <v>43</v>
      </c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154">
        <v>3</v>
      </c>
      <c r="BJ30" s="154" t="s">
        <v>495</v>
      </c>
      <c r="BU30" s="162">
        <v>3</v>
      </c>
      <c r="BV30" s="154" t="s">
        <v>495</v>
      </c>
      <c r="CR30" s="162">
        <v>5</v>
      </c>
      <c r="CU30" s="162">
        <v>4</v>
      </c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62"/>
      <c r="EB30" s="162"/>
      <c r="EC30" s="162"/>
      <c r="ED30" s="162"/>
      <c r="EE30" s="162"/>
      <c r="EF30" s="162"/>
      <c r="EG30" s="162"/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62"/>
      <c r="FB30" s="162"/>
      <c r="FC30" s="162"/>
      <c r="FD30" s="162"/>
      <c r="FE30" s="162"/>
      <c r="FF30" s="162"/>
      <c r="FG30" s="162"/>
      <c r="FH30" s="162"/>
      <c r="FI30" s="162"/>
      <c r="FJ30" s="162"/>
      <c r="FK30" s="162"/>
      <c r="FL30" s="162"/>
      <c r="FM30" s="162"/>
      <c r="FN30" s="162"/>
      <c r="FO30" s="162"/>
      <c r="FP30" s="162">
        <v>2</v>
      </c>
      <c r="FQ30" s="162"/>
      <c r="FR30" s="162"/>
      <c r="FS30" s="162"/>
      <c r="FT30" s="162"/>
      <c r="FU30" s="154" t="s">
        <v>495</v>
      </c>
      <c r="FV30" s="162"/>
      <c r="FW30" s="162"/>
      <c r="FX30" s="162"/>
      <c r="FY30" s="162"/>
      <c r="FZ30" s="162"/>
      <c r="GA30" s="162"/>
      <c r="GB30" s="162"/>
      <c r="GC30" s="162"/>
      <c r="GD30" s="162"/>
      <c r="GE30" s="162"/>
      <c r="GF30" s="162"/>
      <c r="GG30" s="162"/>
      <c r="GH30" s="162"/>
      <c r="GI30" s="162"/>
      <c r="GJ30" s="162"/>
      <c r="GK30" s="162"/>
      <c r="GL30" s="162"/>
      <c r="GM30" s="162"/>
      <c r="GN30" s="162"/>
      <c r="GO30" s="162"/>
      <c r="GP30" s="162"/>
      <c r="GQ30" s="162"/>
      <c r="GR30" s="162"/>
      <c r="GS30" s="162"/>
      <c r="GT30" s="162"/>
      <c r="GU30" s="162"/>
      <c r="GV30" s="162"/>
      <c r="GW30" s="162"/>
      <c r="GX30" s="162"/>
      <c r="GY30" s="162"/>
      <c r="GZ30" s="162"/>
      <c r="HA30" s="162"/>
      <c r="HB30" s="162"/>
      <c r="HC30" s="154" t="s">
        <v>495</v>
      </c>
      <c r="HD30" s="154" t="s">
        <v>495</v>
      </c>
      <c r="HE30" s="162"/>
      <c r="HF30" s="162"/>
      <c r="HG30" s="162"/>
      <c r="HH30" s="162"/>
      <c r="HI30" s="162">
        <v>3</v>
      </c>
      <c r="HJ30" s="162"/>
      <c r="HK30" s="162"/>
      <c r="HL30" s="162"/>
      <c r="HM30" s="162"/>
      <c r="HN30" s="162">
        <v>2</v>
      </c>
      <c r="HO30" s="162"/>
      <c r="HP30" s="162"/>
      <c r="HQ30" s="162"/>
      <c r="HR30" s="162"/>
      <c r="HS30" s="162"/>
      <c r="HT30" s="162"/>
      <c r="HU30" s="162"/>
      <c r="HV30" s="162"/>
      <c r="HW30" s="162"/>
      <c r="HX30" s="162"/>
      <c r="HY30" s="162"/>
      <c r="HZ30" s="162"/>
      <c r="IA30" s="162"/>
      <c r="IB30" s="162"/>
      <c r="IC30" s="162"/>
      <c r="ID30" s="162"/>
      <c r="IE30" s="162"/>
      <c r="IF30" s="162"/>
      <c r="IG30" s="162"/>
      <c r="IH30" s="162"/>
      <c r="II30" s="162"/>
      <c r="IJ30" s="162"/>
      <c r="IK30" s="162"/>
      <c r="IL30" s="162"/>
      <c r="IM30" s="162"/>
      <c r="IN30" s="162"/>
      <c r="IO30" s="162"/>
      <c r="IP30" s="162"/>
      <c r="IQ30" s="162"/>
      <c r="IR30" s="162"/>
      <c r="IS30" s="162"/>
      <c r="IT30" s="162"/>
      <c r="IU30" s="162"/>
      <c r="IV30" s="162"/>
      <c r="IW30" s="162"/>
      <c r="IX30" s="162"/>
      <c r="IY30" s="162"/>
      <c r="IZ30" s="162"/>
      <c r="JA30" s="162"/>
      <c r="JB30" s="162"/>
      <c r="JC30" s="162"/>
      <c r="JD30" s="162">
        <v>3</v>
      </c>
      <c r="JE30" s="162"/>
      <c r="JF30" s="162"/>
      <c r="JG30" s="162"/>
      <c r="JH30" s="162">
        <v>1</v>
      </c>
      <c r="JI30" s="162"/>
      <c r="JJ30" s="162"/>
      <c r="JK30" s="162"/>
      <c r="JL30" s="162"/>
      <c r="JM30" s="162"/>
      <c r="JN30" s="162"/>
      <c r="JO30" s="162"/>
      <c r="JP30" s="162"/>
      <c r="JQ30" s="162"/>
      <c r="JR30" s="162"/>
      <c r="JS30" s="162"/>
      <c r="JT30" s="162"/>
      <c r="JU30" s="162"/>
      <c r="JV30" s="162"/>
      <c r="JW30" s="162"/>
      <c r="JX30" s="162"/>
      <c r="JY30" s="162"/>
      <c r="JZ30" s="162"/>
      <c r="KA30" s="162"/>
      <c r="KB30" s="162"/>
      <c r="KC30" s="162"/>
      <c r="KD30" s="162"/>
      <c r="KE30" s="162"/>
      <c r="KF30" s="162"/>
      <c r="KG30" s="162"/>
      <c r="KH30" s="162"/>
      <c r="KI30" s="162"/>
      <c r="KJ30" s="162">
        <v>3</v>
      </c>
      <c r="KK30" s="154" t="s">
        <v>495</v>
      </c>
      <c r="KL30" s="162"/>
      <c r="KM30" s="162"/>
      <c r="KN30" s="162"/>
      <c r="KO30" s="162"/>
      <c r="KP30" s="162"/>
      <c r="KQ30" s="162"/>
      <c r="KR30" s="162"/>
      <c r="KS30" s="162">
        <v>3</v>
      </c>
      <c r="KT30" s="154" t="s">
        <v>495</v>
      </c>
      <c r="KU30" s="162"/>
      <c r="KV30" s="162"/>
      <c r="KW30" s="162"/>
      <c r="KX30" s="162"/>
      <c r="KY30" s="162">
        <v>3</v>
      </c>
      <c r="KZ30" s="162"/>
      <c r="LA30" s="162"/>
      <c r="LB30" s="162"/>
      <c r="LC30" s="162"/>
      <c r="LD30" s="162">
        <v>4</v>
      </c>
      <c r="LE30" s="162"/>
      <c r="LF30" s="162"/>
      <c r="LG30" s="162"/>
      <c r="LH30" s="162"/>
      <c r="LI30" s="162"/>
      <c r="LJ30" s="162"/>
      <c r="LK30" s="162"/>
      <c r="LL30" s="162"/>
      <c r="LM30" s="162"/>
      <c r="LN30" s="162"/>
      <c r="LO30" s="162"/>
      <c r="LP30" s="162"/>
      <c r="LQ30" s="162"/>
      <c r="LR30" s="162"/>
      <c r="LS30" s="162"/>
      <c r="LT30" s="162"/>
      <c r="LU30" s="162"/>
      <c r="LV30" s="162"/>
      <c r="LW30" s="162"/>
      <c r="LX30" s="162"/>
      <c r="LY30" s="162"/>
      <c r="LZ30" s="162"/>
      <c r="MA30" s="162"/>
      <c r="MB30" s="162"/>
      <c r="MC30" s="162"/>
      <c r="MD30" s="162"/>
      <c r="ME30" s="162"/>
      <c r="MF30" s="162"/>
      <c r="MG30" s="162"/>
      <c r="MH30" s="162"/>
      <c r="MI30" s="162"/>
      <c r="MJ30" s="162"/>
      <c r="MK30" s="162"/>
      <c r="ML30" s="162"/>
      <c r="MM30" s="162"/>
      <c r="MN30" s="162"/>
      <c r="MO30" s="162"/>
      <c r="MP30" s="162"/>
      <c r="MQ30" s="162"/>
      <c r="MR30" s="162"/>
      <c r="MS30" s="162"/>
      <c r="MT30" s="162"/>
      <c r="MU30" s="162"/>
      <c r="MV30" s="162"/>
      <c r="MW30" s="162"/>
      <c r="MX30" s="162"/>
      <c r="MY30" s="162"/>
      <c r="MZ30" s="162"/>
      <c r="NA30" s="162"/>
      <c r="NB30" s="162"/>
      <c r="NC30" s="162"/>
      <c r="ND30" s="162"/>
      <c r="NE30" s="162"/>
      <c r="NF30" s="162"/>
      <c r="NG30" s="162"/>
      <c r="NH30" s="162"/>
      <c r="NI30" s="162"/>
      <c r="NJ30" s="162">
        <v>3</v>
      </c>
      <c r="NK30" s="162"/>
      <c r="NL30" s="162"/>
      <c r="NM30" s="162"/>
      <c r="NN30" s="162"/>
      <c r="NO30" s="162"/>
      <c r="NP30" s="162"/>
      <c r="NQ30" s="162"/>
      <c r="NR30" s="162">
        <v>1</v>
      </c>
      <c r="NS30" s="162"/>
      <c r="NT30" s="162"/>
      <c r="NU30" s="162"/>
      <c r="NV30" s="162"/>
      <c r="NW30" s="162"/>
      <c r="NX30" s="162"/>
      <c r="NY30" s="162"/>
      <c r="NZ30" s="162"/>
      <c r="OA30" s="162"/>
      <c r="OB30" s="162"/>
    </row>
    <row r="31" spans="1:392" ht="18" customHeight="1" x14ac:dyDescent="0.3">
      <c r="A31" s="223">
        <v>6</v>
      </c>
      <c r="B31" s="103" t="s">
        <v>502</v>
      </c>
      <c r="C31" s="2">
        <v>10986</v>
      </c>
      <c r="D31" s="108" t="s">
        <v>391</v>
      </c>
      <c r="E31" s="2">
        <v>13536</v>
      </c>
      <c r="F31" s="2">
        <v>2018</v>
      </c>
      <c r="G31" s="23"/>
      <c r="H31" s="23"/>
      <c r="I31" s="2">
        <f t="shared" si="0"/>
        <v>5</v>
      </c>
      <c r="J31" s="4" cm="1">
        <f t="array" ref="J31">SUM(LARGE(K31:OP33,_xlfn.SEQUENCE(D103)))</f>
        <v>44.5</v>
      </c>
      <c r="K31" s="2"/>
      <c r="L31" s="2"/>
      <c r="M31" s="99" t="s">
        <v>495</v>
      </c>
      <c r="N31" s="2"/>
      <c r="O31" s="2"/>
      <c r="P31" s="2"/>
      <c r="Q31" s="2">
        <v>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CR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162"/>
      <c r="EJ31" s="162"/>
      <c r="EK31" s="162"/>
      <c r="EL31" s="162"/>
      <c r="EM31" s="162"/>
      <c r="EN31" s="162"/>
      <c r="EO31" s="162"/>
      <c r="EP31" s="162"/>
      <c r="EQ31" s="162"/>
      <c r="ER31" s="162"/>
      <c r="ES31" s="162"/>
      <c r="ET31" s="162"/>
      <c r="EU31" s="162"/>
      <c r="EV31" s="162"/>
      <c r="EW31" s="162"/>
      <c r="EX31" s="162"/>
      <c r="EY31" s="162"/>
      <c r="EZ31" s="162"/>
      <c r="FA31" s="162"/>
      <c r="FB31" s="162"/>
      <c r="FC31" s="162"/>
      <c r="FD31" s="162"/>
      <c r="FE31" s="162"/>
      <c r="FF31" s="162"/>
      <c r="FG31" s="162"/>
      <c r="FH31" s="162"/>
      <c r="FI31" s="162"/>
      <c r="FJ31" s="162"/>
      <c r="FK31" s="162"/>
      <c r="FL31" s="162"/>
      <c r="FM31" s="162"/>
      <c r="FN31" s="162"/>
      <c r="FO31" s="162"/>
      <c r="FP31" s="162"/>
      <c r="FQ31" s="162"/>
      <c r="FR31" s="162"/>
      <c r="FS31" s="162"/>
      <c r="FT31" s="162"/>
      <c r="FU31" s="162"/>
      <c r="FV31" s="162"/>
      <c r="FW31" s="162"/>
      <c r="FX31" s="162"/>
      <c r="FY31" s="162"/>
      <c r="FZ31" s="162"/>
      <c r="GA31" s="162"/>
      <c r="GB31" s="162"/>
      <c r="GC31" s="162"/>
      <c r="GD31" s="162"/>
      <c r="GE31" s="162"/>
      <c r="GF31" s="162"/>
      <c r="GG31" s="162"/>
      <c r="GH31" s="162"/>
      <c r="GI31" s="162"/>
      <c r="GJ31" s="162"/>
      <c r="GK31" s="162"/>
      <c r="GL31" s="162"/>
      <c r="GM31" s="162"/>
      <c r="GN31" s="162"/>
      <c r="GO31" s="162"/>
      <c r="GP31" s="162"/>
      <c r="GQ31" s="162"/>
      <c r="GR31" s="162"/>
      <c r="GS31" s="162"/>
      <c r="GT31" s="162"/>
      <c r="GU31" s="162"/>
      <c r="GV31" s="162"/>
      <c r="GW31" s="162"/>
      <c r="GX31" s="162"/>
      <c r="GY31" s="162"/>
      <c r="GZ31" s="162"/>
      <c r="HA31" s="162"/>
      <c r="HB31" s="162"/>
      <c r="HC31" s="162"/>
      <c r="HD31" s="162"/>
      <c r="HE31" s="162"/>
      <c r="HF31" s="162"/>
      <c r="HG31" s="162"/>
      <c r="HH31" s="162"/>
      <c r="HI31" s="162"/>
      <c r="HJ31" s="162"/>
      <c r="HK31" s="162"/>
      <c r="HL31" s="162"/>
      <c r="HM31" s="162"/>
      <c r="HN31" s="162"/>
      <c r="HO31" s="162"/>
      <c r="HP31" s="162"/>
      <c r="HQ31" s="162"/>
      <c r="HR31" s="162"/>
      <c r="HS31" s="162"/>
      <c r="HT31" s="162"/>
      <c r="HU31" s="162"/>
      <c r="HV31" s="162"/>
      <c r="HW31" s="162"/>
      <c r="HX31" s="162"/>
      <c r="HY31" s="162"/>
      <c r="HZ31" s="162"/>
      <c r="IA31" s="162"/>
      <c r="IB31" s="162"/>
      <c r="IC31" s="162"/>
      <c r="ID31" s="162"/>
      <c r="IE31" s="162"/>
      <c r="IF31" s="162"/>
      <c r="IG31" s="162"/>
      <c r="IH31" s="162"/>
      <c r="II31" s="162"/>
      <c r="IJ31" s="162"/>
      <c r="IK31" s="162"/>
      <c r="IL31" s="162"/>
      <c r="IM31" s="162"/>
      <c r="IN31" s="162"/>
      <c r="IO31" s="162"/>
      <c r="IP31" s="162"/>
      <c r="IQ31" s="162"/>
      <c r="IR31" s="162"/>
      <c r="IS31" s="162"/>
      <c r="IT31" s="162"/>
      <c r="IU31" s="162"/>
      <c r="IV31" s="162"/>
      <c r="IW31" s="162"/>
      <c r="IX31" s="162"/>
      <c r="IY31" s="162"/>
      <c r="IZ31" s="162"/>
      <c r="JA31" s="162"/>
      <c r="JB31" s="162"/>
      <c r="JC31" s="162"/>
      <c r="JD31" s="162"/>
      <c r="JE31" s="162"/>
      <c r="JF31" s="162"/>
      <c r="JG31" s="162"/>
      <c r="JH31" s="162"/>
      <c r="JI31" s="162"/>
      <c r="JJ31" s="162"/>
      <c r="JK31" s="162"/>
      <c r="JL31" s="162"/>
      <c r="JM31" s="162"/>
      <c r="JN31" s="162"/>
      <c r="JO31" s="162"/>
      <c r="JP31" s="162"/>
      <c r="JQ31" s="162"/>
      <c r="JR31" s="162"/>
      <c r="JS31" s="162"/>
      <c r="JT31" s="162"/>
      <c r="JU31" s="162"/>
      <c r="JV31" s="162"/>
      <c r="JW31" s="162">
        <v>3</v>
      </c>
      <c r="JX31" s="162"/>
      <c r="JY31" s="162"/>
      <c r="JZ31" s="162"/>
      <c r="KA31" s="162">
        <v>1</v>
      </c>
      <c r="KB31" s="162"/>
      <c r="KC31" s="162"/>
      <c r="KD31" s="162"/>
      <c r="KE31" s="162"/>
      <c r="KF31" s="162"/>
      <c r="KG31" s="162"/>
      <c r="KH31" s="162"/>
      <c r="KI31" s="162"/>
      <c r="KJ31" s="162"/>
      <c r="KK31" s="162"/>
      <c r="KL31" s="162"/>
      <c r="KM31" s="162"/>
      <c r="KN31" s="162"/>
      <c r="KO31" s="162"/>
      <c r="KP31" s="162"/>
      <c r="KQ31" s="162"/>
      <c r="KR31" s="162"/>
      <c r="KS31" s="162"/>
      <c r="KT31" s="162"/>
      <c r="KU31" s="162"/>
      <c r="KV31" s="162"/>
      <c r="KW31" s="162"/>
      <c r="KX31" s="162"/>
      <c r="KY31" s="162"/>
      <c r="KZ31" s="162"/>
      <c r="LA31" s="162"/>
      <c r="LB31" s="162"/>
      <c r="LC31" s="162"/>
      <c r="LD31" s="162"/>
      <c r="LE31" s="162"/>
      <c r="LF31" s="162"/>
      <c r="LG31" s="162"/>
      <c r="LH31" s="162"/>
      <c r="LI31" s="162"/>
      <c r="LJ31" s="162"/>
      <c r="LK31" s="162"/>
      <c r="LL31" s="162"/>
      <c r="LM31" s="162"/>
      <c r="LN31" s="162"/>
      <c r="LO31" s="162"/>
      <c r="LP31" s="162"/>
      <c r="LQ31" s="162"/>
      <c r="LR31" s="162"/>
      <c r="LS31" s="162"/>
      <c r="LT31" s="162"/>
      <c r="LU31" s="162"/>
      <c r="LV31" s="162"/>
      <c r="LW31" s="162"/>
      <c r="LX31" s="162"/>
      <c r="LY31" s="162"/>
      <c r="LZ31" s="162"/>
      <c r="MA31" s="162"/>
      <c r="MB31" s="162"/>
      <c r="MC31" s="162"/>
      <c r="MD31" s="162"/>
      <c r="ME31" s="162"/>
      <c r="MF31" s="162"/>
      <c r="MG31" s="162"/>
      <c r="MH31" s="162"/>
      <c r="MI31" s="162"/>
      <c r="MJ31" s="162"/>
      <c r="MK31" s="162"/>
      <c r="ML31" s="162"/>
      <c r="MM31" s="162"/>
      <c r="MN31" s="162"/>
      <c r="MO31" s="162"/>
      <c r="MP31" s="162"/>
      <c r="MQ31" s="162"/>
      <c r="MR31" s="162"/>
      <c r="MS31" s="162"/>
      <c r="MT31" s="162"/>
      <c r="MU31" s="162"/>
      <c r="MV31" s="162"/>
      <c r="MW31" s="162"/>
      <c r="MX31" s="162"/>
      <c r="MY31" s="162"/>
      <c r="MZ31" s="162"/>
      <c r="NA31" s="162"/>
      <c r="NB31" s="162"/>
      <c r="NC31" s="162"/>
      <c r="ND31" s="162"/>
      <c r="NE31" s="162"/>
      <c r="NF31" s="162"/>
      <c r="NG31" s="162"/>
      <c r="NH31" s="162"/>
      <c r="NI31" s="162"/>
      <c r="NJ31" s="162"/>
      <c r="NK31" s="162"/>
      <c r="NL31" s="162"/>
      <c r="NM31" s="162"/>
      <c r="NN31" s="162"/>
      <c r="NO31" s="162"/>
      <c r="NP31" s="162"/>
      <c r="NQ31" s="162"/>
      <c r="NR31" s="162"/>
      <c r="NS31" s="162"/>
      <c r="NT31" s="162"/>
      <c r="NU31" s="162"/>
      <c r="NV31" s="162"/>
      <c r="NW31" s="162"/>
      <c r="NX31" s="162"/>
      <c r="NY31" s="162"/>
      <c r="NZ31" s="162"/>
      <c r="OA31" s="162"/>
      <c r="OB31" s="162"/>
    </row>
    <row r="32" spans="1:392" ht="18" customHeight="1" x14ac:dyDescent="0.3">
      <c r="A32" s="4"/>
      <c r="B32" s="103"/>
      <c r="C32" s="2"/>
      <c r="D32" s="98" t="s">
        <v>209</v>
      </c>
      <c r="E32" s="2">
        <v>13103</v>
      </c>
      <c r="F32" s="2">
        <v>2021</v>
      </c>
      <c r="G32" s="23"/>
      <c r="H32" s="23"/>
      <c r="I32" s="2">
        <f t="shared" si="0"/>
        <v>40.5</v>
      </c>
      <c r="J32" s="4"/>
      <c r="K32" s="2"/>
      <c r="L32" s="2"/>
      <c r="M32" s="99">
        <v>1</v>
      </c>
      <c r="N32" s="2"/>
      <c r="O32" s="2"/>
      <c r="P32" s="2"/>
      <c r="Q32" s="99" t="s">
        <v>495</v>
      </c>
      <c r="R32" s="2"/>
      <c r="S32" s="2"/>
      <c r="T32" s="2"/>
      <c r="U32" s="2">
        <v>3</v>
      </c>
      <c r="V32" s="2"/>
      <c r="W32" s="2">
        <v>2</v>
      </c>
      <c r="X32" s="2"/>
      <c r="Y32" s="2"/>
      <c r="Z32" s="2"/>
      <c r="AA32" s="2"/>
      <c r="AB32" s="2">
        <v>3</v>
      </c>
      <c r="AC32" s="2"/>
      <c r="AD32" s="2">
        <v>1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CR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62"/>
      <c r="EB32" s="162"/>
      <c r="EC32" s="162"/>
      <c r="ED32" s="162"/>
      <c r="EE32" s="162"/>
      <c r="EF32" s="162">
        <v>2</v>
      </c>
      <c r="EG32" s="162"/>
      <c r="EH32" s="162" t="s">
        <v>495</v>
      </c>
      <c r="EI32" s="162"/>
      <c r="EJ32" s="162"/>
      <c r="EK32" s="162"/>
      <c r="EL32" s="162"/>
      <c r="EM32" s="162"/>
      <c r="EN32" s="162"/>
      <c r="EO32" s="162"/>
      <c r="EP32" s="162">
        <v>4</v>
      </c>
      <c r="EQ32" s="162"/>
      <c r="ER32" s="162" t="s">
        <v>495</v>
      </c>
      <c r="ES32" s="162"/>
      <c r="ET32" s="162"/>
      <c r="EU32" s="162"/>
      <c r="EV32" s="162"/>
      <c r="EW32" s="162"/>
      <c r="EX32" s="162"/>
      <c r="EY32" s="162"/>
      <c r="EZ32" s="162"/>
      <c r="FA32" s="162"/>
      <c r="FB32" s="162"/>
      <c r="FC32" s="162"/>
      <c r="FD32" s="162"/>
      <c r="FE32" s="162"/>
      <c r="FF32" s="162"/>
      <c r="FG32" s="162"/>
      <c r="FH32" s="162"/>
      <c r="FI32" s="162"/>
      <c r="FJ32" s="162"/>
      <c r="FK32" s="162"/>
      <c r="FL32" s="162"/>
      <c r="FM32" s="162"/>
      <c r="FN32" s="162"/>
      <c r="FO32" s="162"/>
      <c r="FP32" s="162"/>
      <c r="FQ32" s="162"/>
      <c r="FR32" s="162"/>
      <c r="FS32" s="162"/>
      <c r="FT32" s="162"/>
      <c r="FU32" s="162"/>
      <c r="FV32" s="162"/>
      <c r="FW32" s="162"/>
      <c r="FX32" s="162"/>
      <c r="FY32" s="162"/>
      <c r="FZ32" s="162"/>
      <c r="GA32" s="162"/>
      <c r="GB32" s="162"/>
      <c r="GC32" s="162"/>
      <c r="GD32" s="162"/>
      <c r="GE32" s="162"/>
      <c r="GF32" s="162"/>
      <c r="GG32" s="162"/>
      <c r="GH32" s="162"/>
      <c r="GI32" s="162"/>
      <c r="GJ32" s="162"/>
      <c r="GK32" s="162"/>
      <c r="GL32" s="162"/>
      <c r="GM32" s="162"/>
      <c r="GN32" s="162"/>
      <c r="GO32" s="162"/>
      <c r="GP32" s="162"/>
      <c r="GQ32" s="162"/>
      <c r="GR32" s="162"/>
      <c r="GS32" s="162"/>
      <c r="GT32" s="162"/>
      <c r="GU32" s="162"/>
      <c r="GV32" s="162"/>
      <c r="GW32" s="162"/>
      <c r="GX32" s="162"/>
      <c r="GY32" s="162"/>
      <c r="GZ32" s="162"/>
      <c r="HA32" s="162"/>
      <c r="HB32" s="162"/>
      <c r="HC32" s="154" t="s">
        <v>495</v>
      </c>
      <c r="HD32" s="162"/>
      <c r="HE32" s="162"/>
      <c r="HF32" s="162"/>
      <c r="HG32" s="162"/>
      <c r="HH32" s="162"/>
      <c r="HI32" s="162"/>
      <c r="HJ32" s="162"/>
      <c r="HK32" s="162"/>
      <c r="HL32" s="162"/>
      <c r="HM32" s="162"/>
      <c r="HN32" s="162"/>
      <c r="HO32" s="162"/>
      <c r="HP32" s="162"/>
      <c r="HQ32" s="162"/>
      <c r="HR32" s="162"/>
      <c r="HS32" s="162"/>
      <c r="HT32" s="162"/>
      <c r="HU32" s="162"/>
      <c r="HV32" s="162"/>
      <c r="HW32" s="162"/>
      <c r="HX32" s="162"/>
      <c r="HY32" s="162"/>
      <c r="HZ32" s="162"/>
      <c r="IA32" s="162"/>
      <c r="IB32" s="162"/>
      <c r="IC32" s="162"/>
      <c r="ID32" s="162"/>
      <c r="IE32" s="162"/>
      <c r="IF32" s="162"/>
      <c r="IG32" s="162"/>
      <c r="IH32" s="162"/>
      <c r="II32" s="162"/>
      <c r="IJ32" s="162"/>
      <c r="IK32" s="162"/>
      <c r="IL32" s="162"/>
      <c r="IM32" s="162"/>
      <c r="IN32" s="162"/>
      <c r="IO32" s="162"/>
      <c r="IP32" s="162"/>
      <c r="IQ32" s="162"/>
      <c r="IR32" s="162"/>
      <c r="IS32" s="162"/>
      <c r="IT32" s="162"/>
      <c r="IU32" s="162"/>
      <c r="IV32" s="162"/>
      <c r="IW32" s="162"/>
      <c r="IX32" s="162"/>
      <c r="IY32" s="162"/>
      <c r="IZ32" s="162"/>
      <c r="JA32" s="162"/>
      <c r="JB32" s="162"/>
      <c r="JC32" s="162"/>
      <c r="JD32" s="162"/>
      <c r="JE32" s="162"/>
      <c r="JF32" s="162"/>
      <c r="JG32" s="162"/>
      <c r="JH32" s="162"/>
      <c r="JI32" s="162"/>
      <c r="JJ32" s="162"/>
      <c r="JK32" s="162"/>
      <c r="JL32" s="162"/>
      <c r="JM32" s="162"/>
      <c r="JN32" s="162"/>
      <c r="JO32" s="162"/>
      <c r="JP32" s="162"/>
      <c r="JQ32" s="162">
        <v>5</v>
      </c>
      <c r="JR32" s="162"/>
      <c r="JS32" s="162">
        <v>2</v>
      </c>
      <c r="JT32" s="162"/>
      <c r="JU32" s="162"/>
      <c r="JV32" s="162"/>
      <c r="JW32" s="162"/>
      <c r="JX32" s="162"/>
      <c r="JY32" s="162"/>
      <c r="JZ32" s="162"/>
      <c r="KA32" s="162">
        <v>2</v>
      </c>
      <c r="KB32" s="162"/>
      <c r="KC32" s="162"/>
      <c r="KD32" s="162"/>
      <c r="KE32" s="162"/>
      <c r="KF32" s="162"/>
      <c r="KG32" s="162"/>
      <c r="KH32" s="162"/>
      <c r="KI32" s="162"/>
      <c r="KJ32" s="162"/>
      <c r="KK32" s="162"/>
      <c r="KL32" s="162"/>
      <c r="KM32" s="162"/>
      <c r="KN32" s="162"/>
      <c r="KO32" s="162"/>
      <c r="KP32" s="162"/>
      <c r="KQ32" s="162"/>
      <c r="KR32" s="162"/>
      <c r="KS32" s="162"/>
      <c r="KT32" s="162"/>
      <c r="KU32" s="162"/>
      <c r="KV32" s="162"/>
      <c r="KW32" s="162"/>
      <c r="KX32" s="162"/>
      <c r="KY32" s="162"/>
      <c r="KZ32" s="162"/>
      <c r="LA32" s="162"/>
      <c r="LB32" s="162"/>
      <c r="LC32" s="162"/>
      <c r="LD32" s="162"/>
      <c r="LE32" s="162"/>
      <c r="LF32" s="162"/>
      <c r="LG32" s="162"/>
      <c r="LH32" s="162"/>
      <c r="LI32" s="162"/>
      <c r="LJ32" s="162"/>
      <c r="LK32" s="162"/>
      <c r="LL32" s="162"/>
      <c r="LM32" s="162"/>
      <c r="LN32" s="162"/>
      <c r="LO32" s="162"/>
      <c r="LP32" s="162"/>
      <c r="LQ32" s="162"/>
      <c r="LR32" s="162"/>
      <c r="LS32" s="162"/>
      <c r="LT32" s="162"/>
      <c r="LU32" s="162"/>
      <c r="LV32" s="162"/>
      <c r="LW32" s="162"/>
      <c r="LX32" s="162"/>
      <c r="LY32" s="162"/>
      <c r="LZ32" s="162"/>
      <c r="MA32" s="162"/>
      <c r="MB32" s="162"/>
      <c r="MC32" s="162"/>
      <c r="MD32" s="162"/>
      <c r="ME32" s="162"/>
      <c r="MF32" s="162"/>
      <c r="MG32" s="162"/>
      <c r="MH32" s="162"/>
      <c r="MI32" s="162"/>
      <c r="MJ32" s="162"/>
      <c r="MK32" s="162"/>
      <c r="ML32" s="162"/>
      <c r="MM32" s="162"/>
      <c r="MN32" s="162"/>
      <c r="MO32" s="162"/>
      <c r="MP32" s="162"/>
      <c r="MQ32" s="162"/>
      <c r="MR32" s="162"/>
      <c r="MS32" s="162"/>
      <c r="MT32" s="162"/>
      <c r="MU32" s="162"/>
      <c r="MV32" s="162"/>
      <c r="MW32" s="162"/>
      <c r="MX32" s="162"/>
      <c r="MY32" s="162"/>
      <c r="MZ32" s="162"/>
      <c r="NA32" s="162"/>
      <c r="NB32" s="162"/>
      <c r="NC32" s="162"/>
      <c r="ND32" s="162"/>
      <c r="NE32" s="162"/>
      <c r="NF32" s="162"/>
      <c r="NG32" s="162">
        <v>4.5</v>
      </c>
      <c r="NH32" s="162"/>
      <c r="NI32" s="162"/>
      <c r="NJ32" s="162">
        <v>1</v>
      </c>
      <c r="NK32" s="162"/>
      <c r="NL32" s="162"/>
      <c r="NM32" s="162"/>
      <c r="NN32" s="162"/>
      <c r="NO32" s="162">
        <v>9</v>
      </c>
      <c r="NP32" s="162"/>
      <c r="NQ32" s="162"/>
      <c r="NR32" s="162">
        <v>1</v>
      </c>
      <c r="NS32" s="162"/>
      <c r="NT32" s="162"/>
      <c r="NU32" s="162"/>
      <c r="NV32" s="162"/>
      <c r="NW32" s="162"/>
      <c r="NX32" s="162"/>
      <c r="NY32" s="162"/>
      <c r="NZ32" s="162"/>
      <c r="OA32" s="162"/>
      <c r="OB32" s="162"/>
    </row>
    <row r="33" spans="1:392" ht="18" customHeight="1" x14ac:dyDescent="0.3">
      <c r="A33" s="4"/>
      <c r="B33" s="103"/>
      <c r="C33" s="2"/>
      <c r="D33" s="23" t="s">
        <v>392</v>
      </c>
      <c r="E33" s="2">
        <v>10506</v>
      </c>
      <c r="F33" s="2">
        <v>2012</v>
      </c>
      <c r="G33" s="23"/>
      <c r="H33" s="23"/>
      <c r="I33" s="2">
        <f t="shared" si="0"/>
        <v>3</v>
      </c>
      <c r="J33" s="4"/>
      <c r="K33" s="2"/>
      <c r="L33" s="2"/>
      <c r="M33" s="99"/>
      <c r="N33" s="2"/>
      <c r="O33" s="2"/>
      <c r="P33" s="2"/>
      <c r="Q33" s="99"/>
      <c r="R33" s="2"/>
      <c r="S33" s="2"/>
      <c r="T33" s="2"/>
      <c r="U33" s="2"/>
      <c r="V33" s="2"/>
      <c r="W33" s="2">
        <v>1</v>
      </c>
      <c r="X33" s="2"/>
      <c r="Y33" s="2"/>
      <c r="Z33" s="2"/>
      <c r="AA33" s="2"/>
      <c r="AB33" s="2"/>
      <c r="AC33" s="2"/>
      <c r="AD33" s="2">
        <v>2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CR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2"/>
      <c r="EG33" s="162"/>
      <c r="EH33" s="162"/>
      <c r="EI33" s="162"/>
      <c r="EJ33" s="162"/>
      <c r="EK33" s="162"/>
      <c r="EL33" s="162"/>
      <c r="EM33" s="162"/>
      <c r="EN33" s="162"/>
      <c r="EO33" s="162"/>
      <c r="EP33" s="162"/>
      <c r="EQ33" s="162"/>
      <c r="ER33" s="162"/>
      <c r="ES33" s="162"/>
      <c r="ET33" s="162"/>
      <c r="EU33" s="162"/>
      <c r="EV33" s="162"/>
      <c r="EW33" s="162"/>
      <c r="EX33" s="162"/>
      <c r="EY33" s="162"/>
      <c r="EZ33" s="162"/>
      <c r="FA33" s="162"/>
      <c r="FB33" s="162"/>
      <c r="FC33" s="162"/>
      <c r="FD33" s="162"/>
      <c r="FE33" s="162"/>
      <c r="FF33" s="162"/>
      <c r="FG33" s="162"/>
      <c r="FH33" s="162"/>
      <c r="FI33" s="162"/>
      <c r="FJ33" s="162"/>
      <c r="FK33" s="162"/>
      <c r="FL33" s="162"/>
      <c r="FM33" s="162"/>
      <c r="FN33" s="162"/>
      <c r="FO33" s="162"/>
      <c r="FP33" s="162"/>
      <c r="FQ33" s="162"/>
      <c r="FR33" s="162"/>
      <c r="FS33" s="162"/>
      <c r="FT33" s="162"/>
      <c r="FU33" s="162"/>
      <c r="FV33" s="162"/>
      <c r="FW33" s="162"/>
      <c r="FX33" s="162"/>
      <c r="FY33" s="162"/>
      <c r="FZ33" s="162"/>
      <c r="GA33" s="162"/>
      <c r="GB33" s="162"/>
      <c r="GC33" s="162"/>
      <c r="GD33" s="162"/>
      <c r="GE33" s="162"/>
      <c r="GF33" s="162"/>
      <c r="GG33" s="162"/>
      <c r="GH33" s="162"/>
      <c r="GI33" s="162"/>
      <c r="GJ33" s="162"/>
      <c r="GK33" s="162"/>
      <c r="GL33" s="162"/>
      <c r="GM33" s="162"/>
      <c r="GN33" s="162"/>
      <c r="GO33" s="162"/>
      <c r="GP33" s="162"/>
      <c r="GQ33" s="162"/>
      <c r="GR33" s="162"/>
      <c r="GS33" s="162"/>
      <c r="GT33" s="162"/>
      <c r="GU33" s="162"/>
      <c r="GV33" s="162"/>
      <c r="GW33" s="162"/>
      <c r="GX33" s="162"/>
      <c r="GY33" s="162"/>
      <c r="GZ33" s="162"/>
      <c r="HA33" s="162"/>
      <c r="HB33" s="162"/>
      <c r="HC33" s="162"/>
      <c r="HD33" s="162"/>
      <c r="HE33" s="162"/>
      <c r="HF33" s="162"/>
      <c r="HG33" s="162"/>
      <c r="HH33" s="162"/>
      <c r="HI33" s="162"/>
      <c r="HJ33" s="162"/>
      <c r="HK33" s="162"/>
      <c r="HL33" s="162"/>
      <c r="HM33" s="162"/>
      <c r="HN33" s="162"/>
      <c r="HO33" s="162"/>
      <c r="HP33" s="162"/>
      <c r="HQ33" s="162"/>
      <c r="HR33" s="162"/>
      <c r="HS33" s="162"/>
      <c r="HT33" s="162"/>
      <c r="HU33" s="162"/>
      <c r="HV33" s="162"/>
      <c r="HW33" s="162"/>
      <c r="HX33" s="162"/>
      <c r="HY33" s="162"/>
      <c r="HZ33" s="162"/>
      <c r="IA33" s="162"/>
      <c r="IB33" s="162"/>
      <c r="IC33" s="162"/>
      <c r="ID33" s="162"/>
      <c r="IE33" s="162"/>
      <c r="IF33" s="162"/>
      <c r="IG33" s="162"/>
      <c r="IH33" s="162"/>
      <c r="II33" s="162"/>
      <c r="IJ33" s="162"/>
      <c r="IK33" s="162"/>
      <c r="IL33" s="162"/>
      <c r="IM33" s="162"/>
      <c r="IN33" s="162"/>
      <c r="IO33" s="162"/>
      <c r="IP33" s="162"/>
      <c r="IQ33" s="162"/>
      <c r="IR33" s="162"/>
      <c r="IS33" s="162"/>
      <c r="IT33" s="162"/>
      <c r="IU33" s="162"/>
      <c r="IV33" s="162"/>
      <c r="IW33" s="162"/>
      <c r="IX33" s="162"/>
      <c r="IY33" s="162"/>
      <c r="IZ33" s="162"/>
      <c r="JA33" s="162"/>
      <c r="JB33" s="162"/>
      <c r="JC33" s="162"/>
      <c r="JD33" s="162"/>
      <c r="JE33" s="162"/>
      <c r="JF33" s="162"/>
      <c r="JG33" s="162"/>
      <c r="JH33" s="162"/>
      <c r="JI33" s="162"/>
      <c r="JJ33" s="162"/>
      <c r="JK33" s="162"/>
      <c r="JL33" s="162"/>
      <c r="JM33" s="162"/>
      <c r="JN33" s="162"/>
      <c r="JO33" s="162"/>
      <c r="JP33" s="162"/>
      <c r="JQ33" s="162"/>
      <c r="JR33" s="162"/>
      <c r="JS33" s="162"/>
      <c r="JT33" s="162"/>
      <c r="JU33" s="162"/>
      <c r="JV33" s="162"/>
      <c r="JW33" s="162"/>
      <c r="JX33" s="162"/>
      <c r="JY33" s="162"/>
      <c r="JZ33" s="162"/>
      <c r="KA33" s="162"/>
      <c r="KB33" s="162"/>
      <c r="KC33" s="162"/>
      <c r="KD33" s="162"/>
      <c r="KE33" s="162"/>
      <c r="KF33" s="162"/>
      <c r="KG33" s="162"/>
      <c r="KH33" s="162"/>
      <c r="KI33" s="162"/>
      <c r="KJ33" s="162"/>
      <c r="KK33" s="162"/>
      <c r="KL33" s="162"/>
      <c r="KM33" s="162"/>
      <c r="KN33" s="162"/>
      <c r="KO33" s="162"/>
      <c r="KP33" s="162"/>
      <c r="KQ33" s="162"/>
      <c r="KR33" s="162"/>
      <c r="KS33" s="162"/>
      <c r="KT33" s="162"/>
      <c r="KU33" s="162"/>
      <c r="KV33" s="162"/>
      <c r="KW33" s="162"/>
      <c r="KX33" s="162"/>
      <c r="KY33" s="162"/>
      <c r="KZ33" s="162"/>
      <c r="LA33" s="162"/>
      <c r="LB33" s="162"/>
      <c r="LC33" s="162"/>
      <c r="LD33" s="162"/>
      <c r="LE33" s="162"/>
      <c r="LF33" s="162"/>
      <c r="LG33" s="162"/>
      <c r="LH33" s="162"/>
      <c r="LI33" s="162"/>
      <c r="LJ33" s="162"/>
      <c r="LK33" s="162"/>
      <c r="LL33" s="162"/>
      <c r="LM33" s="162"/>
      <c r="LN33" s="162"/>
      <c r="LO33" s="162"/>
      <c r="LP33" s="162"/>
      <c r="LQ33" s="162"/>
      <c r="LR33" s="162"/>
      <c r="LS33" s="162"/>
      <c r="LT33" s="162"/>
      <c r="LU33" s="162"/>
      <c r="LV33" s="162"/>
      <c r="LW33" s="162"/>
      <c r="LX33" s="162"/>
      <c r="LY33" s="162"/>
      <c r="LZ33" s="162"/>
      <c r="MA33" s="162"/>
      <c r="MB33" s="162"/>
      <c r="MC33" s="162"/>
      <c r="MD33" s="162"/>
      <c r="ME33" s="162"/>
      <c r="MF33" s="162"/>
      <c r="MG33" s="162"/>
      <c r="MH33" s="162"/>
      <c r="MI33" s="162"/>
      <c r="MJ33" s="162"/>
      <c r="MK33" s="162"/>
      <c r="ML33" s="162"/>
      <c r="MM33" s="162"/>
      <c r="MN33" s="162"/>
      <c r="MO33" s="162"/>
      <c r="MP33" s="162"/>
      <c r="MQ33" s="162"/>
      <c r="MR33" s="162"/>
      <c r="MS33" s="162"/>
      <c r="MT33" s="162"/>
      <c r="MU33" s="162"/>
      <c r="MV33" s="162"/>
      <c r="MW33" s="162"/>
      <c r="MX33" s="162"/>
      <c r="MY33" s="162"/>
      <c r="MZ33" s="162"/>
      <c r="NA33" s="162"/>
      <c r="NB33" s="162"/>
      <c r="NC33" s="162"/>
      <c r="ND33" s="162"/>
      <c r="NE33" s="162"/>
      <c r="NF33" s="162"/>
      <c r="NG33" s="162"/>
      <c r="NH33" s="162"/>
      <c r="NI33" s="162"/>
      <c r="NJ33" s="162"/>
      <c r="NK33" s="162"/>
      <c r="NL33" s="162"/>
      <c r="NM33" s="162"/>
      <c r="NN33" s="162"/>
      <c r="NO33" s="162"/>
      <c r="NP33" s="162"/>
      <c r="NQ33" s="162"/>
      <c r="NR33" s="162"/>
      <c r="NS33" s="162"/>
      <c r="NT33" s="162"/>
      <c r="NU33" s="162"/>
      <c r="NV33" s="162"/>
      <c r="NW33" s="162"/>
      <c r="NX33" s="162"/>
      <c r="NY33" s="162"/>
      <c r="NZ33" s="162"/>
      <c r="OA33" s="162"/>
      <c r="OB33" s="162"/>
    </row>
    <row r="34" spans="1:392" ht="18" customHeight="1" x14ac:dyDescent="0.3">
      <c r="A34" s="4">
        <v>7</v>
      </c>
      <c r="B34" s="1" t="s">
        <v>401</v>
      </c>
      <c r="C34" s="2">
        <v>9607</v>
      </c>
      <c r="D34" s="22" t="s">
        <v>402</v>
      </c>
      <c r="E34" s="2">
        <v>10406</v>
      </c>
      <c r="F34" s="2">
        <v>2007</v>
      </c>
      <c r="G34" s="22" t="s">
        <v>273</v>
      </c>
      <c r="H34" s="23"/>
      <c r="I34" s="2">
        <f>SUM(K34:XW34)</f>
        <v>0</v>
      </c>
      <c r="J34" s="4" cm="1">
        <f t="array" ref="J34">SUM(LARGE(K30:ON30,_xlfn.SEQUENCE(D103)))</f>
        <v>43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CR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62"/>
      <c r="EB34" s="162"/>
      <c r="EC34" s="162"/>
      <c r="ED34" s="162"/>
      <c r="EE34" s="162"/>
      <c r="EF34" s="162"/>
      <c r="EG34" s="162"/>
      <c r="EH34" s="162"/>
      <c r="EI34" s="162"/>
      <c r="EJ34" s="162"/>
      <c r="EK34" s="162"/>
      <c r="EL34" s="162"/>
      <c r="EM34" s="162"/>
      <c r="EN34" s="162"/>
      <c r="EO34" s="162"/>
      <c r="EP34" s="162"/>
      <c r="EQ34" s="162"/>
      <c r="ER34" s="162"/>
      <c r="ES34" s="162"/>
      <c r="ET34" s="162"/>
      <c r="EU34" s="162"/>
      <c r="EV34" s="162"/>
      <c r="EW34" s="162"/>
      <c r="EX34" s="162"/>
      <c r="EY34" s="162"/>
      <c r="EZ34" s="162"/>
      <c r="FA34" s="162"/>
      <c r="FB34" s="162"/>
      <c r="FC34" s="162"/>
      <c r="FD34" s="162"/>
      <c r="FE34" s="162"/>
      <c r="FF34" s="162"/>
      <c r="FG34" s="162"/>
      <c r="FH34" s="162"/>
      <c r="FI34" s="162"/>
      <c r="FJ34" s="162"/>
      <c r="FK34" s="162"/>
      <c r="FL34" s="162"/>
      <c r="FM34" s="162"/>
      <c r="FN34" s="162"/>
      <c r="FO34" s="162"/>
      <c r="FP34" s="162"/>
      <c r="FQ34" s="162"/>
      <c r="FR34" s="162"/>
      <c r="FS34" s="162"/>
      <c r="FT34" s="162"/>
      <c r="FU34" s="162"/>
      <c r="FV34" s="162"/>
      <c r="FW34" s="162"/>
      <c r="FX34" s="162"/>
      <c r="FY34" s="162"/>
      <c r="FZ34" s="162"/>
      <c r="GA34" s="162"/>
      <c r="GB34" s="162"/>
      <c r="GC34" s="162"/>
      <c r="GD34" s="162"/>
      <c r="GE34" s="162"/>
      <c r="GF34" s="162"/>
      <c r="GG34" s="162"/>
      <c r="GH34" s="162"/>
      <c r="GI34" s="162"/>
      <c r="GJ34" s="162"/>
      <c r="GK34" s="162"/>
      <c r="GL34" s="162"/>
      <c r="GM34" s="162"/>
      <c r="GN34" s="162"/>
      <c r="GO34" s="162"/>
      <c r="GP34" s="162"/>
      <c r="GQ34" s="162"/>
      <c r="GR34" s="162"/>
      <c r="GS34" s="162"/>
      <c r="GT34" s="162"/>
      <c r="GU34" s="162"/>
      <c r="GV34" s="162"/>
      <c r="GW34" s="162"/>
      <c r="GX34" s="162"/>
      <c r="GY34" s="162"/>
      <c r="GZ34" s="162"/>
      <c r="HA34" s="162"/>
      <c r="HB34" s="162"/>
      <c r="HC34" s="162"/>
      <c r="HD34" s="162"/>
      <c r="HE34" s="162"/>
      <c r="HF34" s="162"/>
      <c r="HG34" s="162"/>
      <c r="HH34" s="162"/>
      <c r="HI34" s="162"/>
      <c r="HJ34" s="162"/>
      <c r="HK34" s="162"/>
      <c r="HL34" s="162"/>
      <c r="HM34" s="162"/>
      <c r="HN34" s="162"/>
      <c r="HO34" s="162"/>
      <c r="HP34" s="162"/>
      <c r="HQ34" s="162"/>
      <c r="HR34" s="162"/>
      <c r="HS34" s="162"/>
      <c r="HT34" s="162"/>
      <c r="HU34" s="162"/>
      <c r="HV34" s="162"/>
      <c r="HW34" s="162"/>
      <c r="HX34" s="162"/>
      <c r="HY34" s="162"/>
      <c r="HZ34" s="162"/>
      <c r="IA34" s="162"/>
      <c r="IB34" s="162"/>
      <c r="IC34" s="162"/>
      <c r="ID34" s="162"/>
      <c r="IE34" s="162"/>
      <c r="IF34" s="162"/>
      <c r="IG34" s="162"/>
      <c r="IH34" s="162"/>
      <c r="II34" s="162"/>
      <c r="IJ34" s="162"/>
      <c r="IK34" s="162"/>
      <c r="IL34" s="162"/>
      <c r="IM34" s="162"/>
      <c r="IN34" s="162"/>
      <c r="IO34" s="162"/>
      <c r="IP34" s="162"/>
      <c r="IQ34" s="162"/>
      <c r="IR34" s="162"/>
      <c r="IS34" s="162"/>
      <c r="IT34" s="162"/>
      <c r="IU34" s="162"/>
      <c r="IV34" s="162"/>
      <c r="IW34" s="162"/>
      <c r="IX34" s="162"/>
      <c r="IY34" s="162"/>
      <c r="IZ34" s="162"/>
      <c r="JA34" s="162"/>
      <c r="JB34" s="162"/>
      <c r="JC34" s="162"/>
      <c r="JD34" s="162"/>
      <c r="JE34" s="162"/>
      <c r="JF34" s="162"/>
      <c r="JG34" s="162"/>
      <c r="JH34" s="162"/>
      <c r="JI34" s="162"/>
      <c r="JJ34" s="162"/>
      <c r="JK34" s="162"/>
      <c r="JL34" s="162"/>
      <c r="JM34" s="162"/>
      <c r="JN34" s="162"/>
      <c r="JO34" s="162"/>
      <c r="JP34" s="162"/>
      <c r="JQ34" s="162"/>
      <c r="JR34" s="162"/>
      <c r="JS34" s="162"/>
      <c r="JT34" s="162"/>
      <c r="JU34" s="162"/>
      <c r="JV34" s="162"/>
      <c r="JW34" s="162"/>
      <c r="JX34" s="162"/>
      <c r="JY34" s="162"/>
      <c r="JZ34" s="162"/>
      <c r="KA34" s="162"/>
      <c r="KB34" s="162"/>
      <c r="KC34" s="162"/>
      <c r="KD34" s="162"/>
      <c r="KE34" s="162"/>
      <c r="KF34" s="162"/>
      <c r="KG34" s="162"/>
      <c r="KH34" s="162"/>
      <c r="KI34" s="162"/>
      <c r="KJ34" s="162"/>
      <c r="KK34" s="162"/>
      <c r="KL34" s="162"/>
      <c r="KM34" s="162"/>
      <c r="KN34" s="162"/>
      <c r="KO34" s="162"/>
      <c r="KP34" s="162"/>
      <c r="KQ34" s="162"/>
      <c r="KR34" s="162"/>
      <c r="KS34" s="162"/>
      <c r="KT34" s="162"/>
      <c r="KU34" s="162"/>
      <c r="KV34" s="162"/>
      <c r="KW34" s="162"/>
      <c r="KX34" s="162"/>
      <c r="KY34" s="162"/>
      <c r="KZ34" s="162"/>
      <c r="LA34" s="162"/>
      <c r="LB34" s="162"/>
      <c r="LC34" s="162"/>
      <c r="LD34" s="162"/>
      <c r="LE34" s="162"/>
      <c r="LF34" s="162"/>
      <c r="LG34" s="162"/>
      <c r="LH34" s="162"/>
      <c r="LI34" s="162"/>
      <c r="LJ34" s="162"/>
      <c r="LK34" s="162"/>
      <c r="LL34" s="162"/>
      <c r="LM34" s="162"/>
      <c r="LN34" s="162"/>
      <c r="LO34" s="162"/>
      <c r="LP34" s="162"/>
      <c r="LQ34" s="162"/>
      <c r="LR34" s="162"/>
      <c r="LS34" s="162"/>
      <c r="LT34" s="162"/>
      <c r="LU34" s="162"/>
      <c r="LV34" s="162"/>
      <c r="LW34" s="162"/>
      <c r="LX34" s="162"/>
      <c r="LY34" s="162"/>
      <c r="LZ34" s="162"/>
      <c r="MA34" s="162"/>
      <c r="MB34" s="162"/>
      <c r="MC34" s="162"/>
      <c r="MD34" s="162"/>
      <c r="ME34" s="162"/>
      <c r="MF34" s="162"/>
      <c r="MG34" s="162"/>
      <c r="MH34" s="162"/>
      <c r="MI34" s="162"/>
      <c r="MJ34" s="162"/>
      <c r="MK34" s="162"/>
      <c r="ML34" s="162"/>
      <c r="MM34" s="162"/>
      <c r="MN34" s="162"/>
      <c r="MO34" s="162"/>
      <c r="MP34" s="162"/>
      <c r="MQ34" s="162"/>
      <c r="MR34" s="162"/>
      <c r="MS34" s="162"/>
      <c r="MT34" s="162"/>
      <c r="MU34" s="162"/>
      <c r="MV34" s="162"/>
      <c r="MW34" s="162"/>
      <c r="MX34" s="162"/>
      <c r="MY34" s="162"/>
      <c r="MZ34" s="162"/>
      <c r="NA34" s="162"/>
      <c r="NB34" s="162"/>
      <c r="NC34" s="162"/>
      <c r="ND34" s="162"/>
      <c r="NE34" s="162"/>
      <c r="NF34" s="162"/>
      <c r="NG34" s="162"/>
      <c r="NH34" s="162"/>
      <c r="NI34" s="162"/>
      <c r="NJ34" s="162"/>
      <c r="NK34" s="162"/>
      <c r="NL34" s="162"/>
      <c r="NM34" s="162"/>
      <c r="NN34" s="162"/>
      <c r="NO34" s="162"/>
      <c r="NP34" s="162"/>
      <c r="NQ34" s="162"/>
      <c r="NR34" s="162"/>
      <c r="NS34" s="162"/>
      <c r="NT34" s="162"/>
      <c r="NU34" s="162"/>
      <c r="NV34" s="162"/>
      <c r="NW34" s="162"/>
      <c r="NX34" s="162"/>
      <c r="NY34" s="162"/>
      <c r="NZ34" s="162"/>
      <c r="OA34" s="162"/>
      <c r="OB34" s="162"/>
    </row>
    <row r="35" spans="1:392" ht="18" customHeight="1" x14ac:dyDescent="0.3">
      <c r="A35" s="4">
        <v>8</v>
      </c>
      <c r="B35" s="103" t="s">
        <v>580</v>
      </c>
      <c r="C35" s="2">
        <v>9725</v>
      </c>
      <c r="D35" s="98" t="s">
        <v>567</v>
      </c>
      <c r="E35" s="2">
        <v>10202</v>
      </c>
      <c r="F35" s="2">
        <v>2014</v>
      </c>
      <c r="G35" s="98" t="s">
        <v>273</v>
      </c>
      <c r="H35" s="23"/>
      <c r="I35" s="2">
        <f>SUM(K35:XW35)</f>
        <v>42</v>
      </c>
      <c r="J35" s="4" cm="1">
        <f t="array" ref="J35">SUM(LARGE(K35:ON35,_xlfn.SEQUENCE(D103)))</f>
        <v>40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CR35" s="162"/>
      <c r="CU35" s="162">
        <v>2</v>
      </c>
      <c r="CV35" s="162">
        <v>5</v>
      </c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2"/>
      <c r="ES35" s="162"/>
      <c r="ET35" s="162"/>
      <c r="EU35" s="162"/>
      <c r="EV35" s="162"/>
      <c r="EW35" s="162"/>
      <c r="EX35" s="162"/>
      <c r="EY35" s="162"/>
      <c r="EZ35" s="162"/>
      <c r="FA35" s="162"/>
      <c r="FB35" s="162"/>
      <c r="FC35" s="162"/>
      <c r="FD35" s="162"/>
      <c r="FE35" s="162"/>
      <c r="FF35" s="162"/>
      <c r="FG35" s="162"/>
      <c r="FH35" s="162"/>
      <c r="FI35" s="162"/>
      <c r="FJ35" s="162"/>
      <c r="FK35" s="162"/>
      <c r="FL35" s="162"/>
      <c r="FM35" s="162"/>
      <c r="FN35" s="162"/>
      <c r="FO35" s="162"/>
      <c r="FP35" s="162"/>
      <c r="FQ35" s="162"/>
      <c r="FR35" s="162"/>
      <c r="FS35" s="162"/>
      <c r="FT35" s="162">
        <v>1</v>
      </c>
      <c r="FU35" s="154" t="s">
        <v>495</v>
      </c>
      <c r="FV35" s="162"/>
      <c r="FW35" s="162"/>
      <c r="FX35" s="162"/>
      <c r="FY35" s="162"/>
      <c r="FZ35" s="162"/>
      <c r="GA35" s="162"/>
      <c r="GB35" s="162"/>
      <c r="GC35" s="162"/>
      <c r="GD35" s="162"/>
      <c r="GE35" s="162"/>
      <c r="GF35" s="162"/>
      <c r="GG35" s="162"/>
      <c r="GH35" s="162"/>
      <c r="GI35" s="162"/>
      <c r="GJ35" s="162"/>
      <c r="GK35" s="162"/>
      <c r="GL35" s="162"/>
      <c r="GM35" s="162"/>
      <c r="GN35" s="162"/>
      <c r="GO35" s="162"/>
      <c r="GP35" s="162"/>
      <c r="GQ35" s="162">
        <v>2</v>
      </c>
      <c r="GR35" s="154" t="s">
        <v>495</v>
      </c>
      <c r="GS35" s="162"/>
      <c r="GT35" s="162"/>
      <c r="GU35" s="162"/>
      <c r="GV35" s="162"/>
      <c r="GW35" s="162"/>
      <c r="GX35" s="162"/>
      <c r="GY35" s="162"/>
      <c r="GZ35" s="162"/>
      <c r="HA35" s="162"/>
      <c r="HB35" s="162"/>
      <c r="HC35" s="162"/>
      <c r="HD35" s="162"/>
      <c r="HE35" s="162"/>
      <c r="HF35" s="162"/>
      <c r="HG35" s="162"/>
      <c r="HH35" s="162"/>
      <c r="HI35" s="162"/>
      <c r="HJ35" s="162"/>
      <c r="HK35" s="162"/>
      <c r="HL35" s="162"/>
      <c r="HM35" s="162">
        <v>3</v>
      </c>
      <c r="HN35" s="162">
        <v>3</v>
      </c>
      <c r="HO35" s="162"/>
      <c r="HP35" s="162"/>
      <c r="HQ35" s="162"/>
      <c r="HR35" s="162"/>
      <c r="HS35" s="162"/>
      <c r="HT35" s="162"/>
      <c r="HU35" s="162"/>
      <c r="HV35" s="162"/>
      <c r="HW35" s="162">
        <v>1.5</v>
      </c>
      <c r="HX35" s="162">
        <v>3</v>
      </c>
      <c r="HY35" s="162"/>
      <c r="HZ35" s="162"/>
      <c r="IA35" s="162"/>
      <c r="IB35" s="162"/>
      <c r="IC35" s="162"/>
      <c r="ID35" s="162"/>
      <c r="IE35" s="162"/>
      <c r="IF35" s="162"/>
      <c r="IG35" s="162"/>
      <c r="IH35" s="162"/>
      <c r="II35" s="162"/>
      <c r="IJ35" s="162">
        <v>4</v>
      </c>
      <c r="IK35" s="162">
        <v>1.5</v>
      </c>
      <c r="IL35" s="162"/>
      <c r="IM35" s="162"/>
      <c r="IN35" s="162"/>
      <c r="IO35" s="162"/>
      <c r="IP35" s="162"/>
      <c r="IQ35" s="162"/>
      <c r="IR35" s="162"/>
      <c r="IS35" s="162"/>
      <c r="IT35" s="162"/>
      <c r="IU35" s="162"/>
      <c r="IV35" s="162"/>
      <c r="IW35" s="162"/>
      <c r="IX35" s="162"/>
      <c r="IY35" s="162"/>
      <c r="IZ35" s="162"/>
      <c r="JA35" s="162"/>
      <c r="JB35" s="162"/>
      <c r="JC35" s="162"/>
      <c r="JD35" s="162"/>
      <c r="JE35" s="162"/>
      <c r="JF35" s="162">
        <v>3</v>
      </c>
      <c r="JG35" s="162"/>
      <c r="JH35" s="162">
        <v>2</v>
      </c>
      <c r="JI35" s="162"/>
      <c r="JJ35" s="162"/>
      <c r="JK35" s="162"/>
      <c r="JL35" s="162"/>
      <c r="JM35" s="162"/>
      <c r="JN35" s="162"/>
      <c r="JO35" s="162"/>
      <c r="JP35" s="162"/>
      <c r="JQ35" s="162"/>
      <c r="JR35" s="162"/>
      <c r="JS35" s="162"/>
      <c r="JT35" s="162"/>
      <c r="JU35" s="162"/>
      <c r="JV35" s="162"/>
      <c r="JW35" s="162"/>
      <c r="JX35" s="162"/>
      <c r="JY35" s="162"/>
      <c r="JZ35" s="162"/>
      <c r="KA35" s="162"/>
      <c r="KB35" s="162"/>
      <c r="KC35" s="162"/>
      <c r="KD35" s="162"/>
      <c r="KE35" s="162"/>
      <c r="KF35" s="162"/>
      <c r="KG35" s="162"/>
      <c r="KH35" s="162"/>
      <c r="KI35" s="162"/>
      <c r="KJ35" s="162"/>
      <c r="KK35" s="154" t="s">
        <v>495</v>
      </c>
      <c r="KL35" s="162"/>
      <c r="KM35" s="162"/>
      <c r="KN35" s="162"/>
      <c r="KO35" s="162"/>
      <c r="KP35" s="162"/>
      <c r="KQ35" s="162"/>
      <c r="KR35" s="162"/>
      <c r="KS35" s="162"/>
      <c r="KT35" s="162">
        <v>1</v>
      </c>
      <c r="KU35" s="162"/>
      <c r="KV35" s="162"/>
      <c r="KW35" s="162"/>
      <c r="KX35" s="162"/>
      <c r="KY35" s="162"/>
      <c r="KZ35" s="162"/>
      <c r="LA35" s="162"/>
      <c r="LB35" s="162"/>
      <c r="LC35" s="162">
        <v>3</v>
      </c>
      <c r="LD35" s="162">
        <v>2</v>
      </c>
      <c r="LE35" s="162"/>
      <c r="LF35" s="162"/>
      <c r="LG35" s="162"/>
      <c r="LH35" s="162"/>
      <c r="LI35" s="162"/>
      <c r="LJ35" s="162"/>
      <c r="LK35" s="162"/>
      <c r="LL35" s="162"/>
      <c r="LM35" s="162"/>
      <c r="LN35" s="162"/>
      <c r="LO35" s="162"/>
      <c r="LP35" s="162"/>
      <c r="LQ35" s="162"/>
      <c r="LR35" s="162"/>
      <c r="LS35" s="162"/>
      <c r="LT35" s="162"/>
      <c r="LU35" s="162"/>
      <c r="LV35" s="162"/>
      <c r="LW35" s="162"/>
      <c r="LX35" s="162"/>
      <c r="LY35" s="162"/>
      <c r="LZ35" s="162"/>
      <c r="MA35" s="162"/>
      <c r="MB35" s="162"/>
      <c r="MC35" s="162"/>
      <c r="MD35" s="162"/>
      <c r="ME35" s="162"/>
      <c r="MF35" s="162"/>
      <c r="MG35" s="162"/>
      <c r="MH35" s="162"/>
      <c r="MI35" s="162"/>
      <c r="MJ35" s="162"/>
      <c r="MK35" s="162"/>
      <c r="ML35" s="162"/>
      <c r="MM35" s="162"/>
      <c r="MN35" s="162"/>
      <c r="MO35" s="162"/>
      <c r="MP35" s="162"/>
      <c r="MQ35" s="162"/>
      <c r="MR35" s="162"/>
      <c r="MS35" s="162"/>
      <c r="MT35" s="162"/>
      <c r="MU35" s="162"/>
      <c r="MV35" s="162"/>
      <c r="MW35" s="162"/>
      <c r="MX35" s="162"/>
      <c r="MY35" s="162"/>
      <c r="MZ35" s="162"/>
      <c r="NA35" s="162"/>
      <c r="NB35" s="162"/>
      <c r="NC35" s="162"/>
      <c r="ND35" s="162"/>
      <c r="NE35" s="162"/>
      <c r="NF35" s="162"/>
      <c r="NG35" s="162"/>
      <c r="NH35" s="162"/>
      <c r="NI35" s="162"/>
      <c r="NJ35" s="162">
        <v>2</v>
      </c>
      <c r="NK35" s="162"/>
      <c r="NL35" s="162"/>
      <c r="NM35" s="162"/>
      <c r="NN35" s="162"/>
      <c r="NO35" s="162"/>
      <c r="NP35" s="162"/>
      <c r="NQ35" s="162"/>
      <c r="NR35" s="162">
        <v>3</v>
      </c>
      <c r="NS35" s="162"/>
      <c r="NT35" s="162"/>
      <c r="NU35" s="162"/>
      <c r="NV35" s="162"/>
      <c r="NW35" s="162"/>
      <c r="NX35" s="162"/>
      <c r="NY35" s="162"/>
      <c r="NZ35" s="162"/>
      <c r="OA35" s="162"/>
      <c r="OB35" s="162"/>
    </row>
    <row r="36" spans="1:392" ht="18" customHeight="1" x14ac:dyDescent="0.3">
      <c r="A36" s="4">
        <v>9</v>
      </c>
      <c r="B36" s="103" t="s">
        <v>504</v>
      </c>
      <c r="C36" s="2">
        <v>10030</v>
      </c>
      <c r="D36" s="98" t="s">
        <v>503</v>
      </c>
      <c r="E36" s="2">
        <v>13102</v>
      </c>
      <c r="F36" s="2">
        <v>2011</v>
      </c>
      <c r="G36" s="98" t="s">
        <v>88</v>
      </c>
      <c r="H36" s="23"/>
      <c r="I36" s="2">
        <f t="shared" si="0"/>
        <v>29.5</v>
      </c>
      <c r="J36" s="4" cm="1">
        <f t="array" ref="J36">SUM(LARGE(K36:ON36,_xlfn.SEQUENCE(D103)))</f>
        <v>28.5</v>
      </c>
      <c r="K36" s="2"/>
      <c r="L36" s="2"/>
      <c r="M36" s="99" t="s">
        <v>495</v>
      </c>
      <c r="N36" s="2"/>
      <c r="O36" s="2"/>
      <c r="P36" s="2"/>
      <c r="Q36" s="99" t="s">
        <v>495</v>
      </c>
      <c r="R36" s="2"/>
      <c r="S36" s="2"/>
      <c r="T36" s="2"/>
      <c r="U36" s="2"/>
      <c r="V36" s="2"/>
      <c r="W36" s="2"/>
      <c r="X36" s="99"/>
      <c r="Y36" s="2"/>
      <c r="Z36" s="2"/>
      <c r="AA36" s="2"/>
      <c r="AB36" s="2"/>
      <c r="AC36" s="99"/>
      <c r="AD36" s="99" t="s">
        <v>495</v>
      </c>
      <c r="AE36" s="99"/>
      <c r="AF36" s="99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>
        <v>2</v>
      </c>
      <c r="AV36" s="2"/>
      <c r="AW36" s="2"/>
      <c r="AX36" s="2"/>
      <c r="AY36" s="2"/>
      <c r="AZ36" s="2"/>
      <c r="BA36" s="99" t="s">
        <v>495</v>
      </c>
      <c r="BB36" s="2"/>
      <c r="BC36" s="2"/>
      <c r="BD36" s="2"/>
      <c r="BE36" s="2"/>
      <c r="BF36" s="2"/>
      <c r="BG36" s="2"/>
      <c r="BH36" s="2"/>
      <c r="CR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62"/>
      <c r="EB36" s="162"/>
      <c r="EC36" s="162"/>
      <c r="ED36" s="162"/>
      <c r="EE36" s="162"/>
      <c r="EF36" s="162"/>
      <c r="EG36" s="162"/>
      <c r="EH36" s="162"/>
      <c r="EI36" s="162"/>
      <c r="EJ36" s="162"/>
      <c r="EK36" s="162"/>
      <c r="EL36" s="162"/>
      <c r="EM36" s="162"/>
      <c r="EN36" s="162"/>
      <c r="EO36" s="162"/>
      <c r="EP36" s="162"/>
      <c r="EQ36" s="162"/>
      <c r="ER36" s="162"/>
      <c r="ES36" s="162"/>
      <c r="ET36" s="162"/>
      <c r="EU36" s="162"/>
      <c r="EV36" s="162"/>
      <c r="EW36" s="162"/>
      <c r="EX36" s="162"/>
      <c r="EY36" s="162"/>
      <c r="EZ36" s="162"/>
      <c r="FA36" s="162"/>
      <c r="FB36" s="162"/>
      <c r="FC36" s="162"/>
      <c r="FD36" s="162"/>
      <c r="FE36" s="162"/>
      <c r="FF36" s="162"/>
      <c r="FG36" s="162"/>
      <c r="FH36" s="162"/>
      <c r="FI36" s="162"/>
      <c r="FJ36" s="162"/>
      <c r="FK36" s="162"/>
      <c r="FL36" s="162"/>
      <c r="FM36" s="162"/>
      <c r="FN36" s="162"/>
      <c r="FO36" s="162"/>
      <c r="FP36" s="162"/>
      <c r="FQ36" s="162"/>
      <c r="FR36" s="162"/>
      <c r="FS36" s="162"/>
      <c r="FT36" s="162"/>
      <c r="FU36" s="162"/>
      <c r="FV36" s="162"/>
      <c r="FW36" s="162"/>
      <c r="FX36" s="162"/>
      <c r="FY36" s="162"/>
      <c r="FZ36" s="162">
        <v>2</v>
      </c>
      <c r="GA36" s="162"/>
      <c r="GB36" s="162"/>
      <c r="GC36" s="162"/>
      <c r="GD36" s="162"/>
      <c r="GE36" s="162"/>
      <c r="GF36" s="162"/>
      <c r="GG36" s="162"/>
      <c r="GH36" s="162"/>
      <c r="GI36" s="162"/>
      <c r="GJ36" s="162"/>
      <c r="GK36" s="162"/>
      <c r="GL36" s="162"/>
      <c r="GM36" s="162"/>
      <c r="GN36" s="162"/>
      <c r="GO36" s="162"/>
      <c r="GP36" s="154" t="s">
        <v>495</v>
      </c>
      <c r="GQ36" s="162">
        <v>1</v>
      </c>
      <c r="GR36" s="162"/>
      <c r="GS36" s="162"/>
      <c r="GT36" s="162"/>
      <c r="GU36" s="162"/>
      <c r="GV36" s="162"/>
      <c r="GW36" s="162"/>
      <c r="GX36" s="162"/>
      <c r="GY36" s="162"/>
      <c r="GZ36" s="162"/>
      <c r="HA36" s="162"/>
      <c r="HB36" s="162"/>
      <c r="HC36" s="162">
        <v>1</v>
      </c>
      <c r="HD36" s="162"/>
      <c r="HE36" s="162"/>
      <c r="HF36" s="162"/>
      <c r="HG36" s="162"/>
      <c r="HH36" s="162"/>
      <c r="HI36" s="162"/>
      <c r="HJ36" s="162"/>
      <c r="HK36" s="162"/>
      <c r="HL36" s="162"/>
      <c r="HM36" s="162"/>
      <c r="HN36" s="162"/>
      <c r="HO36" s="162"/>
      <c r="HP36" s="162"/>
      <c r="HQ36" s="162"/>
      <c r="HR36" s="162"/>
      <c r="HS36" s="162"/>
      <c r="HT36" s="162"/>
      <c r="HU36" s="162"/>
      <c r="HV36" s="162"/>
      <c r="HW36" s="162">
        <v>3</v>
      </c>
      <c r="HX36" s="162" t="s">
        <v>495</v>
      </c>
      <c r="HY36" s="162"/>
      <c r="HZ36" s="162"/>
      <c r="IA36" s="162"/>
      <c r="IB36" s="162"/>
      <c r="IC36" s="162"/>
      <c r="ID36" s="162"/>
      <c r="IE36" s="162"/>
      <c r="IF36" s="162"/>
      <c r="IG36" s="162"/>
      <c r="IH36" s="162"/>
      <c r="II36" s="162"/>
      <c r="IJ36" s="162">
        <v>3</v>
      </c>
      <c r="IK36" s="162">
        <v>1.5</v>
      </c>
      <c r="IL36" s="162"/>
      <c r="IM36" s="162"/>
      <c r="IN36" s="162"/>
      <c r="IO36" s="162"/>
      <c r="IP36" s="162"/>
      <c r="IQ36" s="162"/>
      <c r="IR36" s="162"/>
      <c r="IS36" s="162">
        <v>2</v>
      </c>
      <c r="IT36" s="162">
        <v>2</v>
      </c>
      <c r="IU36" s="162"/>
      <c r="IV36" s="162"/>
      <c r="IW36" s="162"/>
      <c r="IX36" s="162"/>
      <c r="IY36" s="162"/>
      <c r="IZ36" s="162"/>
      <c r="JA36" s="162"/>
      <c r="JB36" s="162"/>
      <c r="JC36" s="162"/>
      <c r="JD36" s="162"/>
      <c r="JE36" s="162"/>
      <c r="JF36" s="162"/>
      <c r="JG36" s="162"/>
      <c r="JH36" s="162"/>
      <c r="JI36" s="162"/>
      <c r="JJ36" s="162"/>
      <c r="JK36" s="162"/>
      <c r="JL36" s="162"/>
      <c r="JM36" s="162"/>
      <c r="JN36" s="162">
        <v>2</v>
      </c>
      <c r="JO36" s="162">
        <v>2</v>
      </c>
      <c r="JP36" s="162"/>
      <c r="JQ36" s="162"/>
      <c r="JR36" s="162"/>
      <c r="JS36" s="162"/>
      <c r="JT36" s="162"/>
      <c r="JU36" s="162"/>
      <c r="JV36" s="162"/>
      <c r="JW36" s="162"/>
      <c r="JX36" s="162"/>
      <c r="JY36" s="162"/>
      <c r="JZ36" s="162"/>
      <c r="KA36" s="154" t="s">
        <v>495</v>
      </c>
      <c r="KB36" s="162"/>
      <c r="KC36" s="162"/>
      <c r="KD36" s="162">
        <v>1</v>
      </c>
      <c r="KE36" s="162"/>
      <c r="KF36" s="162">
        <v>3</v>
      </c>
      <c r="KG36" s="162"/>
      <c r="KH36" s="162"/>
      <c r="KI36" s="162"/>
      <c r="KJ36" s="162"/>
      <c r="KK36" s="162"/>
      <c r="KL36" s="162"/>
      <c r="KM36" s="162"/>
      <c r="KN36" s="162"/>
      <c r="KO36" s="162"/>
      <c r="KP36" s="162"/>
      <c r="KQ36" s="162"/>
      <c r="KR36" s="162"/>
      <c r="KS36" s="162"/>
      <c r="KT36" s="162"/>
      <c r="KU36" s="162"/>
      <c r="KV36" s="162"/>
      <c r="KW36" s="162"/>
      <c r="KX36" s="162"/>
      <c r="KY36" s="162"/>
      <c r="KZ36" s="162"/>
      <c r="LA36" s="162"/>
      <c r="LB36" s="162"/>
      <c r="LC36" s="162"/>
      <c r="LD36" s="162"/>
      <c r="LE36" s="162"/>
      <c r="LF36" s="162"/>
      <c r="LG36" s="162"/>
      <c r="LH36" s="162"/>
      <c r="LI36" s="154" t="s">
        <v>495</v>
      </c>
      <c r="LJ36" s="162"/>
      <c r="LK36" s="162"/>
      <c r="LL36" s="162"/>
      <c r="LM36" s="154" t="s">
        <v>495</v>
      </c>
      <c r="LN36" s="162"/>
      <c r="LO36" s="162"/>
      <c r="LP36" s="162"/>
      <c r="LQ36" s="162"/>
      <c r="LR36" s="162"/>
      <c r="LS36" s="162"/>
      <c r="LT36" s="162">
        <v>1</v>
      </c>
      <c r="LU36" s="162"/>
      <c r="LV36" s="162"/>
      <c r="LW36" s="162"/>
      <c r="LX36" s="162"/>
      <c r="LY36" s="162"/>
      <c r="LZ36" s="162"/>
      <c r="MA36" s="162"/>
      <c r="MB36" s="162"/>
      <c r="MC36" s="162"/>
      <c r="MD36" s="162"/>
      <c r="ME36" s="162"/>
      <c r="MF36" s="162"/>
      <c r="MG36" s="162"/>
      <c r="MH36" s="162"/>
      <c r="MI36" s="162"/>
      <c r="MJ36" s="162"/>
      <c r="MK36" s="162"/>
      <c r="ML36" s="162"/>
      <c r="MM36" s="162"/>
      <c r="MN36" s="162"/>
      <c r="MO36" s="162"/>
      <c r="MP36" s="162"/>
      <c r="MQ36" s="162"/>
      <c r="MR36" s="162"/>
      <c r="MS36" s="162"/>
      <c r="MT36" s="162"/>
      <c r="MU36" s="162"/>
      <c r="MV36" s="162"/>
      <c r="MW36" s="162"/>
      <c r="MX36" s="162"/>
      <c r="MY36" s="162"/>
      <c r="MZ36" s="162"/>
      <c r="NA36" s="162"/>
      <c r="NB36" s="162"/>
      <c r="NC36" s="162"/>
      <c r="ND36" s="162"/>
      <c r="NE36" s="162"/>
      <c r="NF36" s="162"/>
      <c r="NG36" s="162"/>
      <c r="NH36" s="162"/>
      <c r="NI36" s="162"/>
      <c r="NJ36" s="162"/>
      <c r="NK36" s="162"/>
      <c r="NL36" s="162"/>
      <c r="NM36" s="162"/>
      <c r="NN36" s="162"/>
      <c r="NO36" s="162"/>
      <c r="NP36" s="162"/>
      <c r="NQ36" s="162"/>
      <c r="NR36" s="162"/>
      <c r="NS36" s="162"/>
      <c r="NT36" s="162"/>
      <c r="NU36" s="162"/>
      <c r="NV36" s="162"/>
      <c r="NW36" s="162">
        <v>2</v>
      </c>
      <c r="NX36" s="162">
        <v>1</v>
      </c>
      <c r="NY36" s="162"/>
      <c r="NZ36" s="162"/>
      <c r="OA36" s="162"/>
      <c r="OB36" s="162"/>
    </row>
    <row r="37" spans="1:392" ht="18" customHeight="1" x14ac:dyDescent="0.3">
      <c r="A37" s="4">
        <v>10</v>
      </c>
      <c r="B37" s="103" t="s">
        <v>559</v>
      </c>
      <c r="C37" s="2">
        <v>10820</v>
      </c>
      <c r="D37" s="98" t="s">
        <v>444</v>
      </c>
      <c r="E37" s="2">
        <v>12298</v>
      </c>
      <c r="F37" s="2"/>
      <c r="G37" s="22" t="s">
        <v>180</v>
      </c>
      <c r="H37" s="23"/>
      <c r="I37" s="2">
        <f t="shared" si="0"/>
        <v>16</v>
      </c>
      <c r="J37" s="4">
        <f>Deti!$I37+I38</f>
        <v>19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154"/>
      <c r="BJ37" s="154"/>
      <c r="BV37" s="154"/>
      <c r="CR37" s="162">
        <v>2</v>
      </c>
      <c r="CS37" s="162">
        <v>3</v>
      </c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62"/>
      <c r="EB37" s="162"/>
      <c r="EC37" s="162"/>
      <c r="ED37" s="162"/>
      <c r="EE37" s="162"/>
      <c r="EF37" s="162"/>
      <c r="EG37" s="162"/>
      <c r="EH37" s="162"/>
      <c r="EI37" s="162"/>
      <c r="EJ37" s="162"/>
      <c r="EK37" s="162"/>
      <c r="EL37" s="162"/>
      <c r="EM37" s="162"/>
      <c r="EN37" s="162"/>
      <c r="EO37" s="162"/>
      <c r="EP37" s="162"/>
      <c r="EQ37" s="162"/>
      <c r="ER37" s="162"/>
      <c r="ES37" s="162"/>
      <c r="ET37" s="162"/>
      <c r="EU37" s="162"/>
      <c r="EV37" s="162"/>
      <c r="EW37" s="162"/>
      <c r="EX37" s="162"/>
      <c r="EY37" s="162"/>
      <c r="EZ37" s="162"/>
      <c r="FA37" s="162"/>
      <c r="FB37" s="162"/>
      <c r="FC37" s="162"/>
      <c r="FD37" s="162"/>
      <c r="FE37" s="162"/>
      <c r="FF37" s="162"/>
      <c r="FG37" s="162"/>
      <c r="FH37" s="162"/>
      <c r="FI37" s="162"/>
      <c r="FJ37" s="162"/>
      <c r="FK37" s="162"/>
      <c r="FL37" s="162"/>
      <c r="FM37" s="162"/>
      <c r="FN37" s="162"/>
      <c r="FO37" s="162"/>
      <c r="FP37" s="154" t="s">
        <v>495</v>
      </c>
      <c r="FQ37" s="162">
        <v>2</v>
      </c>
      <c r="FR37" s="162"/>
      <c r="FS37" s="162"/>
      <c r="FT37" s="162"/>
      <c r="FU37" s="162"/>
      <c r="FV37" s="162"/>
      <c r="FW37" s="162"/>
      <c r="FX37" s="162"/>
      <c r="FY37" s="162"/>
      <c r="FZ37" s="162"/>
      <c r="GA37" s="162"/>
      <c r="GB37" s="162"/>
      <c r="GC37" s="162"/>
      <c r="GD37" s="162"/>
      <c r="GE37" s="162"/>
      <c r="GF37" s="162"/>
      <c r="GG37" s="162"/>
      <c r="GH37" s="162"/>
      <c r="GI37" s="162"/>
      <c r="GJ37" s="162"/>
      <c r="GK37" s="162"/>
      <c r="GL37" s="162"/>
      <c r="GM37" s="162"/>
      <c r="GN37" s="162"/>
      <c r="GO37" s="162"/>
      <c r="GP37" s="162"/>
      <c r="GQ37" s="162"/>
      <c r="GR37" s="162"/>
      <c r="GS37" s="162"/>
      <c r="GT37" s="162"/>
      <c r="GU37" s="162"/>
      <c r="GV37" s="162"/>
      <c r="GW37" s="162"/>
      <c r="GX37" s="162"/>
      <c r="GY37" s="162"/>
      <c r="GZ37" s="162"/>
      <c r="HA37" s="162"/>
      <c r="HB37" s="162"/>
      <c r="HC37" s="162"/>
      <c r="HD37" s="162"/>
      <c r="HE37" s="162"/>
      <c r="HF37" s="162"/>
      <c r="HG37" s="162"/>
      <c r="HH37" s="162"/>
      <c r="HI37" s="162"/>
      <c r="HJ37" s="162"/>
      <c r="HK37" s="162"/>
      <c r="HL37" s="162"/>
      <c r="HM37" s="162"/>
      <c r="HN37" s="162"/>
      <c r="HO37" s="162"/>
      <c r="HP37" s="162"/>
      <c r="HQ37" s="162"/>
      <c r="HR37" s="162"/>
      <c r="HS37" s="162"/>
      <c r="HT37" s="162"/>
      <c r="HU37" s="162"/>
      <c r="HV37" s="162"/>
      <c r="HW37" s="162"/>
      <c r="HX37" s="162"/>
      <c r="HY37" s="162"/>
      <c r="HZ37" s="162"/>
      <c r="IA37" s="162"/>
      <c r="IB37" s="162"/>
      <c r="IC37" s="162"/>
      <c r="ID37" s="162"/>
      <c r="IE37" s="162"/>
      <c r="IF37" s="162"/>
      <c r="IG37" s="162"/>
      <c r="IH37" s="162"/>
      <c r="II37" s="162"/>
      <c r="IJ37" s="162"/>
      <c r="IK37" s="162"/>
      <c r="IL37" s="162"/>
      <c r="IM37" s="162"/>
      <c r="IN37" s="162"/>
      <c r="IO37" s="162"/>
      <c r="IP37" s="162"/>
      <c r="IQ37" s="162"/>
      <c r="IR37" s="162"/>
      <c r="IS37" s="162"/>
      <c r="IT37" s="162"/>
      <c r="IU37" s="162"/>
      <c r="IV37" s="162"/>
      <c r="IW37" s="162"/>
      <c r="IX37" s="162"/>
      <c r="IY37" s="162"/>
      <c r="IZ37" s="162"/>
      <c r="JA37" s="162"/>
      <c r="JB37" s="162"/>
      <c r="JC37" s="162">
        <v>3</v>
      </c>
      <c r="JD37" s="162">
        <v>1</v>
      </c>
      <c r="JE37" s="162"/>
      <c r="JF37" s="162"/>
      <c r="JG37" s="162"/>
      <c r="JH37" s="162"/>
      <c r="JI37" s="162"/>
      <c r="JJ37" s="162"/>
      <c r="JK37" s="162"/>
      <c r="JL37" s="162"/>
      <c r="JM37" s="162"/>
      <c r="JN37" s="162"/>
      <c r="JO37" s="162"/>
      <c r="JP37" s="162"/>
      <c r="JQ37" s="162"/>
      <c r="JR37" s="162"/>
      <c r="JS37" s="162"/>
      <c r="JT37" s="162"/>
      <c r="JU37" s="162"/>
      <c r="JV37" s="162"/>
      <c r="JW37" s="162"/>
      <c r="JX37" s="162"/>
      <c r="JY37" s="162"/>
      <c r="JZ37" s="162"/>
      <c r="KA37" s="162"/>
      <c r="KB37" s="162"/>
      <c r="KC37" s="162"/>
      <c r="KD37" s="162"/>
      <c r="KE37" s="162"/>
      <c r="KF37" s="162"/>
      <c r="KG37" s="162"/>
      <c r="KH37" s="162"/>
      <c r="KI37" s="162"/>
      <c r="KJ37" s="162"/>
      <c r="KK37" s="162"/>
      <c r="KL37" s="162"/>
      <c r="KM37" s="162"/>
      <c r="KN37" s="162"/>
      <c r="KO37" s="162"/>
      <c r="KP37" s="162"/>
      <c r="KQ37" s="162"/>
      <c r="KR37" s="162"/>
      <c r="KS37" s="162"/>
      <c r="KT37" s="162"/>
      <c r="KU37" s="162"/>
      <c r="KV37" s="162"/>
      <c r="KW37" s="162"/>
      <c r="KX37" s="162"/>
      <c r="KY37" s="162">
        <v>2</v>
      </c>
      <c r="KZ37" s="162">
        <v>3</v>
      </c>
      <c r="LA37" s="162"/>
      <c r="LB37" s="162"/>
      <c r="LC37" s="162"/>
      <c r="LD37" s="162"/>
      <c r="LE37" s="162"/>
      <c r="LF37" s="162"/>
      <c r="LG37" s="162"/>
      <c r="LH37" s="162"/>
      <c r="LI37" s="162"/>
      <c r="LJ37" s="162"/>
      <c r="LK37" s="162"/>
      <c r="LL37" s="162"/>
      <c r="LM37" s="162"/>
      <c r="LN37" s="162"/>
      <c r="LO37" s="162"/>
      <c r="LP37" s="162"/>
      <c r="LQ37" s="162"/>
      <c r="LR37" s="162"/>
      <c r="LS37" s="162"/>
      <c r="LT37" s="162"/>
      <c r="LU37" s="162"/>
      <c r="LV37" s="162"/>
      <c r="LW37" s="162"/>
      <c r="LX37" s="162"/>
      <c r="LY37" s="162"/>
      <c r="LZ37" s="162"/>
      <c r="MA37" s="162"/>
      <c r="MB37" s="162"/>
      <c r="MC37" s="162"/>
      <c r="MD37" s="162"/>
      <c r="ME37" s="162"/>
      <c r="MF37" s="162"/>
      <c r="MG37" s="162"/>
      <c r="MH37" s="162"/>
      <c r="MI37" s="162"/>
      <c r="MJ37" s="162"/>
      <c r="MK37" s="162"/>
      <c r="ML37" s="162"/>
      <c r="MM37" s="162"/>
      <c r="MN37" s="162"/>
      <c r="MO37" s="162"/>
      <c r="MP37" s="162"/>
      <c r="MQ37" s="162"/>
      <c r="MR37" s="162"/>
      <c r="MS37" s="162"/>
      <c r="MT37" s="162"/>
      <c r="MU37" s="162"/>
      <c r="MV37" s="162"/>
      <c r="MW37" s="162"/>
      <c r="MX37" s="162"/>
      <c r="MY37" s="162"/>
      <c r="MZ37" s="162"/>
      <c r="NA37" s="162"/>
      <c r="NB37" s="162"/>
      <c r="NC37" s="162"/>
      <c r="ND37" s="162"/>
      <c r="NE37" s="162"/>
      <c r="NF37" s="162"/>
      <c r="NG37" s="162"/>
      <c r="NH37" s="162"/>
      <c r="NI37" s="162"/>
      <c r="NJ37" s="162"/>
      <c r="NK37" s="162"/>
      <c r="NL37" s="162"/>
      <c r="NM37" s="162"/>
      <c r="NN37" s="162"/>
      <c r="NO37" s="162"/>
      <c r="NP37" s="162"/>
      <c r="NQ37" s="162"/>
      <c r="NR37" s="162"/>
      <c r="NS37" s="162"/>
      <c r="NT37" s="162"/>
      <c r="NU37" s="162"/>
      <c r="NV37" s="162"/>
      <c r="NW37" s="162"/>
      <c r="NX37" s="162"/>
      <c r="NY37" s="162"/>
      <c r="NZ37" s="162"/>
      <c r="OA37" s="162"/>
      <c r="OB37" s="162"/>
    </row>
    <row r="38" spans="1:392" ht="18" customHeight="1" x14ac:dyDescent="0.3">
      <c r="A38" s="4"/>
      <c r="B38" s="103"/>
      <c r="C38" s="2"/>
      <c r="D38" s="98" t="s">
        <v>563</v>
      </c>
      <c r="E38" s="2">
        <v>13277</v>
      </c>
      <c r="F38" s="2">
        <v>2015</v>
      </c>
      <c r="G38" s="22"/>
      <c r="H38" s="23"/>
      <c r="I38" s="2">
        <f t="shared" si="0"/>
        <v>3</v>
      </c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154"/>
      <c r="BJ38" s="154"/>
      <c r="BV38" s="154"/>
      <c r="CR38" s="154" t="s">
        <v>495</v>
      </c>
      <c r="CS38" s="162">
        <v>1</v>
      </c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62"/>
      <c r="EB38" s="162"/>
      <c r="EC38" s="162"/>
      <c r="ED38" s="162"/>
      <c r="EE38" s="162"/>
      <c r="EF38" s="162"/>
      <c r="EG38" s="162"/>
      <c r="EH38" s="162"/>
      <c r="EI38" s="162"/>
      <c r="EJ38" s="162"/>
      <c r="EK38" s="162"/>
      <c r="EL38" s="162"/>
      <c r="EM38" s="162"/>
      <c r="EN38" s="162"/>
      <c r="EO38" s="162"/>
      <c r="EP38" s="162"/>
      <c r="EQ38" s="162"/>
      <c r="ER38" s="162"/>
      <c r="ES38" s="162"/>
      <c r="ET38" s="162"/>
      <c r="EU38" s="162"/>
      <c r="EV38" s="162"/>
      <c r="EW38" s="162"/>
      <c r="EX38" s="162"/>
      <c r="EY38" s="162"/>
      <c r="EZ38" s="162"/>
      <c r="FA38" s="162"/>
      <c r="FB38" s="162"/>
      <c r="FC38" s="162"/>
      <c r="FD38" s="162"/>
      <c r="FE38" s="162"/>
      <c r="FF38" s="162"/>
      <c r="FG38" s="162"/>
      <c r="FH38" s="162"/>
      <c r="FI38" s="162"/>
      <c r="FJ38" s="162"/>
      <c r="FK38" s="162"/>
      <c r="FL38" s="162"/>
      <c r="FM38" s="162"/>
      <c r="FN38" s="162"/>
      <c r="FO38" s="162"/>
      <c r="FP38" s="154" t="s">
        <v>495</v>
      </c>
      <c r="FQ38" s="154" t="s">
        <v>495</v>
      </c>
      <c r="FR38" s="162"/>
      <c r="FS38" s="162"/>
      <c r="FT38" s="162"/>
      <c r="FU38" s="162"/>
      <c r="FV38" s="162"/>
      <c r="FW38" s="162"/>
      <c r="FX38" s="162"/>
      <c r="FY38" s="162"/>
      <c r="FZ38" s="162"/>
      <c r="GA38" s="162"/>
      <c r="GB38" s="162"/>
      <c r="GC38" s="162"/>
      <c r="GD38" s="162"/>
      <c r="GE38" s="162"/>
      <c r="GF38" s="162"/>
      <c r="GG38" s="162"/>
      <c r="GH38" s="162"/>
      <c r="GI38" s="162"/>
      <c r="GJ38" s="162"/>
      <c r="GK38" s="162"/>
      <c r="GL38" s="162"/>
      <c r="GM38" s="162"/>
      <c r="GN38" s="162"/>
      <c r="GO38" s="162"/>
      <c r="GP38" s="162"/>
      <c r="GQ38" s="162"/>
      <c r="GR38" s="162"/>
      <c r="GS38" s="162"/>
      <c r="GT38" s="162"/>
      <c r="GU38" s="162"/>
      <c r="GV38" s="162"/>
      <c r="GW38" s="162"/>
      <c r="GX38" s="162"/>
      <c r="GY38" s="162"/>
      <c r="GZ38" s="162"/>
      <c r="HA38" s="162"/>
      <c r="HB38" s="162"/>
      <c r="HC38" s="162"/>
      <c r="HD38" s="162"/>
      <c r="HE38" s="162"/>
      <c r="HF38" s="162"/>
      <c r="HG38" s="162"/>
      <c r="HH38" s="162"/>
      <c r="HI38" s="162"/>
      <c r="HJ38" s="162"/>
      <c r="HK38" s="162"/>
      <c r="HL38" s="162"/>
      <c r="HM38" s="162"/>
      <c r="HN38" s="162"/>
      <c r="HO38" s="162"/>
      <c r="HP38" s="162"/>
      <c r="HQ38" s="162"/>
      <c r="HR38" s="162"/>
      <c r="HS38" s="162"/>
      <c r="HT38" s="162"/>
      <c r="HU38" s="162"/>
      <c r="HV38" s="162"/>
      <c r="HW38" s="162"/>
      <c r="HX38" s="162"/>
      <c r="HY38" s="162"/>
      <c r="HZ38" s="162"/>
      <c r="IA38" s="162"/>
      <c r="IB38" s="162"/>
      <c r="IC38" s="162"/>
      <c r="ID38" s="162"/>
      <c r="IE38" s="162"/>
      <c r="IF38" s="162"/>
      <c r="IG38" s="162"/>
      <c r="IH38" s="162"/>
      <c r="II38" s="162"/>
      <c r="IJ38" s="162"/>
      <c r="IK38" s="162"/>
      <c r="IL38" s="162"/>
      <c r="IM38" s="162"/>
      <c r="IN38" s="162"/>
      <c r="IO38" s="162"/>
      <c r="IP38" s="162"/>
      <c r="IQ38" s="162"/>
      <c r="IR38" s="162"/>
      <c r="IS38" s="162"/>
      <c r="IT38" s="162"/>
      <c r="IU38" s="162"/>
      <c r="IV38" s="162"/>
      <c r="IW38" s="162"/>
      <c r="IX38" s="162"/>
      <c r="IY38" s="162"/>
      <c r="IZ38" s="162"/>
      <c r="JA38" s="162"/>
      <c r="JB38" s="162"/>
      <c r="JC38" s="162">
        <v>2</v>
      </c>
      <c r="JD38" s="162" t="s">
        <v>495</v>
      </c>
      <c r="JE38" s="162"/>
      <c r="JF38" s="162"/>
      <c r="JG38" s="162"/>
      <c r="JH38" s="162"/>
      <c r="JI38" s="162"/>
      <c r="JJ38" s="162"/>
      <c r="JK38" s="162"/>
      <c r="JL38" s="162"/>
      <c r="JM38" s="162"/>
      <c r="JN38" s="162"/>
      <c r="JO38" s="162"/>
      <c r="JP38" s="162"/>
      <c r="JQ38" s="162"/>
      <c r="JR38" s="162"/>
      <c r="JS38" s="162"/>
      <c r="JT38" s="162"/>
      <c r="JU38" s="162"/>
      <c r="JV38" s="162"/>
      <c r="JW38" s="162"/>
      <c r="JX38" s="162"/>
      <c r="JY38" s="162"/>
      <c r="JZ38" s="162"/>
      <c r="KA38" s="162"/>
      <c r="KB38" s="162"/>
      <c r="KC38" s="162"/>
      <c r="KD38" s="162"/>
      <c r="KE38" s="162"/>
      <c r="KF38" s="162"/>
      <c r="KG38" s="162"/>
      <c r="KH38" s="162"/>
      <c r="KI38" s="162"/>
      <c r="KJ38" s="162"/>
      <c r="KK38" s="162"/>
      <c r="KL38" s="162"/>
      <c r="KM38" s="162"/>
      <c r="KN38" s="162"/>
      <c r="KO38" s="162"/>
      <c r="KP38" s="162"/>
      <c r="KQ38" s="162"/>
      <c r="KR38" s="162"/>
      <c r="KS38" s="162"/>
      <c r="KT38" s="162"/>
      <c r="KU38" s="162"/>
      <c r="KV38" s="162"/>
      <c r="KW38" s="162"/>
      <c r="KX38" s="162"/>
      <c r="KY38" s="162"/>
      <c r="KZ38" s="162"/>
      <c r="LA38" s="162"/>
      <c r="LB38" s="162"/>
      <c r="LC38" s="162"/>
      <c r="LD38" s="162"/>
      <c r="LE38" s="162"/>
      <c r="LF38" s="162"/>
      <c r="LG38" s="162"/>
      <c r="LH38" s="162"/>
      <c r="LI38" s="162"/>
      <c r="LJ38" s="162"/>
      <c r="LK38" s="162"/>
      <c r="LL38" s="162"/>
      <c r="LM38" s="162"/>
      <c r="LN38" s="162"/>
      <c r="LO38" s="162"/>
      <c r="LP38" s="162"/>
      <c r="LQ38" s="162"/>
      <c r="LR38" s="162"/>
      <c r="LS38" s="162"/>
      <c r="LT38" s="162"/>
      <c r="LU38" s="162"/>
      <c r="LV38" s="162"/>
      <c r="LW38" s="162"/>
      <c r="LX38" s="162"/>
      <c r="LY38" s="162"/>
      <c r="LZ38" s="162"/>
      <c r="MA38" s="162"/>
      <c r="MB38" s="162"/>
      <c r="MC38" s="162"/>
      <c r="MD38" s="162"/>
      <c r="ME38" s="162"/>
      <c r="MF38" s="162"/>
      <c r="MG38" s="162"/>
      <c r="MH38" s="162"/>
      <c r="MI38" s="162"/>
      <c r="MJ38" s="162"/>
      <c r="MK38" s="162"/>
      <c r="ML38" s="162"/>
      <c r="MM38" s="162"/>
      <c r="MN38" s="162"/>
      <c r="MO38" s="162"/>
      <c r="MP38" s="162"/>
      <c r="MQ38" s="162"/>
      <c r="MR38" s="162"/>
      <c r="MS38" s="162"/>
      <c r="MT38" s="162"/>
      <c r="MU38" s="162"/>
      <c r="MV38" s="162"/>
      <c r="MW38" s="162"/>
      <c r="MX38" s="162"/>
      <c r="MY38" s="162"/>
      <c r="MZ38" s="162"/>
      <c r="NA38" s="162"/>
      <c r="NB38" s="162"/>
      <c r="NC38" s="162"/>
      <c r="ND38" s="162"/>
      <c r="NE38" s="162"/>
      <c r="NF38" s="162"/>
      <c r="NG38" s="162"/>
      <c r="NH38" s="162"/>
      <c r="NI38" s="162"/>
      <c r="NJ38" s="162"/>
      <c r="NK38" s="162"/>
      <c r="NL38" s="162"/>
      <c r="NM38" s="162"/>
      <c r="NN38" s="162"/>
      <c r="NO38" s="162"/>
      <c r="NP38" s="162"/>
      <c r="NQ38" s="162"/>
      <c r="NR38" s="162"/>
      <c r="NS38" s="162"/>
      <c r="NT38" s="162"/>
      <c r="NU38" s="162"/>
      <c r="NV38" s="162"/>
      <c r="NW38" s="162"/>
      <c r="NX38" s="162"/>
      <c r="NY38" s="162"/>
      <c r="NZ38" s="162"/>
      <c r="OA38" s="162"/>
      <c r="OB38" s="162"/>
    </row>
    <row r="39" spans="1:392" ht="18" customHeight="1" x14ac:dyDescent="0.3">
      <c r="A39" s="4">
        <v>11</v>
      </c>
      <c r="B39" s="1" t="s">
        <v>647</v>
      </c>
      <c r="C39" s="2">
        <v>11235</v>
      </c>
      <c r="D39" s="22" t="s">
        <v>648</v>
      </c>
      <c r="E39" s="2">
        <v>13887</v>
      </c>
      <c r="F39" s="2">
        <v>2021</v>
      </c>
      <c r="G39" s="22" t="s">
        <v>649</v>
      </c>
      <c r="H39" s="23"/>
      <c r="I39" s="2">
        <f>SUM(K39:XW39)</f>
        <v>14</v>
      </c>
      <c r="J39" s="4">
        <f>Deti!$I39</f>
        <v>14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CR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62"/>
      <c r="EB39" s="162"/>
      <c r="EC39" s="162"/>
      <c r="ED39" s="162"/>
      <c r="EE39" s="162"/>
      <c r="EF39" s="162"/>
      <c r="EG39" s="162"/>
      <c r="EH39" s="162"/>
      <c r="EI39" s="162"/>
      <c r="EJ39" s="162"/>
      <c r="EK39" s="162"/>
      <c r="EL39" s="162"/>
      <c r="EM39" s="162"/>
      <c r="EN39" s="162"/>
      <c r="EO39" s="162"/>
      <c r="EP39" s="162"/>
      <c r="EQ39" s="162"/>
      <c r="ER39" s="162"/>
      <c r="ES39" s="162"/>
      <c r="ET39" s="162"/>
      <c r="EU39" s="162"/>
      <c r="EV39" s="162"/>
      <c r="EW39" s="162"/>
      <c r="EX39" s="162"/>
      <c r="EY39" s="162"/>
      <c r="EZ39" s="162"/>
      <c r="FA39" s="162"/>
      <c r="FB39" s="162"/>
      <c r="FC39" s="162"/>
      <c r="FD39" s="162"/>
      <c r="FE39" s="162"/>
      <c r="FF39" s="162"/>
      <c r="FG39" s="162"/>
      <c r="FH39" s="162"/>
      <c r="FI39" s="162"/>
      <c r="FJ39" s="162"/>
      <c r="FK39" s="162"/>
      <c r="FL39" s="162"/>
      <c r="FM39" s="162"/>
      <c r="FN39" s="162"/>
      <c r="FO39" s="162"/>
      <c r="FP39" s="162"/>
      <c r="FQ39" s="162"/>
      <c r="FR39" s="162"/>
      <c r="FS39" s="162"/>
      <c r="FT39" s="162"/>
      <c r="FU39" s="162"/>
      <c r="FV39" s="162"/>
      <c r="FW39" s="162"/>
      <c r="FX39" s="162"/>
      <c r="FY39" s="162"/>
      <c r="FZ39" s="162"/>
      <c r="GA39" s="162">
        <v>2</v>
      </c>
      <c r="GB39" s="162">
        <v>3</v>
      </c>
      <c r="GC39" s="162"/>
      <c r="GD39" s="162"/>
      <c r="GE39" s="162"/>
      <c r="GF39" s="162"/>
      <c r="GG39" s="162"/>
      <c r="GH39" s="162"/>
      <c r="GI39" s="162"/>
      <c r="GJ39" s="162"/>
      <c r="GK39" s="162"/>
      <c r="GL39" s="162"/>
      <c r="GM39" s="162"/>
      <c r="GN39" s="162"/>
      <c r="GO39" s="162"/>
      <c r="GP39" s="162"/>
      <c r="GQ39" s="162"/>
      <c r="GR39" s="162"/>
      <c r="GS39" s="162"/>
      <c r="GT39" s="162"/>
      <c r="GU39" s="162"/>
      <c r="GV39" s="162"/>
      <c r="GW39" s="162"/>
      <c r="GX39" s="162"/>
      <c r="GY39" s="162"/>
      <c r="GZ39" s="162"/>
      <c r="HA39" s="162"/>
      <c r="HB39" s="162"/>
      <c r="HC39" s="162"/>
      <c r="HD39" s="162"/>
      <c r="HE39" s="162"/>
      <c r="HF39" s="162"/>
      <c r="HG39" s="162"/>
      <c r="HH39" s="162"/>
      <c r="HI39" s="162"/>
      <c r="HJ39" s="162"/>
      <c r="HK39" s="162"/>
      <c r="HL39" s="162"/>
      <c r="HM39" s="162"/>
      <c r="HN39" s="162"/>
      <c r="HO39" s="162"/>
      <c r="HP39" s="162"/>
      <c r="HQ39" s="162"/>
      <c r="HR39" s="162"/>
      <c r="HS39" s="162"/>
      <c r="HT39" s="162"/>
      <c r="HU39" s="162"/>
      <c r="HV39" s="162"/>
      <c r="HW39" s="162"/>
      <c r="HX39" s="162"/>
      <c r="HY39" s="162"/>
      <c r="HZ39" s="162"/>
      <c r="IA39" s="162"/>
      <c r="IB39" s="162"/>
      <c r="IC39" s="162"/>
      <c r="ID39" s="162"/>
      <c r="IE39" s="162"/>
      <c r="IF39" s="162"/>
      <c r="IG39" s="162"/>
      <c r="IH39" s="162"/>
      <c r="II39" s="162"/>
      <c r="IJ39" s="162"/>
      <c r="IK39" s="162"/>
      <c r="IL39" s="162"/>
      <c r="IM39" s="162"/>
      <c r="IN39" s="162"/>
      <c r="IO39" s="162"/>
      <c r="IP39" s="162"/>
      <c r="IQ39" s="162"/>
      <c r="IR39" s="162"/>
      <c r="IS39" s="162"/>
      <c r="IT39" s="162"/>
      <c r="IU39" s="162"/>
      <c r="IV39" s="162"/>
      <c r="IW39" s="162"/>
      <c r="IX39" s="162"/>
      <c r="IY39" s="162"/>
      <c r="IZ39" s="162"/>
      <c r="JA39" s="162"/>
      <c r="JB39" s="162"/>
      <c r="JC39" s="162"/>
      <c r="JD39" s="162"/>
      <c r="JE39" s="162"/>
      <c r="JF39" s="162"/>
      <c r="JG39" s="162"/>
      <c r="JH39" s="162"/>
      <c r="JI39" s="162"/>
      <c r="JJ39" s="162"/>
      <c r="JK39" s="162"/>
      <c r="JL39" s="162"/>
      <c r="JM39" s="162"/>
      <c r="JN39" s="162"/>
      <c r="JO39" s="162"/>
      <c r="JP39" s="162"/>
      <c r="JQ39" s="162"/>
      <c r="JR39" s="162"/>
      <c r="JS39" s="162"/>
      <c r="JT39" s="162"/>
      <c r="JU39" s="162"/>
      <c r="JV39" s="162"/>
      <c r="JW39" s="162"/>
      <c r="JX39" s="162"/>
      <c r="JY39" s="162"/>
      <c r="JZ39" s="162"/>
      <c r="KA39" s="162"/>
      <c r="KB39" s="162"/>
      <c r="KC39" s="162"/>
      <c r="KD39" s="162"/>
      <c r="KE39" s="162"/>
      <c r="KF39" s="162"/>
      <c r="KG39" s="162">
        <v>4</v>
      </c>
      <c r="KH39" s="162"/>
      <c r="KI39" s="162"/>
      <c r="KJ39" s="162"/>
      <c r="KK39" s="154" t="s">
        <v>495</v>
      </c>
      <c r="KL39" s="162"/>
      <c r="KM39" s="162"/>
      <c r="KN39" s="162"/>
      <c r="KO39" s="162"/>
      <c r="KP39" s="162">
        <v>5</v>
      </c>
      <c r="KQ39" s="162"/>
      <c r="KR39" s="162"/>
      <c r="KS39" s="162"/>
      <c r="KT39" s="162"/>
      <c r="KU39" s="162"/>
      <c r="KV39" s="162"/>
      <c r="KW39" s="162"/>
      <c r="KX39" s="162"/>
      <c r="KY39" s="162"/>
      <c r="KZ39" s="162"/>
      <c r="LA39" s="162"/>
      <c r="LB39" s="162"/>
      <c r="LC39" s="162"/>
      <c r="LD39" s="162"/>
      <c r="LE39" s="162"/>
      <c r="LF39" s="162"/>
      <c r="LG39" s="162"/>
      <c r="LH39" s="162"/>
      <c r="LI39" s="162"/>
      <c r="LJ39" s="162"/>
      <c r="LK39" s="162"/>
      <c r="LL39" s="162"/>
      <c r="LM39" s="162"/>
      <c r="LN39" s="162"/>
      <c r="LO39" s="162"/>
      <c r="LP39" s="162"/>
      <c r="LQ39" s="162"/>
      <c r="LR39" s="162"/>
      <c r="LS39" s="162"/>
      <c r="LT39" s="162"/>
      <c r="LU39" s="162"/>
      <c r="LV39" s="162"/>
      <c r="LW39" s="162"/>
      <c r="LX39" s="162"/>
      <c r="LY39" s="162"/>
      <c r="LZ39" s="162"/>
      <c r="MA39" s="162"/>
      <c r="MB39" s="162"/>
      <c r="MC39" s="162"/>
      <c r="MD39" s="162"/>
      <c r="ME39" s="162"/>
      <c r="MF39" s="162"/>
      <c r="MG39" s="162"/>
      <c r="MH39" s="162"/>
      <c r="MI39" s="162"/>
      <c r="MJ39" s="162"/>
      <c r="MK39" s="162"/>
      <c r="ML39" s="162"/>
      <c r="MM39" s="162"/>
      <c r="MN39" s="162"/>
      <c r="MO39" s="162"/>
      <c r="MP39" s="162"/>
      <c r="MQ39" s="162"/>
      <c r="MR39" s="162"/>
      <c r="MS39" s="162"/>
      <c r="MT39" s="162"/>
      <c r="MU39" s="162"/>
      <c r="MV39" s="162"/>
      <c r="MW39" s="162"/>
      <c r="MX39" s="162"/>
      <c r="MY39" s="162"/>
      <c r="MZ39" s="162"/>
      <c r="NA39" s="162"/>
      <c r="NB39" s="162"/>
      <c r="NC39" s="162"/>
      <c r="ND39" s="162"/>
      <c r="NE39" s="162"/>
      <c r="NF39" s="162"/>
      <c r="NG39" s="162"/>
      <c r="NH39" s="162"/>
      <c r="NI39" s="162"/>
      <c r="NJ39" s="162"/>
      <c r="NK39" s="162"/>
      <c r="NL39" s="162"/>
      <c r="NM39" s="162"/>
      <c r="NN39" s="162"/>
      <c r="NO39" s="162"/>
      <c r="NP39" s="162"/>
      <c r="NQ39" s="162"/>
      <c r="NR39" s="162"/>
      <c r="NS39" s="162"/>
      <c r="NT39" s="162"/>
      <c r="NU39" s="162"/>
      <c r="NV39" s="162"/>
      <c r="NW39" s="162"/>
      <c r="NX39" s="162"/>
      <c r="NY39" s="162"/>
      <c r="NZ39" s="162"/>
      <c r="OA39" s="162"/>
      <c r="OB39" s="162"/>
    </row>
    <row r="40" spans="1:392" ht="18" customHeight="1" x14ac:dyDescent="0.3">
      <c r="A40" s="4">
        <v>12</v>
      </c>
      <c r="B40" s="103" t="s">
        <v>561</v>
      </c>
      <c r="C40" s="99">
        <v>10916</v>
      </c>
      <c r="D40" s="98" t="s">
        <v>560</v>
      </c>
      <c r="E40" s="99">
        <v>12650</v>
      </c>
      <c r="F40" s="99">
        <v>2009</v>
      </c>
      <c r="G40" s="98" t="s">
        <v>562</v>
      </c>
      <c r="H40" s="23"/>
      <c r="I40" s="2">
        <f t="shared" si="0"/>
        <v>10</v>
      </c>
      <c r="J40" s="4">
        <f>Deti!$I40</f>
        <v>10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154"/>
      <c r="BJ40" s="154"/>
      <c r="BV40" s="154"/>
      <c r="CR40" s="162"/>
      <c r="CS40" s="162">
        <v>2</v>
      </c>
      <c r="CT40" s="162">
        <v>3</v>
      </c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62"/>
      <c r="DY40" s="162"/>
      <c r="DZ40" s="162"/>
      <c r="EA40" s="162"/>
      <c r="EB40" s="162"/>
      <c r="EC40" s="162"/>
      <c r="ED40" s="162"/>
      <c r="EE40" s="162"/>
      <c r="EF40" s="162"/>
      <c r="EG40" s="162"/>
      <c r="EH40" s="162"/>
      <c r="EI40" s="162"/>
      <c r="EJ40" s="162"/>
      <c r="EK40" s="162"/>
      <c r="EL40" s="162"/>
      <c r="EM40" s="162"/>
      <c r="EN40" s="162"/>
      <c r="EO40" s="162"/>
      <c r="EP40" s="162"/>
      <c r="EQ40" s="162"/>
      <c r="ER40" s="162"/>
      <c r="ES40" s="162"/>
      <c r="ET40" s="162"/>
      <c r="EU40" s="162"/>
      <c r="EV40" s="162"/>
      <c r="EW40" s="162"/>
      <c r="EX40" s="162"/>
      <c r="EY40" s="162"/>
      <c r="EZ40" s="162"/>
      <c r="FA40" s="162"/>
      <c r="FB40" s="162"/>
      <c r="FC40" s="162"/>
      <c r="FD40" s="162"/>
      <c r="FE40" s="162"/>
      <c r="FF40" s="162"/>
      <c r="FG40" s="162"/>
      <c r="FH40" s="162"/>
      <c r="FI40" s="162"/>
      <c r="FJ40" s="162"/>
      <c r="FK40" s="162"/>
      <c r="FL40" s="162"/>
      <c r="FM40" s="162"/>
      <c r="FN40" s="162"/>
      <c r="FO40" s="162"/>
      <c r="FP40" s="162"/>
      <c r="FQ40" s="162"/>
      <c r="FR40" s="162"/>
      <c r="FS40" s="162"/>
      <c r="FT40" s="162"/>
      <c r="FU40" s="162"/>
      <c r="FV40" s="162"/>
      <c r="FW40" s="162"/>
      <c r="FX40" s="162"/>
      <c r="FY40" s="162"/>
      <c r="FZ40" s="162"/>
      <c r="GA40" s="162"/>
      <c r="GB40" s="162"/>
      <c r="GC40" s="162"/>
      <c r="GD40" s="162"/>
      <c r="GE40" s="162"/>
      <c r="GF40" s="162"/>
      <c r="GG40" s="162"/>
      <c r="GH40" s="162"/>
      <c r="GI40" s="162"/>
      <c r="GJ40" s="162"/>
      <c r="GK40" s="162"/>
      <c r="GL40" s="162"/>
      <c r="GM40" s="162"/>
      <c r="GN40" s="162"/>
      <c r="GO40" s="162"/>
      <c r="GP40" s="162"/>
      <c r="GQ40" s="162"/>
      <c r="GR40" s="162"/>
      <c r="GS40" s="162"/>
      <c r="GT40" s="162"/>
      <c r="GU40" s="162"/>
      <c r="GV40" s="162"/>
      <c r="GW40" s="162"/>
      <c r="GX40" s="162"/>
      <c r="GY40" s="162"/>
      <c r="GZ40" s="162"/>
      <c r="HA40" s="162"/>
      <c r="HB40" s="162"/>
      <c r="HC40" s="162"/>
      <c r="HD40" s="162"/>
      <c r="HE40" s="162"/>
      <c r="HF40" s="162"/>
      <c r="HG40" s="162"/>
      <c r="HH40" s="162"/>
      <c r="HI40" s="162"/>
      <c r="HJ40" s="162">
        <v>1</v>
      </c>
      <c r="HK40" s="162"/>
      <c r="HL40" s="162">
        <v>2</v>
      </c>
      <c r="HM40" s="162"/>
      <c r="HN40" s="162"/>
      <c r="HO40" s="162"/>
      <c r="HP40" s="162"/>
      <c r="HQ40" s="162"/>
      <c r="HR40" s="162"/>
      <c r="HS40" s="162"/>
      <c r="HT40" s="162"/>
      <c r="HU40" s="162"/>
      <c r="HV40" s="162"/>
      <c r="HW40" s="162"/>
      <c r="HX40" s="162"/>
      <c r="HY40" s="162"/>
      <c r="HZ40" s="162"/>
      <c r="IA40" s="162"/>
      <c r="IB40" s="162"/>
      <c r="IC40" s="162"/>
      <c r="ID40" s="162"/>
      <c r="IE40" s="162" t="s">
        <v>495</v>
      </c>
      <c r="IF40" s="162">
        <v>2</v>
      </c>
      <c r="IG40" s="162"/>
      <c r="IH40" s="162"/>
      <c r="II40" s="162"/>
      <c r="IJ40" s="162"/>
      <c r="IK40" s="162"/>
      <c r="IL40" s="162"/>
      <c r="IM40" s="162"/>
      <c r="IN40" s="162"/>
      <c r="IO40" s="162"/>
      <c r="IP40" s="162"/>
      <c r="IQ40" s="162"/>
      <c r="IR40" s="162"/>
      <c r="IS40" s="162"/>
      <c r="IT40" s="162"/>
      <c r="IU40" s="162"/>
      <c r="IV40" s="162"/>
      <c r="IW40" s="162"/>
      <c r="IX40" s="162"/>
      <c r="IY40" s="162"/>
      <c r="IZ40" s="162"/>
      <c r="JA40" s="162"/>
      <c r="JB40" s="162"/>
      <c r="JC40" s="162"/>
      <c r="JD40" s="162"/>
      <c r="JE40" s="162"/>
      <c r="JF40" s="162"/>
      <c r="JG40" s="162"/>
      <c r="JH40" s="162"/>
      <c r="JI40" s="162"/>
      <c r="JJ40" s="162"/>
      <c r="JK40" s="162"/>
      <c r="JL40" s="162"/>
      <c r="JM40" s="162"/>
      <c r="JN40" s="162"/>
      <c r="JO40" s="162"/>
      <c r="JP40" s="162"/>
      <c r="JQ40" s="162"/>
      <c r="JR40" s="162"/>
      <c r="JS40" s="162"/>
      <c r="JT40" s="162"/>
      <c r="JU40" s="162"/>
      <c r="JV40" s="162"/>
      <c r="JW40" s="162"/>
      <c r="JX40" s="162"/>
      <c r="JY40" s="162"/>
      <c r="JZ40" s="162"/>
      <c r="KA40" s="162"/>
      <c r="KB40" s="162"/>
      <c r="KC40" s="162"/>
      <c r="KD40" s="162"/>
      <c r="KE40" s="162"/>
      <c r="KF40" s="162"/>
      <c r="KG40" s="162"/>
      <c r="KH40" s="162"/>
      <c r="KI40" s="162"/>
      <c r="KJ40" s="162"/>
      <c r="KK40" s="162"/>
      <c r="KL40" s="162"/>
      <c r="KM40" s="162"/>
      <c r="KN40" s="162"/>
      <c r="KO40" s="162"/>
      <c r="KP40" s="162"/>
      <c r="KQ40" s="162"/>
      <c r="KR40" s="162"/>
      <c r="KS40" s="162"/>
      <c r="KT40" s="162"/>
      <c r="KU40" s="162"/>
      <c r="KV40" s="162"/>
      <c r="KW40" s="162"/>
      <c r="KX40" s="162"/>
      <c r="KY40" s="162"/>
      <c r="KZ40" s="162"/>
      <c r="LA40" s="162"/>
      <c r="LB40" s="162"/>
      <c r="LC40" s="162"/>
      <c r="LD40" s="162"/>
      <c r="LE40" s="162"/>
      <c r="LF40" s="162"/>
      <c r="LG40" s="162"/>
      <c r="LH40" s="162"/>
      <c r="LI40" s="162"/>
      <c r="LJ40" s="162"/>
      <c r="LK40" s="162"/>
      <c r="LL40" s="162"/>
      <c r="LM40" s="162"/>
      <c r="LN40" s="162"/>
      <c r="LO40" s="162"/>
      <c r="LP40" s="162"/>
      <c r="LQ40" s="162"/>
      <c r="LR40" s="162"/>
      <c r="LS40" s="162"/>
      <c r="LT40" s="162"/>
      <c r="LU40" s="162"/>
      <c r="LV40" s="162"/>
      <c r="LW40" s="162"/>
      <c r="LX40" s="162"/>
      <c r="LY40" s="162"/>
      <c r="LZ40" s="162"/>
      <c r="MA40" s="162"/>
      <c r="MB40" s="162"/>
      <c r="MC40" s="162"/>
      <c r="MD40" s="162"/>
      <c r="ME40" s="162"/>
      <c r="MF40" s="162"/>
      <c r="MG40" s="162"/>
      <c r="MH40" s="162"/>
      <c r="MI40" s="162"/>
      <c r="MJ40" s="162"/>
      <c r="MK40" s="162"/>
      <c r="ML40" s="162"/>
      <c r="MM40" s="162"/>
      <c r="MN40" s="162"/>
      <c r="MO40" s="162"/>
      <c r="MP40" s="162"/>
      <c r="MQ40" s="162"/>
      <c r="MR40" s="162"/>
      <c r="MS40" s="162"/>
      <c r="MT40" s="162"/>
      <c r="MU40" s="162"/>
      <c r="MV40" s="162"/>
      <c r="MW40" s="162"/>
      <c r="MX40" s="162"/>
      <c r="MY40" s="162"/>
      <c r="MZ40" s="162"/>
      <c r="NA40" s="162"/>
      <c r="NB40" s="162"/>
      <c r="NC40" s="162"/>
      <c r="ND40" s="162"/>
      <c r="NE40" s="162"/>
      <c r="NF40" s="162"/>
      <c r="NG40" s="162"/>
      <c r="NH40" s="162"/>
      <c r="NI40" s="162"/>
      <c r="NJ40" s="162"/>
      <c r="NK40" s="162"/>
      <c r="NL40" s="162"/>
      <c r="NM40" s="162"/>
      <c r="NN40" s="162"/>
      <c r="NO40" s="162"/>
      <c r="NP40" s="162"/>
      <c r="NQ40" s="162"/>
      <c r="NR40" s="162"/>
      <c r="NS40" s="162"/>
      <c r="NT40" s="162"/>
      <c r="NU40" s="162"/>
      <c r="NV40" s="162"/>
      <c r="NW40" s="162"/>
      <c r="NX40" s="162"/>
      <c r="NY40" s="162"/>
      <c r="NZ40" s="162"/>
      <c r="OA40" s="162"/>
      <c r="OB40" s="162"/>
    </row>
    <row r="41" spans="1:392" ht="18" customHeight="1" x14ac:dyDescent="0.3">
      <c r="A41" s="4">
        <v>13</v>
      </c>
      <c r="B41" s="1" t="s">
        <v>425</v>
      </c>
      <c r="C41" s="2">
        <v>10229</v>
      </c>
      <c r="D41" s="22" t="s">
        <v>426</v>
      </c>
      <c r="E41" s="2">
        <v>11871</v>
      </c>
      <c r="F41" s="2"/>
      <c r="G41" s="22" t="s">
        <v>157</v>
      </c>
      <c r="H41" s="23"/>
      <c r="I41" s="2">
        <f>SUM(K41:XW41)</f>
        <v>9</v>
      </c>
      <c r="J41" s="4">
        <f>Deti!$I41</f>
        <v>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CR41" s="162"/>
      <c r="DC41" s="162"/>
      <c r="DD41" s="162"/>
      <c r="DE41" s="162"/>
      <c r="DF41" s="162"/>
      <c r="DG41" s="162"/>
      <c r="DH41" s="162"/>
      <c r="DI41" s="162"/>
      <c r="DJ41" s="162"/>
      <c r="DK41" s="162"/>
      <c r="DL41" s="162"/>
      <c r="DM41" s="162"/>
      <c r="DN41" s="162"/>
      <c r="DO41" s="162"/>
      <c r="DP41" s="162"/>
      <c r="DQ41" s="162"/>
      <c r="DR41" s="162"/>
      <c r="DS41" s="162"/>
      <c r="DT41" s="162"/>
      <c r="DU41" s="162"/>
      <c r="DV41" s="162"/>
      <c r="DW41" s="162"/>
      <c r="DX41" s="162"/>
      <c r="DY41" s="162"/>
      <c r="DZ41" s="162"/>
      <c r="EA41" s="162"/>
      <c r="EB41" s="162"/>
      <c r="EC41" s="162"/>
      <c r="ED41" s="162"/>
      <c r="EE41" s="162">
        <v>2</v>
      </c>
      <c r="EF41" s="162"/>
      <c r="EG41" s="162"/>
      <c r="EH41" s="162"/>
      <c r="EI41" s="162"/>
      <c r="EJ41" s="162"/>
      <c r="EK41" s="162"/>
      <c r="EL41" s="162"/>
      <c r="EM41" s="162"/>
      <c r="EN41" s="162"/>
      <c r="EO41" s="162">
        <v>2</v>
      </c>
      <c r="EP41" s="162"/>
      <c r="EQ41" s="162"/>
      <c r="ER41" s="162"/>
      <c r="ES41" s="162"/>
      <c r="ET41" s="162"/>
      <c r="EU41" s="162"/>
      <c r="EV41" s="162"/>
      <c r="EW41" s="162"/>
      <c r="EX41" s="162"/>
      <c r="EY41" s="162"/>
      <c r="EZ41" s="162"/>
      <c r="FA41" s="162"/>
      <c r="FB41" s="162"/>
      <c r="FC41" s="162"/>
      <c r="FD41" s="162"/>
      <c r="FE41" s="162"/>
      <c r="FF41" s="162"/>
      <c r="FG41" s="162"/>
      <c r="FH41" s="162"/>
      <c r="FI41" s="162"/>
      <c r="FJ41" s="162"/>
      <c r="FK41" s="162"/>
      <c r="FL41" s="162"/>
      <c r="FM41" s="162"/>
      <c r="FN41" s="162"/>
      <c r="FO41" s="162"/>
      <c r="FP41" s="162"/>
      <c r="FQ41" s="162"/>
      <c r="FR41" s="162"/>
      <c r="FS41" s="162"/>
      <c r="FT41" s="162"/>
      <c r="FU41" s="162"/>
      <c r="FV41" s="162"/>
      <c r="FW41" s="162"/>
      <c r="FX41" s="162"/>
      <c r="FY41" s="162"/>
      <c r="FZ41" s="162"/>
      <c r="GA41" s="162"/>
      <c r="GB41" s="162"/>
      <c r="GC41" s="162"/>
      <c r="GD41" s="162"/>
      <c r="GE41" s="162"/>
      <c r="GF41" s="162"/>
      <c r="GG41" s="162"/>
      <c r="GH41" s="162"/>
      <c r="GI41" s="162"/>
      <c r="GJ41" s="162"/>
      <c r="GK41" s="162"/>
      <c r="GL41" s="162"/>
      <c r="GM41" s="162"/>
      <c r="GN41" s="162"/>
      <c r="GO41" s="162"/>
      <c r="GP41" s="162"/>
      <c r="GQ41" s="162"/>
      <c r="GR41" s="162"/>
      <c r="GS41" s="162"/>
      <c r="GT41" s="162"/>
      <c r="GU41" s="162"/>
      <c r="GV41" s="162"/>
      <c r="GW41" s="162"/>
      <c r="GX41" s="162"/>
      <c r="GY41" s="162"/>
      <c r="GZ41" s="162"/>
      <c r="HA41" s="162"/>
      <c r="HB41" s="162"/>
      <c r="HC41" s="162"/>
      <c r="HD41" s="162"/>
      <c r="HE41" s="162"/>
      <c r="HF41" s="162"/>
      <c r="HG41" s="162"/>
      <c r="HH41" s="162"/>
      <c r="HI41" s="162"/>
      <c r="HJ41" s="162"/>
      <c r="HK41" s="162"/>
      <c r="HL41" s="162"/>
      <c r="HM41" s="162"/>
      <c r="HN41" s="162"/>
      <c r="HO41" s="162"/>
      <c r="HP41" s="162"/>
      <c r="HQ41" s="162"/>
      <c r="HR41" s="162"/>
      <c r="HS41" s="162"/>
      <c r="HT41" s="162"/>
      <c r="HU41" s="162"/>
      <c r="HV41" s="162"/>
      <c r="HW41" s="162"/>
      <c r="HX41" s="162"/>
      <c r="HY41" s="162"/>
      <c r="HZ41" s="162"/>
      <c r="IA41" s="162"/>
      <c r="IB41" s="162"/>
      <c r="IC41" s="162"/>
      <c r="ID41" s="162"/>
      <c r="IE41" s="162"/>
      <c r="IF41" s="162"/>
      <c r="IG41" s="162"/>
      <c r="IH41" s="162"/>
      <c r="II41" s="162"/>
      <c r="IJ41" s="162"/>
      <c r="IK41" s="162"/>
      <c r="IL41" s="162"/>
      <c r="IM41" s="162"/>
      <c r="IN41" s="162"/>
      <c r="IO41" s="162"/>
      <c r="IP41" s="162"/>
      <c r="IQ41" s="162"/>
      <c r="IR41" s="162"/>
      <c r="IS41" s="162"/>
      <c r="IT41" s="162"/>
      <c r="IU41" s="162"/>
      <c r="IV41" s="162"/>
      <c r="IW41" s="162"/>
      <c r="IX41" s="162"/>
      <c r="IY41" s="162"/>
      <c r="IZ41" s="162"/>
      <c r="JA41" s="162"/>
      <c r="JB41" s="162"/>
      <c r="JC41" s="162"/>
      <c r="JD41" s="162"/>
      <c r="JE41" s="162"/>
      <c r="JF41" s="162"/>
      <c r="JG41" s="162"/>
      <c r="JH41" s="162"/>
      <c r="JI41" s="162"/>
      <c r="JJ41" s="162"/>
      <c r="JK41" s="162"/>
      <c r="JL41" s="162"/>
      <c r="JM41" s="162"/>
      <c r="JN41" s="162"/>
      <c r="JO41" s="162"/>
      <c r="JP41" s="162"/>
      <c r="JQ41" s="162"/>
      <c r="JR41" s="162"/>
      <c r="JS41" s="162"/>
      <c r="JT41" s="162"/>
      <c r="JU41" s="162"/>
      <c r="JV41" s="162"/>
      <c r="JW41" s="162"/>
      <c r="JX41" s="162"/>
      <c r="JY41" s="162"/>
      <c r="JZ41" s="162"/>
      <c r="KA41" s="162"/>
      <c r="KB41" s="162"/>
      <c r="KC41" s="162"/>
      <c r="KD41" s="162"/>
      <c r="KE41" s="162"/>
      <c r="KF41" s="162"/>
      <c r="KG41" s="162"/>
      <c r="KH41" s="162"/>
      <c r="KI41" s="162"/>
      <c r="KJ41" s="162"/>
      <c r="KK41" s="162"/>
      <c r="KL41" s="162"/>
      <c r="KM41" s="162"/>
      <c r="KN41" s="162"/>
      <c r="KO41" s="162"/>
      <c r="KP41" s="162"/>
      <c r="KQ41" s="162"/>
      <c r="KR41" s="162"/>
      <c r="KS41" s="162"/>
      <c r="KT41" s="162"/>
      <c r="KU41" s="162"/>
      <c r="KV41" s="162"/>
      <c r="KW41" s="162"/>
      <c r="KX41" s="162"/>
      <c r="KY41" s="162"/>
      <c r="KZ41" s="162"/>
      <c r="LA41" s="162"/>
      <c r="LB41" s="162"/>
      <c r="LC41" s="162"/>
      <c r="LD41" s="162"/>
      <c r="LE41" s="162"/>
      <c r="LF41" s="162"/>
      <c r="LG41" s="162"/>
      <c r="LH41" s="162"/>
      <c r="LI41" s="162"/>
      <c r="LJ41" s="162"/>
      <c r="LK41" s="162"/>
      <c r="LL41" s="162"/>
      <c r="LM41" s="162"/>
      <c r="LN41" s="162"/>
      <c r="LO41" s="162"/>
      <c r="LP41" s="162"/>
      <c r="LQ41" s="162"/>
      <c r="LR41" s="162"/>
      <c r="LS41" s="162"/>
      <c r="LT41" s="162"/>
      <c r="LU41" s="162"/>
      <c r="LV41" s="162"/>
      <c r="LW41" s="162"/>
      <c r="LX41" s="162"/>
      <c r="LY41" s="162"/>
      <c r="LZ41" s="162"/>
      <c r="MA41" s="162"/>
      <c r="MB41" s="162"/>
      <c r="MC41" s="162"/>
      <c r="MD41" s="162"/>
      <c r="ME41" s="162"/>
      <c r="MF41" s="162"/>
      <c r="MG41" s="162"/>
      <c r="MH41" s="162">
        <v>2</v>
      </c>
      <c r="MI41" s="162">
        <v>1</v>
      </c>
      <c r="MJ41" s="162"/>
      <c r="MK41" s="162"/>
      <c r="ML41" s="162"/>
      <c r="MM41" s="162"/>
      <c r="MN41" s="162"/>
      <c r="MO41" s="162"/>
      <c r="MP41" s="154" t="s">
        <v>495</v>
      </c>
      <c r="MQ41" s="162">
        <v>2</v>
      </c>
      <c r="MR41" s="162"/>
      <c r="MS41" s="162"/>
      <c r="MT41" s="162"/>
      <c r="MU41" s="162"/>
      <c r="MV41" s="162"/>
      <c r="MW41" s="162"/>
      <c r="MX41" s="162"/>
      <c r="MY41" s="162"/>
      <c r="MZ41" s="162"/>
      <c r="NA41" s="162"/>
      <c r="NB41" s="162"/>
      <c r="NC41" s="162"/>
      <c r="ND41" s="162"/>
      <c r="NE41" s="162"/>
      <c r="NF41" s="162"/>
      <c r="NG41" s="162"/>
      <c r="NH41" s="162"/>
      <c r="NI41" s="162"/>
      <c r="NJ41" s="162"/>
      <c r="NK41" s="162"/>
      <c r="NL41" s="162"/>
      <c r="NM41" s="162"/>
      <c r="NN41" s="162"/>
      <c r="NO41" s="162"/>
      <c r="NP41" s="162"/>
      <c r="NQ41" s="162"/>
      <c r="NR41" s="162"/>
      <c r="NS41" s="162"/>
      <c r="NT41" s="162"/>
      <c r="NU41" s="162"/>
      <c r="NV41" s="162"/>
      <c r="NW41" s="162"/>
      <c r="NX41" s="162"/>
      <c r="NY41" s="162"/>
      <c r="NZ41" s="162"/>
      <c r="OA41" s="162"/>
      <c r="OB41" s="162"/>
    </row>
    <row r="42" spans="1:392" ht="18" customHeight="1" x14ac:dyDescent="0.3">
      <c r="A42" s="4">
        <v>14</v>
      </c>
      <c r="B42" s="103" t="s">
        <v>582</v>
      </c>
      <c r="C42" s="2">
        <v>11388</v>
      </c>
      <c r="D42" s="98" t="s">
        <v>583</v>
      </c>
      <c r="E42" s="2">
        <v>7597</v>
      </c>
      <c r="F42" s="2">
        <v>2006</v>
      </c>
      <c r="G42" s="108" t="s">
        <v>108</v>
      </c>
      <c r="H42" s="23"/>
      <c r="I42" s="2">
        <f t="shared" ref="I42:I72" si="1">SUM(K42:XW42)</f>
        <v>7</v>
      </c>
      <c r="J42" s="4">
        <f>Deti!$I42+I43</f>
        <v>7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CR42" s="154" t="s">
        <v>495</v>
      </c>
      <c r="CS42" s="154" t="s">
        <v>495</v>
      </c>
      <c r="DC42" s="162"/>
      <c r="DD42" s="162"/>
      <c r="DE42" s="162"/>
      <c r="DF42" s="162"/>
      <c r="DG42" s="162"/>
      <c r="DH42" s="162"/>
      <c r="DI42" s="162"/>
      <c r="DJ42" s="162"/>
      <c r="DK42" s="162"/>
      <c r="DL42" s="162"/>
      <c r="DM42" s="162"/>
      <c r="DN42" s="162"/>
      <c r="DO42" s="162"/>
      <c r="DP42" s="162"/>
      <c r="DQ42" s="162"/>
      <c r="DR42" s="162"/>
      <c r="DS42" s="162"/>
      <c r="DT42" s="162"/>
      <c r="DU42" s="162"/>
      <c r="DV42" s="162"/>
      <c r="DW42" s="162"/>
      <c r="DX42" s="162"/>
      <c r="DY42" s="162"/>
      <c r="DZ42" s="162"/>
      <c r="EA42" s="162"/>
      <c r="EB42" s="162"/>
      <c r="EC42" s="162"/>
      <c r="ED42" s="162"/>
      <c r="EE42" s="162"/>
      <c r="EF42" s="162"/>
      <c r="EG42" s="162"/>
      <c r="EH42" s="162"/>
      <c r="EI42" s="162"/>
      <c r="EJ42" s="162"/>
      <c r="EK42" s="162"/>
      <c r="EL42" s="162"/>
      <c r="EM42" s="162"/>
      <c r="EN42" s="162"/>
      <c r="EO42" s="162"/>
      <c r="EP42" s="162"/>
      <c r="EQ42" s="162"/>
      <c r="ER42" s="162"/>
      <c r="ES42" s="162"/>
      <c r="ET42" s="162"/>
      <c r="EU42" s="162"/>
      <c r="EV42" s="162"/>
      <c r="EW42" s="162"/>
      <c r="EX42" s="162"/>
      <c r="EY42" s="162"/>
      <c r="EZ42" s="162"/>
      <c r="FA42" s="162"/>
      <c r="FB42" s="162"/>
      <c r="FC42" s="162"/>
      <c r="FD42" s="162"/>
      <c r="FE42" s="162"/>
      <c r="FF42" s="162"/>
      <c r="FG42" s="162"/>
      <c r="FH42" s="162"/>
      <c r="FI42" s="162"/>
      <c r="FJ42" s="162"/>
      <c r="FK42" s="162"/>
      <c r="FL42" s="162"/>
      <c r="FM42" s="162"/>
      <c r="FN42" s="162"/>
      <c r="FO42" s="162"/>
      <c r="FP42" s="154" t="s">
        <v>495</v>
      </c>
      <c r="FQ42" s="162">
        <v>3</v>
      </c>
      <c r="FR42" s="162"/>
      <c r="FS42" s="162"/>
      <c r="FT42" s="162"/>
      <c r="FU42" s="162"/>
      <c r="FV42" s="162"/>
      <c r="FW42" s="162"/>
      <c r="FX42" s="162"/>
      <c r="FY42" s="162"/>
      <c r="FZ42" s="162"/>
      <c r="GA42" s="162"/>
      <c r="GB42" s="162"/>
      <c r="GC42" s="162"/>
      <c r="GD42" s="162"/>
      <c r="GE42" s="162"/>
      <c r="GF42" s="162"/>
      <c r="GG42" s="162"/>
      <c r="GH42" s="162"/>
      <c r="GI42" s="162"/>
      <c r="GJ42" s="162"/>
      <c r="GK42" s="162"/>
      <c r="GL42" s="162"/>
      <c r="GM42" s="162"/>
      <c r="GN42" s="162"/>
      <c r="GO42" s="162"/>
      <c r="GP42" s="162"/>
      <c r="GQ42" s="162"/>
      <c r="GR42" s="162"/>
      <c r="GS42" s="162"/>
      <c r="GT42" s="162"/>
      <c r="GU42" s="162"/>
      <c r="GV42" s="162"/>
      <c r="GW42" s="162"/>
      <c r="GX42" s="162"/>
      <c r="GY42" s="162"/>
      <c r="GZ42" s="162"/>
      <c r="HA42" s="162"/>
      <c r="HB42" s="162"/>
      <c r="HC42" s="162"/>
      <c r="HD42" s="162"/>
      <c r="HE42" s="162"/>
      <c r="HF42" s="162"/>
      <c r="HG42" s="162"/>
      <c r="HH42" s="162"/>
      <c r="HI42" s="154" t="s">
        <v>495</v>
      </c>
      <c r="HJ42" s="162">
        <v>2</v>
      </c>
      <c r="HK42" s="162"/>
      <c r="HL42" s="162"/>
      <c r="HM42" s="162"/>
      <c r="HN42" s="162"/>
      <c r="HO42" s="162"/>
      <c r="HP42" s="162"/>
      <c r="HQ42" s="162"/>
      <c r="HR42" s="162"/>
      <c r="HS42" s="162"/>
      <c r="HT42" s="162"/>
      <c r="HU42" s="162"/>
      <c r="HV42" s="162"/>
      <c r="HW42" s="162"/>
      <c r="HX42" s="162"/>
      <c r="HY42" s="162"/>
      <c r="HZ42" s="162"/>
      <c r="IA42" s="162"/>
      <c r="IB42" s="162"/>
      <c r="IC42" s="162"/>
      <c r="ID42" s="162"/>
      <c r="IE42" s="162"/>
      <c r="IF42" s="162"/>
      <c r="IG42" s="162"/>
      <c r="IH42" s="162"/>
      <c r="II42" s="162"/>
      <c r="IJ42" s="162"/>
      <c r="IK42" s="162"/>
      <c r="IL42" s="162"/>
      <c r="IM42" s="162"/>
      <c r="IN42" s="162"/>
      <c r="IO42" s="162"/>
      <c r="IP42" s="162"/>
      <c r="IQ42" s="162"/>
      <c r="IR42" s="162"/>
      <c r="IS42" s="162"/>
      <c r="IT42" s="162"/>
      <c r="IU42" s="162"/>
      <c r="IV42" s="162"/>
      <c r="IW42" s="162"/>
      <c r="IX42" s="162"/>
      <c r="IY42" s="162"/>
      <c r="IZ42" s="162"/>
      <c r="JA42" s="162"/>
      <c r="JB42" s="162"/>
      <c r="JC42" s="162">
        <v>1</v>
      </c>
      <c r="JD42" s="162" t="s">
        <v>495</v>
      </c>
      <c r="JE42" s="162"/>
      <c r="JF42" s="162"/>
      <c r="JG42" s="162"/>
      <c r="JH42" s="162"/>
      <c r="JI42" s="162"/>
      <c r="JJ42" s="162"/>
      <c r="JK42" s="162"/>
      <c r="JL42" s="162"/>
      <c r="JM42" s="162"/>
      <c r="JN42" s="162"/>
      <c r="JO42" s="162"/>
      <c r="JP42" s="162"/>
      <c r="JQ42" s="162"/>
      <c r="JR42" s="162"/>
      <c r="JS42" s="162"/>
      <c r="JT42" s="162"/>
      <c r="JU42" s="162"/>
      <c r="JV42" s="162"/>
      <c r="JW42" s="162"/>
      <c r="JX42" s="162"/>
      <c r="JY42" s="162"/>
      <c r="JZ42" s="162"/>
      <c r="KA42" s="162"/>
      <c r="KB42" s="162"/>
      <c r="KC42" s="162"/>
      <c r="KD42" s="162"/>
      <c r="KE42" s="162"/>
      <c r="KF42" s="162"/>
      <c r="KG42" s="162"/>
      <c r="KH42" s="162"/>
      <c r="KI42" s="162"/>
      <c r="KJ42" s="162"/>
      <c r="KK42" s="162"/>
      <c r="KL42" s="162"/>
      <c r="KM42" s="162"/>
      <c r="KN42" s="162"/>
      <c r="KO42" s="162"/>
      <c r="KP42" s="162"/>
      <c r="KQ42" s="162"/>
      <c r="KR42" s="162"/>
      <c r="KS42" s="162"/>
      <c r="KT42" s="162"/>
      <c r="KU42" s="162"/>
      <c r="KV42" s="162"/>
      <c r="KW42" s="162"/>
      <c r="KX42" s="162"/>
      <c r="KY42" s="154" t="s">
        <v>495</v>
      </c>
      <c r="KZ42" s="162">
        <v>1</v>
      </c>
      <c r="LA42" s="162"/>
      <c r="LB42" s="162"/>
      <c r="LC42" s="162"/>
      <c r="LD42" s="162"/>
      <c r="LE42" s="162"/>
      <c r="LF42" s="162"/>
      <c r="LG42" s="162"/>
      <c r="LH42" s="162"/>
      <c r="LI42" s="162"/>
      <c r="LJ42" s="162"/>
      <c r="LK42" s="162"/>
      <c r="LL42" s="162"/>
      <c r="LM42" s="162"/>
      <c r="LN42" s="162"/>
      <c r="LO42" s="162"/>
      <c r="LP42" s="162"/>
      <c r="LQ42" s="162"/>
      <c r="LR42" s="162"/>
      <c r="LS42" s="162"/>
      <c r="LT42" s="162"/>
      <c r="LU42" s="162"/>
      <c r="LV42" s="162"/>
      <c r="LW42" s="162"/>
      <c r="LX42" s="162"/>
      <c r="LY42" s="162"/>
      <c r="LZ42" s="162"/>
      <c r="MA42" s="162"/>
      <c r="MB42" s="162"/>
      <c r="MC42" s="162"/>
      <c r="MD42" s="162"/>
      <c r="ME42" s="162"/>
      <c r="MF42" s="162"/>
      <c r="MG42" s="162"/>
      <c r="MH42" s="162"/>
      <c r="MI42" s="162"/>
      <c r="MJ42" s="162"/>
      <c r="MK42" s="162"/>
      <c r="ML42" s="162"/>
      <c r="MM42" s="162"/>
      <c r="MN42" s="162"/>
      <c r="MO42" s="162"/>
      <c r="MP42" s="162"/>
      <c r="MQ42" s="162"/>
      <c r="MR42" s="162"/>
      <c r="MS42" s="162"/>
      <c r="MT42" s="162"/>
      <c r="MU42" s="162"/>
      <c r="MV42" s="162"/>
      <c r="MW42" s="162"/>
      <c r="MX42" s="162"/>
      <c r="MY42" s="162"/>
      <c r="MZ42" s="162"/>
      <c r="NA42" s="162"/>
      <c r="NB42" s="162"/>
      <c r="NC42" s="162"/>
      <c r="ND42" s="162"/>
      <c r="NE42" s="162"/>
      <c r="NF42" s="162"/>
      <c r="NG42" s="162"/>
      <c r="NH42" s="162"/>
      <c r="NI42" s="162"/>
      <c r="NJ42" s="162"/>
      <c r="NK42" s="162"/>
      <c r="NL42" s="162"/>
      <c r="NM42" s="162"/>
      <c r="NN42" s="162"/>
      <c r="NO42" s="162"/>
      <c r="NP42" s="162"/>
      <c r="NQ42" s="162"/>
      <c r="NR42" s="162"/>
      <c r="NS42" s="162"/>
      <c r="NT42" s="162"/>
      <c r="NU42" s="162"/>
      <c r="NV42" s="162"/>
      <c r="NW42" s="162"/>
      <c r="NX42" s="162"/>
      <c r="NY42" s="162"/>
      <c r="NZ42" s="162"/>
      <c r="OA42" s="162"/>
      <c r="OB42" s="162"/>
    </row>
    <row r="43" spans="1:392" ht="18" customHeight="1" x14ac:dyDescent="0.3">
      <c r="A43" s="4"/>
      <c r="B43" s="1"/>
      <c r="C43" s="2"/>
      <c r="D43" s="98" t="s">
        <v>342</v>
      </c>
      <c r="E43" s="2">
        <v>9019</v>
      </c>
      <c r="F43" s="2"/>
      <c r="G43" s="23"/>
      <c r="H43" s="23"/>
      <c r="I43" s="2">
        <f t="shared" si="1"/>
        <v>0</v>
      </c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CR43" s="162"/>
      <c r="CS43" s="154" t="s">
        <v>495</v>
      </c>
      <c r="DC43" s="162"/>
      <c r="DD43" s="162"/>
      <c r="DE43" s="162"/>
      <c r="DF43" s="162"/>
      <c r="DG43" s="162"/>
      <c r="DH43" s="162"/>
      <c r="DI43" s="162"/>
      <c r="DJ43" s="162"/>
      <c r="DK43" s="162"/>
      <c r="DL43" s="162"/>
      <c r="DM43" s="162"/>
      <c r="DN43" s="162"/>
      <c r="DO43" s="162"/>
      <c r="DP43" s="162"/>
      <c r="DQ43" s="162"/>
      <c r="DR43" s="162"/>
      <c r="DS43" s="162"/>
      <c r="DT43" s="162"/>
      <c r="DU43" s="162"/>
      <c r="DV43" s="162"/>
      <c r="DW43" s="162"/>
      <c r="DX43" s="162"/>
      <c r="DY43" s="162"/>
      <c r="DZ43" s="162"/>
      <c r="EA43" s="162"/>
      <c r="EB43" s="162"/>
      <c r="EC43" s="162"/>
      <c r="ED43" s="162"/>
      <c r="EE43" s="162"/>
      <c r="EF43" s="162"/>
      <c r="EG43" s="162"/>
      <c r="EH43" s="162"/>
      <c r="EI43" s="162"/>
      <c r="EJ43" s="162"/>
      <c r="EK43" s="162"/>
      <c r="EL43" s="162"/>
      <c r="EM43" s="162"/>
      <c r="EN43" s="162"/>
      <c r="EO43" s="162"/>
      <c r="EP43" s="162"/>
      <c r="EQ43" s="162"/>
      <c r="ER43" s="162"/>
      <c r="ES43" s="162"/>
      <c r="ET43" s="162"/>
      <c r="EU43" s="162"/>
      <c r="EV43" s="162"/>
      <c r="EW43" s="162"/>
      <c r="EX43" s="162"/>
      <c r="EY43" s="162"/>
      <c r="EZ43" s="162"/>
      <c r="FA43" s="162"/>
      <c r="FB43" s="162"/>
      <c r="FC43" s="162"/>
      <c r="FD43" s="162"/>
      <c r="FE43" s="162"/>
      <c r="FF43" s="162"/>
      <c r="FG43" s="162"/>
      <c r="FH43" s="162"/>
      <c r="FI43" s="162"/>
      <c r="FJ43" s="162"/>
      <c r="FK43" s="162"/>
      <c r="FL43" s="162"/>
      <c r="FM43" s="162"/>
      <c r="FN43" s="162"/>
      <c r="FO43" s="162"/>
      <c r="FP43" s="162"/>
      <c r="FQ43" s="162"/>
      <c r="FR43" s="162"/>
      <c r="FS43" s="162"/>
      <c r="FT43" s="162"/>
      <c r="FU43" s="162"/>
      <c r="FV43" s="162"/>
      <c r="FW43" s="162"/>
      <c r="FX43" s="162"/>
      <c r="FY43" s="162"/>
      <c r="FZ43" s="162"/>
      <c r="GA43" s="162"/>
      <c r="GB43" s="162"/>
      <c r="GC43" s="162"/>
      <c r="GD43" s="162"/>
      <c r="GE43" s="162"/>
      <c r="GF43" s="162"/>
      <c r="GG43" s="162"/>
      <c r="GH43" s="162"/>
      <c r="GI43" s="162"/>
      <c r="GJ43" s="162"/>
      <c r="GK43" s="162"/>
      <c r="GL43" s="162"/>
      <c r="GM43" s="162"/>
      <c r="GN43" s="162"/>
      <c r="GO43" s="162"/>
      <c r="GP43" s="162"/>
      <c r="GQ43" s="162"/>
      <c r="GR43" s="162"/>
      <c r="GS43" s="162"/>
      <c r="GT43" s="162"/>
      <c r="GU43" s="162"/>
      <c r="GV43" s="162"/>
      <c r="GW43" s="162"/>
      <c r="GX43" s="162"/>
      <c r="GY43" s="162"/>
      <c r="GZ43" s="162"/>
      <c r="HA43" s="162"/>
      <c r="HB43" s="162"/>
      <c r="HC43" s="162"/>
      <c r="HD43" s="162"/>
      <c r="HE43" s="162"/>
      <c r="HF43" s="162"/>
      <c r="HG43" s="162"/>
      <c r="HH43" s="162"/>
      <c r="HI43" s="162"/>
      <c r="HJ43" s="162"/>
      <c r="HK43" s="162"/>
      <c r="HL43" s="162"/>
      <c r="HM43" s="162"/>
      <c r="HN43" s="162"/>
      <c r="HO43" s="162"/>
      <c r="HP43" s="162"/>
      <c r="HQ43" s="162"/>
      <c r="HR43" s="162"/>
      <c r="HS43" s="162"/>
      <c r="HT43" s="162"/>
      <c r="HU43" s="162"/>
      <c r="HV43" s="162"/>
      <c r="HW43" s="162"/>
      <c r="HX43" s="162"/>
      <c r="HY43" s="162"/>
      <c r="HZ43" s="162"/>
      <c r="IA43" s="162"/>
      <c r="IB43" s="162"/>
      <c r="IC43" s="162"/>
      <c r="ID43" s="162"/>
      <c r="IE43" s="162"/>
      <c r="IF43" s="162"/>
      <c r="IG43" s="162"/>
      <c r="IH43" s="162"/>
      <c r="II43" s="162"/>
      <c r="IJ43" s="162"/>
      <c r="IK43" s="162"/>
      <c r="IL43" s="162"/>
      <c r="IM43" s="162"/>
      <c r="IN43" s="162"/>
      <c r="IO43" s="162"/>
      <c r="IP43" s="162"/>
      <c r="IQ43" s="162"/>
      <c r="IR43" s="162"/>
      <c r="IS43" s="162"/>
      <c r="IT43" s="162"/>
      <c r="IU43" s="162"/>
      <c r="IV43" s="162"/>
      <c r="IW43" s="162"/>
      <c r="IX43" s="162"/>
      <c r="IY43" s="162"/>
      <c r="IZ43" s="162"/>
      <c r="JA43" s="162"/>
      <c r="JB43" s="162"/>
      <c r="JC43" s="162"/>
      <c r="JD43" s="162"/>
      <c r="JE43" s="162"/>
      <c r="JF43" s="162"/>
      <c r="JG43" s="162"/>
      <c r="JH43" s="162"/>
      <c r="JI43" s="162"/>
      <c r="JJ43" s="162"/>
      <c r="JK43" s="162"/>
      <c r="JL43" s="162"/>
      <c r="JM43" s="162"/>
      <c r="JN43" s="162"/>
      <c r="JO43" s="162"/>
      <c r="JP43" s="162"/>
      <c r="JQ43" s="162"/>
      <c r="JR43" s="162"/>
      <c r="JS43" s="162"/>
      <c r="JT43" s="162"/>
      <c r="JU43" s="162"/>
      <c r="JV43" s="162"/>
      <c r="JW43" s="162"/>
      <c r="JX43" s="162"/>
      <c r="JY43" s="162"/>
      <c r="JZ43" s="162"/>
      <c r="KA43" s="162"/>
      <c r="KB43" s="162"/>
      <c r="KC43" s="162"/>
      <c r="KD43" s="162"/>
      <c r="KE43" s="162"/>
      <c r="KF43" s="162"/>
      <c r="KG43" s="162"/>
      <c r="KH43" s="162"/>
      <c r="KI43" s="162"/>
      <c r="KJ43" s="162"/>
      <c r="KK43" s="162"/>
      <c r="KL43" s="162"/>
      <c r="KM43" s="162"/>
      <c r="KN43" s="162"/>
      <c r="KO43" s="162"/>
      <c r="KP43" s="162"/>
      <c r="KQ43" s="162"/>
      <c r="KR43" s="162"/>
      <c r="KS43" s="162"/>
      <c r="KT43" s="162"/>
      <c r="KU43" s="162"/>
      <c r="KV43" s="162"/>
      <c r="KW43" s="162"/>
      <c r="KX43" s="162"/>
      <c r="KY43" s="162"/>
      <c r="KZ43" s="162"/>
      <c r="LA43" s="162"/>
      <c r="LB43" s="162"/>
      <c r="LC43" s="162"/>
      <c r="LD43" s="162"/>
      <c r="LE43" s="162"/>
      <c r="LF43" s="162"/>
      <c r="LG43" s="162"/>
      <c r="LH43" s="162"/>
      <c r="LI43" s="162"/>
      <c r="LJ43" s="162"/>
      <c r="LK43" s="162"/>
      <c r="LL43" s="162"/>
      <c r="LM43" s="162"/>
      <c r="LN43" s="162"/>
      <c r="LO43" s="162"/>
      <c r="LP43" s="162"/>
      <c r="LQ43" s="162"/>
      <c r="LR43" s="162"/>
      <c r="LS43" s="162"/>
      <c r="LT43" s="162"/>
      <c r="LU43" s="162"/>
      <c r="LV43" s="162"/>
      <c r="LW43" s="162"/>
      <c r="LX43" s="162"/>
      <c r="LY43" s="162"/>
      <c r="LZ43" s="162"/>
      <c r="MA43" s="162"/>
      <c r="MB43" s="162"/>
      <c r="MC43" s="162"/>
      <c r="MD43" s="162"/>
      <c r="ME43" s="162"/>
      <c r="MF43" s="162"/>
      <c r="MG43" s="162"/>
      <c r="MH43" s="162"/>
      <c r="MI43" s="162"/>
      <c r="MJ43" s="162"/>
      <c r="MK43" s="162"/>
      <c r="ML43" s="162"/>
      <c r="MM43" s="162"/>
      <c r="MN43" s="162"/>
      <c r="MO43" s="162"/>
      <c r="MP43" s="162"/>
      <c r="MQ43" s="162"/>
      <c r="MR43" s="162"/>
      <c r="MS43" s="162"/>
      <c r="MT43" s="162"/>
      <c r="MU43" s="162"/>
      <c r="MV43" s="162"/>
      <c r="MW43" s="162"/>
      <c r="MX43" s="162"/>
      <c r="MY43" s="162"/>
      <c r="MZ43" s="162"/>
      <c r="NA43" s="162"/>
      <c r="NB43" s="162"/>
      <c r="NC43" s="162"/>
      <c r="ND43" s="162"/>
      <c r="NE43" s="162"/>
      <c r="NF43" s="162"/>
      <c r="NG43" s="162"/>
      <c r="NH43" s="162"/>
      <c r="NI43" s="162"/>
      <c r="NJ43" s="162"/>
      <c r="NK43" s="162"/>
      <c r="NL43" s="162"/>
      <c r="NM43" s="162"/>
      <c r="NN43" s="162"/>
      <c r="NO43" s="162"/>
      <c r="NP43" s="162"/>
      <c r="NQ43" s="162"/>
      <c r="NR43" s="162"/>
      <c r="NS43" s="162"/>
      <c r="NT43" s="162"/>
      <c r="NU43" s="162"/>
      <c r="NV43" s="162"/>
      <c r="NW43" s="162"/>
      <c r="NX43" s="162"/>
      <c r="NY43" s="162"/>
      <c r="NZ43" s="162"/>
      <c r="OA43" s="162"/>
      <c r="OB43" s="162"/>
    </row>
    <row r="44" spans="1:392" ht="18" customHeight="1" x14ac:dyDescent="0.3">
      <c r="A44" s="4">
        <v>14</v>
      </c>
      <c r="B44" s="1" t="s">
        <v>666</v>
      </c>
      <c r="C44" s="2">
        <v>11400</v>
      </c>
      <c r="D44" s="22" t="s">
        <v>667</v>
      </c>
      <c r="E44" s="2">
        <v>13875</v>
      </c>
      <c r="F44" s="2">
        <v>2016</v>
      </c>
      <c r="G44" s="22" t="s">
        <v>249</v>
      </c>
      <c r="H44" s="23"/>
      <c r="I44" s="2">
        <f t="shared" si="1"/>
        <v>7</v>
      </c>
      <c r="J44" s="4">
        <f>Deti!$I44</f>
        <v>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CR44" s="162"/>
      <c r="DC44" s="162"/>
      <c r="DD44" s="162"/>
      <c r="DE44" s="162"/>
      <c r="DF44" s="162"/>
      <c r="DG44" s="162"/>
      <c r="DH44" s="162"/>
      <c r="DI44" s="162"/>
      <c r="DJ44" s="162"/>
      <c r="DK44" s="162"/>
      <c r="DL44" s="162"/>
      <c r="DM44" s="162"/>
      <c r="DN44" s="162"/>
      <c r="DO44" s="162"/>
      <c r="DP44" s="162"/>
      <c r="DQ44" s="162"/>
      <c r="DR44" s="162"/>
      <c r="DS44" s="162"/>
      <c r="DT44" s="162"/>
      <c r="DU44" s="162"/>
      <c r="DV44" s="162"/>
      <c r="DW44" s="162"/>
      <c r="DX44" s="162"/>
      <c r="DY44" s="162"/>
      <c r="DZ44" s="162"/>
      <c r="EA44" s="162"/>
      <c r="EB44" s="162"/>
      <c r="EC44" s="162"/>
      <c r="ED44" s="162"/>
      <c r="EE44" s="162"/>
      <c r="EF44" s="162"/>
      <c r="EG44" s="162"/>
      <c r="EH44" s="162"/>
      <c r="EI44" s="162"/>
      <c r="EJ44" s="162"/>
      <c r="EK44" s="162"/>
      <c r="EL44" s="162"/>
      <c r="EM44" s="162"/>
      <c r="EN44" s="162"/>
      <c r="EO44" s="162"/>
      <c r="EP44" s="162"/>
      <c r="EQ44" s="162"/>
      <c r="ER44" s="162"/>
      <c r="ES44" s="162"/>
      <c r="ET44" s="162"/>
      <c r="EU44" s="162"/>
      <c r="EV44" s="162"/>
      <c r="EW44" s="162"/>
      <c r="EX44" s="162"/>
      <c r="EY44" s="162"/>
      <c r="EZ44" s="162"/>
      <c r="FA44" s="162"/>
      <c r="FB44" s="162"/>
      <c r="FC44" s="162"/>
      <c r="FD44" s="162"/>
      <c r="FE44" s="162"/>
      <c r="FF44" s="162"/>
      <c r="FG44" s="162"/>
      <c r="FH44" s="162"/>
      <c r="FI44" s="162"/>
      <c r="FJ44" s="162"/>
      <c r="FK44" s="162"/>
      <c r="FL44" s="162"/>
      <c r="FM44" s="162"/>
      <c r="FN44" s="162"/>
      <c r="FO44" s="162"/>
      <c r="FP44" s="162"/>
      <c r="FQ44" s="162"/>
      <c r="FR44" s="162"/>
      <c r="FS44" s="162"/>
      <c r="FT44" s="162"/>
      <c r="FU44" s="162"/>
      <c r="FV44" s="162"/>
      <c r="FW44" s="162"/>
      <c r="FX44" s="162"/>
      <c r="FY44" s="162"/>
      <c r="FZ44" s="162"/>
      <c r="GA44" s="162"/>
      <c r="GB44" s="162"/>
      <c r="GC44" s="162"/>
      <c r="GD44" s="162"/>
      <c r="GE44" s="162"/>
      <c r="GF44" s="162"/>
      <c r="GG44" s="162"/>
      <c r="GH44" s="162"/>
      <c r="GI44" s="162"/>
      <c r="GJ44" s="162"/>
      <c r="GK44" s="162"/>
      <c r="GL44" s="162"/>
      <c r="GM44" s="162"/>
      <c r="GN44" s="162"/>
      <c r="GO44" s="162"/>
      <c r="GP44" s="162"/>
      <c r="GQ44" s="162"/>
      <c r="GR44" s="162"/>
      <c r="GS44" s="162"/>
      <c r="GT44" s="162"/>
      <c r="GU44" s="162"/>
      <c r="GV44" s="162"/>
      <c r="GW44" s="162"/>
      <c r="GX44" s="162"/>
      <c r="GY44" s="162"/>
      <c r="GZ44" s="162"/>
      <c r="HA44" s="162"/>
      <c r="HB44" s="162"/>
      <c r="HC44" s="162"/>
      <c r="HD44" s="162"/>
      <c r="HE44" s="162"/>
      <c r="HF44" s="162"/>
      <c r="HG44" s="162"/>
      <c r="HH44" s="162"/>
      <c r="HI44" s="162">
        <v>2</v>
      </c>
      <c r="HJ44" s="162">
        <v>3</v>
      </c>
      <c r="HK44" s="162"/>
      <c r="HL44" s="162"/>
      <c r="HM44" s="162"/>
      <c r="HN44" s="162"/>
      <c r="HO44" s="162"/>
      <c r="HP44" s="162"/>
      <c r="HQ44" s="162"/>
      <c r="HR44" s="162"/>
      <c r="HS44" s="162"/>
      <c r="HT44" s="162"/>
      <c r="HU44" s="162"/>
      <c r="HV44" s="162"/>
      <c r="HW44" s="162"/>
      <c r="HX44" s="162"/>
      <c r="HY44" s="162"/>
      <c r="HZ44" s="162"/>
      <c r="IA44" s="162"/>
      <c r="IB44" s="162"/>
      <c r="IC44" s="162"/>
      <c r="ID44" s="162"/>
      <c r="IE44" s="162"/>
      <c r="IF44" s="162"/>
      <c r="IG44" s="162"/>
      <c r="IH44" s="162"/>
      <c r="II44" s="162"/>
      <c r="IJ44" s="162"/>
      <c r="IK44" s="162"/>
      <c r="IL44" s="162"/>
      <c r="IM44" s="162"/>
      <c r="IN44" s="162"/>
      <c r="IO44" s="162"/>
      <c r="IP44" s="162"/>
      <c r="IQ44" s="162"/>
      <c r="IR44" s="162"/>
      <c r="IS44" s="162"/>
      <c r="IT44" s="162"/>
      <c r="IU44" s="162"/>
      <c r="IV44" s="162"/>
      <c r="IW44" s="162"/>
      <c r="IX44" s="162"/>
      <c r="IY44" s="162"/>
      <c r="IZ44" s="162"/>
      <c r="JA44" s="162"/>
      <c r="JB44" s="162"/>
      <c r="JC44" s="162"/>
      <c r="JD44" s="162"/>
      <c r="JE44" s="162"/>
      <c r="JF44" s="162"/>
      <c r="JG44" s="162"/>
      <c r="JH44" s="162"/>
      <c r="JI44" s="162"/>
      <c r="JJ44" s="162"/>
      <c r="JK44" s="162"/>
      <c r="JL44" s="162"/>
      <c r="JM44" s="162"/>
      <c r="JN44" s="162"/>
      <c r="JO44" s="162"/>
      <c r="JP44" s="162"/>
      <c r="JQ44" s="162"/>
      <c r="JR44" s="162"/>
      <c r="JS44" s="162"/>
      <c r="JT44" s="162"/>
      <c r="JU44" s="162"/>
      <c r="JV44" s="162"/>
      <c r="JW44" s="162"/>
      <c r="JX44" s="162"/>
      <c r="JY44" s="162"/>
      <c r="JZ44" s="162"/>
      <c r="KA44" s="162"/>
      <c r="KB44" s="162"/>
      <c r="KC44" s="162"/>
      <c r="KD44" s="162"/>
      <c r="KE44" s="162"/>
      <c r="KF44" s="162"/>
      <c r="KG44" s="162"/>
      <c r="KH44" s="162"/>
      <c r="KI44" s="162"/>
      <c r="KJ44" s="162"/>
      <c r="KK44" s="162"/>
      <c r="KL44" s="162"/>
      <c r="KM44" s="162"/>
      <c r="KN44" s="162"/>
      <c r="KO44" s="162"/>
      <c r="KP44" s="162"/>
      <c r="KQ44" s="162"/>
      <c r="KR44" s="162"/>
      <c r="KS44" s="162"/>
      <c r="KT44" s="162"/>
      <c r="KU44" s="162"/>
      <c r="KV44" s="162"/>
      <c r="KW44" s="162"/>
      <c r="KX44" s="162"/>
      <c r="KY44" s="154" t="s">
        <v>495</v>
      </c>
      <c r="KZ44" s="162">
        <v>2</v>
      </c>
      <c r="LA44" s="162"/>
      <c r="LB44" s="162"/>
      <c r="LC44" s="162"/>
      <c r="LD44" s="162"/>
      <c r="LE44" s="162"/>
      <c r="LF44" s="162"/>
      <c r="LG44" s="162"/>
      <c r="LH44" s="162"/>
      <c r="LI44" s="162"/>
      <c r="LJ44" s="162"/>
      <c r="LK44" s="162"/>
      <c r="LL44" s="162"/>
      <c r="LM44" s="162"/>
      <c r="LN44" s="162"/>
      <c r="LO44" s="162"/>
      <c r="LP44" s="162"/>
      <c r="LQ44" s="162"/>
      <c r="LR44" s="162"/>
      <c r="LS44" s="162"/>
      <c r="LT44" s="162"/>
      <c r="LU44" s="162"/>
      <c r="LV44" s="162"/>
      <c r="LW44" s="162"/>
      <c r="LX44" s="162"/>
      <c r="LY44" s="162"/>
      <c r="LZ44" s="162"/>
      <c r="MA44" s="162"/>
      <c r="MB44" s="162"/>
      <c r="MC44" s="162"/>
      <c r="MD44" s="162"/>
      <c r="ME44" s="162"/>
      <c r="MF44" s="162"/>
      <c r="MG44" s="162"/>
      <c r="MH44" s="162"/>
      <c r="MI44" s="162"/>
      <c r="MJ44" s="162"/>
      <c r="MK44" s="162"/>
      <c r="ML44" s="162"/>
      <c r="MM44" s="162"/>
      <c r="MN44" s="162"/>
      <c r="MO44" s="162"/>
      <c r="MP44" s="162"/>
      <c r="MQ44" s="162"/>
      <c r="MR44" s="162"/>
      <c r="MS44" s="162"/>
      <c r="MT44" s="162"/>
      <c r="MU44" s="162"/>
      <c r="MV44" s="162"/>
      <c r="MW44" s="162"/>
      <c r="MX44" s="162"/>
      <c r="MY44" s="162"/>
      <c r="MZ44" s="162"/>
      <c r="NA44" s="162"/>
      <c r="NB44" s="162"/>
      <c r="NC44" s="162"/>
      <c r="ND44" s="162"/>
      <c r="NE44" s="162"/>
      <c r="NF44" s="162"/>
      <c r="NG44" s="162"/>
      <c r="NH44" s="162"/>
      <c r="NI44" s="162"/>
      <c r="NJ44" s="162"/>
      <c r="NK44" s="162"/>
      <c r="NL44" s="162"/>
      <c r="NM44" s="162"/>
      <c r="NN44" s="162"/>
      <c r="NO44" s="162"/>
      <c r="NP44" s="162"/>
      <c r="NQ44" s="162"/>
      <c r="NR44" s="162"/>
      <c r="NS44" s="162"/>
      <c r="NT44" s="162"/>
      <c r="NU44" s="162"/>
      <c r="NV44" s="162"/>
      <c r="NW44" s="162"/>
      <c r="NX44" s="162"/>
      <c r="NY44" s="162"/>
      <c r="NZ44" s="162"/>
      <c r="OA44" s="162"/>
      <c r="OB44" s="162"/>
    </row>
    <row r="45" spans="1:392" ht="18" customHeight="1" x14ac:dyDescent="0.3">
      <c r="A45" s="4">
        <v>16</v>
      </c>
      <c r="B45" s="1" t="s">
        <v>413</v>
      </c>
      <c r="C45" s="2">
        <v>10270</v>
      </c>
      <c r="D45" s="22" t="s">
        <v>414</v>
      </c>
      <c r="E45" s="2">
        <v>13266</v>
      </c>
      <c r="F45" s="2">
        <v>2021</v>
      </c>
      <c r="G45" s="22" t="s">
        <v>212</v>
      </c>
      <c r="H45" s="23"/>
      <c r="I45" s="2">
        <f>SUM(K45:XW45)</f>
        <v>2</v>
      </c>
      <c r="J45" s="4">
        <f>Deti!$I45+I46</f>
        <v>6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CR45" s="162"/>
      <c r="DC45" s="162"/>
      <c r="DD45" s="162"/>
      <c r="DE45" s="162"/>
      <c r="DF45" s="162"/>
      <c r="DG45" s="162"/>
      <c r="DH45" s="162"/>
      <c r="DI45" s="162"/>
      <c r="DJ45" s="162"/>
      <c r="DK45" s="162"/>
      <c r="DL45" s="162"/>
      <c r="DM45" s="162"/>
      <c r="DN45" s="162"/>
      <c r="DO45" s="162"/>
      <c r="DP45" s="162"/>
      <c r="DQ45" s="162"/>
      <c r="DR45" s="162"/>
      <c r="DS45" s="162"/>
      <c r="DT45" s="162"/>
      <c r="DU45" s="162"/>
      <c r="DV45" s="162"/>
      <c r="DW45" s="162"/>
      <c r="DX45" s="162"/>
      <c r="DY45" s="162"/>
      <c r="DZ45" s="162"/>
      <c r="EA45" s="162"/>
      <c r="EB45" s="162"/>
      <c r="EC45" s="162"/>
      <c r="ED45" s="162"/>
      <c r="EE45" s="162"/>
      <c r="EF45" s="162">
        <v>1</v>
      </c>
      <c r="EG45" s="162"/>
      <c r="EH45" s="162"/>
      <c r="EI45" s="162"/>
      <c r="EJ45" s="162"/>
      <c r="EK45" s="162"/>
      <c r="EL45" s="162"/>
      <c r="EM45" s="162"/>
      <c r="EN45" s="162"/>
      <c r="EO45" s="162"/>
      <c r="EP45" s="162">
        <v>1</v>
      </c>
      <c r="EQ45" s="162"/>
      <c r="ER45" s="162"/>
      <c r="ES45" s="162"/>
      <c r="ET45" s="162"/>
      <c r="EU45" s="162"/>
      <c r="EV45" s="162"/>
      <c r="EW45" s="162"/>
      <c r="EX45" s="162"/>
      <c r="EY45" s="162"/>
      <c r="EZ45" s="162"/>
      <c r="FA45" s="162"/>
      <c r="FB45" s="162"/>
      <c r="FC45" s="162"/>
      <c r="FD45" s="162"/>
      <c r="FE45" s="162"/>
      <c r="FF45" s="162"/>
      <c r="FG45" s="162"/>
      <c r="FH45" s="162"/>
      <c r="FI45" s="162"/>
      <c r="FJ45" s="162"/>
      <c r="FK45" s="162"/>
      <c r="FL45" s="162"/>
      <c r="FM45" s="162"/>
      <c r="FN45" s="162"/>
      <c r="FO45" s="162"/>
      <c r="FP45" s="162"/>
      <c r="FQ45" s="162"/>
      <c r="FR45" s="162"/>
      <c r="FS45" s="162"/>
      <c r="FT45" s="162"/>
      <c r="FU45" s="162"/>
      <c r="FV45" s="162"/>
      <c r="FW45" s="162"/>
      <c r="FX45" s="162"/>
      <c r="FY45" s="162"/>
      <c r="FZ45" s="162"/>
      <c r="GA45" s="162"/>
      <c r="GB45" s="162"/>
      <c r="GC45" s="162"/>
      <c r="GD45" s="162"/>
      <c r="GE45" s="162"/>
      <c r="GF45" s="162"/>
      <c r="GG45" s="162"/>
      <c r="GH45" s="162"/>
      <c r="GI45" s="162"/>
      <c r="GJ45" s="162"/>
      <c r="GK45" s="162"/>
      <c r="GL45" s="162"/>
      <c r="GM45" s="162"/>
      <c r="GN45" s="162"/>
      <c r="GO45" s="162"/>
      <c r="GP45" s="162"/>
      <c r="GQ45" s="162"/>
      <c r="GR45" s="162"/>
      <c r="GS45" s="162"/>
      <c r="GT45" s="162"/>
      <c r="GU45" s="162"/>
      <c r="GV45" s="162"/>
      <c r="GW45" s="162"/>
      <c r="GX45" s="162"/>
      <c r="GY45" s="162"/>
      <c r="GZ45" s="162"/>
      <c r="HA45" s="162"/>
      <c r="HB45" s="162"/>
      <c r="HC45" s="162"/>
      <c r="HD45" s="162"/>
      <c r="HE45" s="162"/>
      <c r="HF45" s="162"/>
      <c r="HG45" s="162"/>
      <c r="HH45" s="162"/>
      <c r="HI45" s="162"/>
      <c r="HJ45" s="162"/>
      <c r="HK45" s="162"/>
      <c r="HL45" s="162"/>
      <c r="HM45" s="162"/>
      <c r="HN45" s="162"/>
      <c r="HO45" s="162"/>
      <c r="HP45" s="162"/>
      <c r="HQ45" s="162"/>
      <c r="HR45" s="162"/>
      <c r="HS45" s="162"/>
      <c r="HT45" s="162"/>
      <c r="HU45" s="162"/>
      <c r="HV45" s="162"/>
      <c r="HW45" s="162"/>
      <c r="HX45" s="162"/>
      <c r="HY45" s="162"/>
      <c r="HZ45" s="162"/>
      <c r="IA45" s="162"/>
      <c r="IB45" s="162"/>
      <c r="IC45" s="162"/>
      <c r="ID45" s="162"/>
      <c r="IE45" s="162"/>
      <c r="IF45" s="162"/>
      <c r="IG45" s="162"/>
      <c r="IH45" s="162"/>
      <c r="II45" s="162"/>
      <c r="IJ45" s="162"/>
      <c r="IK45" s="162"/>
      <c r="IL45" s="162"/>
      <c r="IM45" s="162"/>
      <c r="IN45" s="162"/>
      <c r="IO45" s="162"/>
      <c r="IP45" s="162"/>
      <c r="IQ45" s="162"/>
      <c r="IR45" s="162"/>
      <c r="IS45" s="162"/>
      <c r="IT45" s="162"/>
      <c r="IU45" s="162"/>
      <c r="IV45" s="162"/>
      <c r="IW45" s="162"/>
      <c r="IX45" s="162"/>
      <c r="IY45" s="162"/>
      <c r="IZ45" s="162"/>
      <c r="JA45" s="162"/>
      <c r="JB45" s="162"/>
      <c r="JC45" s="162"/>
      <c r="JD45" s="162"/>
      <c r="JE45" s="162"/>
      <c r="JF45" s="162"/>
      <c r="JG45" s="162"/>
      <c r="JH45" s="162"/>
      <c r="JI45" s="162"/>
      <c r="JJ45" s="162"/>
      <c r="JK45" s="162"/>
      <c r="JL45" s="162"/>
      <c r="JM45" s="162"/>
      <c r="JN45" s="162"/>
      <c r="JO45" s="162"/>
      <c r="JP45" s="162"/>
      <c r="JQ45" s="162"/>
      <c r="JR45" s="162"/>
      <c r="JS45" s="162"/>
      <c r="JT45" s="162"/>
      <c r="JU45" s="162"/>
      <c r="JV45" s="162"/>
      <c r="JW45" s="162"/>
      <c r="JX45" s="162"/>
      <c r="JY45" s="162"/>
      <c r="JZ45" s="162"/>
      <c r="KA45" s="162"/>
      <c r="KB45" s="162"/>
      <c r="KC45" s="162"/>
      <c r="KD45" s="162"/>
      <c r="KE45" s="162"/>
      <c r="KF45" s="162"/>
      <c r="KG45" s="162"/>
      <c r="KH45" s="162"/>
      <c r="KI45" s="162"/>
      <c r="KJ45" s="162"/>
      <c r="KK45" s="162"/>
      <c r="KL45" s="162"/>
      <c r="KM45" s="162"/>
      <c r="KN45" s="162"/>
      <c r="KO45" s="162"/>
      <c r="KP45" s="162"/>
      <c r="KQ45" s="162"/>
      <c r="KR45" s="162"/>
      <c r="KS45" s="162"/>
      <c r="KT45" s="162"/>
      <c r="KU45" s="162"/>
      <c r="KV45" s="162"/>
      <c r="KW45" s="162"/>
      <c r="KX45" s="162"/>
      <c r="KY45" s="162"/>
      <c r="KZ45" s="162"/>
      <c r="LA45" s="162"/>
      <c r="LB45" s="162"/>
      <c r="LC45" s="162"/>
      <c r="LD45" s="162"/>
      <c r="LE45" s="162"/>
      <c r="LF45" s="162"/>
      <c r="LG45" s="162"/>
      <c r="LH45" s="162"/>
      <c r="LI45" s="162"/>
      <c r="LJ45" s="162"/>
      <c r="LK45" s="162"/>
      <c r="LL45" s="162"/>
      <c r="LM45" s="162"/>
      <c r="LN45" s="162"/>
      <c r="LO45" s="162"/>
      <c r="LP45" s="162"/>
      <c r="LQ45" s="162"/>
      <c r="LR45" s="162"/>
      <c r="LS45" s="162"/>
      <c r="LT45" s="162"/>
      <c r="LU45" s="162"/>
      <c r="LV45" s="162"/>
      <c r="LW45" s="162"/>
      <c r="LX45" s="162"/>
      <c r="LY45" s="162"/>
      <c r="LZ45" s="162"/>
      <c r="MA45" s="162"/>
      <c r="MB45" s="162"/>
      <c r="MC45" s="162"/>
      <c r="MD45" s="162"/>
      <c r="ME45" s="162"/>
      <c r="MF45" s="162"/>
      <c r="MG45" s="162"/>
      <c r="MH45" s="162"/>
      <c r="MI45" s="162"/>
      <c r="MJ45" s="162"/>
      <c r="MK45" s="162"/>
      <c r="ML45" s="162"/>
      <c r="MM45" s="162"/>
      <c r="MN45" s="162"/>
      <c r="MO45" s="162"/>
      <c r="MP45" s="162"/>
      <c r="MQ45" s="162"/>
      <c r="MR45" s="162"/>
      <c r="MS45" s="162"/>
      <c r="MT45" s="162"/>
      <c r="MU45" s="162"/>
      <c r="MV45" s="162"/>
      <c r="MW45" s="162"/>
      <c r="MX45" s="162"/>
      <c r="MY45" s="162"/>
      <c r="MZ45" s="162"/>
      <c r="NA45" s="162"/>
      <c r="NB45" s="162"/>
      <c r="NC45" s="162"/>
      <c r="ND45" s="162"/>
      <c r="NE45" s="162"/>
      <c r="NF45" s="162"/>
      <c r="NG45" s="162"/>
      <c r="NH45" s="162"/>
      <c r="NI45" s="162"/>
      <c r="NJ45" s="162"/>
      <c r="NK45" s="162"/>
      <c r="NL45" s="162"/>
      <c r="NM45" s="162"/>
      <c r="NN45" s="162"/>
      <c r="NO45" s="162"/>
      <c r="NP45" s="162"/>
      <c r="NQ45" s="162"/>
      <c r="NR45" s="162"/>
      <c r="NS45" s="162"/>
      <c r="NT45" s="162"/>
      <c r="NU45" s="162"/>
      <c r="NV45" s="162"/>
      <c r="NW45" s="162"/>
      <c r="NX45" s="162"/>
      <c r="NY45" s="162"/>
      <c r="NZ45" s="162"/>
      <c r="OA45" s="162"/>
      <c r="OB45" s="162"/>
    </row>
    <row r="46" spans="1:392" ht="18" customHeight="1" x14ac:dyDescent="0.3">
      <c r="A46" s="4"/>
      <c r="B46" s="1"/>
      <c r="C46" s="2"/>
      <c r="D46" s="98" t="s">
        <v>400</v>
      </c>
      <c r="E46" s="2">
        <v>12213</v>
      </c>
      <c r="F46" s="2"/>
      <c r="G46" s="22"/>
      <c r="H46" s="23"/>
      <c r="I46" s="2">
        <f>SUM(K46:XW46)</f>
        <v>4</v>
      </c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>
        <v>1</v>
      </c>
      <c r="BE46" s="2">
        <v>1</v>
      </c>
      <c r="BF46" s="2"/>
      <c r="BG46" s="2"/>
      <c r="BH46" s="2"/>
      <c r="CR46" s="162"/>
      <c r="CY46" s="162">
        <v>2</v>
      </c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62"/>
      <c r="EA46" s="162"/>
      <c r="EB46" s="162"/>
      <c r="EC46" s="162"/>
      <c r="ED46" s="162"/>
      <c r="EE46" s="162" t="s">
        <v>495</v>
      </c>
      <c r="EF46" s="162"/>
      <c r="EG46" s="162"/>
      <c r="EH46" s="162" t="s">
        <v>495</v>
      </c>
      <c r="EI46" s="162"/>
      <c r="EJ46" s="162"/>
      <c r="EK46" s="162"/>
      <c r="EL46" s="162"/>
      <c r="EM46" s="162"/>
      <c r="EN46" s="162"/>
      <c r="EO46" s="162" t="s">
        <v>495</v>
      </c>
      <c r="EP46" s="162"/>
      <c r="EQ46" s="162"/>
      <c r="ER46" s="162" t="s">
        <v>495</v>
      </c>
      <c r="ES46" s="162"/>
      <c r="ET46" s="162"/>
      <c r="EU46" s="162"/>
      <c r="EV46" s="162"/>
      <c r="EW46" s="162"/>
      <c r="EX46" s="162"/>
      <c r="EY46" s="162"/>
      <c r="EZ46" s="162"/>
      <c r="FA46" s="162"/>
      <c r="FB46" s="162"/>
      <c r="FC46" s="162"/>
      <c r="FD46" s="162"/>
      <c r="FE46" s="162"/>
      <c r="FF46" s="162"/>
      <c r="FG46" s="162"/>
      <c r="FH46" s="162"/>
      <c r="FI46" s="162"/>
      <c r="FJ46" s="162"/>
      <c r="FK46" s="162"/>
      <c r="FL46" s="162"/>
      <c r="FM46" s="162"/>
      <c r="FN46" s="162"/>
      <c r="FO46" s="162"/>
      <c r="FP46" s="162"/>
      <c r="FQ46" s="162"/>
      <c r="FR46" s="162"/>
      <c r="FS46" s="162"/>
      <c r="FT46" s="162"/>
      <c r="FU46" s="162"/>
      <c r="FV46" s="162"/>
      <c r="FW46" s="162"/>
      <c r="FX46" s="162"/>
      <c r="FY46" s="162"/>
      <c r="FZ46" s="162"/>
      <c r="GA46" s="162"/>
      <c r="GB46" s="162"/>
      <c r="GC46" s="162"/>
      <c r="GD46" s="162"/>
      <c r="GE46" s="162"/>
      <c r="GF46" s="162"/>
      <c r="GG46" s="162"/>
      <c r="GH46" s="162"/>
      <c r="GI46" s="162"/>
      <c r="GJ46" s="162"/>
      <c r="GK46" s="162"/>
      <c r="GL46" s="162"/>
      <c r="GM46" s="162"/>
      <c r="GN46" s="162"/>
      <c r="GO46" s="162"/>
      <c r="GP46" s="162"/>
      <c r="GQ46" s="162"/>
      <c r="GR46" s="162"/>
      <c r="GS46" s="162"/>
      <c r="GT46" s="162"/>
      <c r="GU46" s="162"/>
      <c r="GV46" s="162"/>
      <c r="GW46" s="162"/>
      <c r="GX46" s="162"/>
      <c r="GY46" s="162"/>
      <c r="GZ46" s="162"/>
      <c r="HA46" s="162"/>
      <c r="HB46" s="162"/>
      <c r="HC46" s="162"/>
      <c r="HD46" s="162"/>
      <c r="HE46" s="162"/>
      <c r="HF46" s="162"/>
      <c r="HG46" s="162"/>
      <c r="HH46" s="162"/>
      <c r="HI46" s="162"/>
      <c r="HJ46" s="162"/>
      <c r="HK46" s="162"/>
      <c r="HL46" s="162"/>
      <c r="HM46" s="162"/>
      <c r="HN46" s="162"/>
      <c r="HO46" s="162"/>
      <c r="HP46" s="162"/>
      <c r="HQ46" s="162"/>
      <c r="HR46" s="162"/>
      <c r="HS46" s="162"/>
      <c r="HT46" s="162"/>
      <c r="HU46" s="162"/>
      <c r="HV46" s="162"/>
      <c r="HW46" s="162"/>
      <c r="HX46" s="162"/>
      <c r="HY46" s="162"/>
      <c r="HZ46" s="162"/>
      <c r="IA46" s="162"/>
      <c r="IB46" s="162"/>
      <c r="IC46" s="162"/>
      <c r="ID46" s="162"/>
      <c r="IE46" s="162"/>
      <c r="IF46" s="162"/>
      <c r="IG46" s="162"/>
      <c r="IH46" s="162"/>
      <c r="II46" s="162"/>
      <c r="IJ46" s="162"/>
      <c r="IK46" s="162"/>
      <c r="IL46" s="162"/>
      <c r="IM46" s="162"/>
      <c r="IN46" s="162"/>
      <c r="IO46" s="162"/>
      <c r="IP46" s="162"/>
      <c r="IQ46" s="162"/>
      <c r="IR46" s="162"/>
      <c r="IS46" s="162"/>
      <c r="IT46" s="162"/>
      <c r="IU46" s="162"/>
      <c r="IV46" s="162"/>
      <c r="IW46" s="162"/>
      <c r="IX46" s="162"/>
      <c r="IY46" s="162"/>
      <c r="IZ46" s="162"/>
      <c r="JA46" s="162"/>
      <c r="JB46" s="162"/>
      <c r="JC46" s="162"/>
      <c r="JD46" s="162"/>
      <c r="JE46" s="162"/>
      <c r="JF46" s="162"/>
      <c r="JG46" s="162"/>
      <c r="JH46" s="162"/>
      <c r="JI46" s="162"/>
      <c r="JJ46" s="162"/>
      <c r="JK46" s="162"/>
      <c r="JL46" s="162"/>
      <c r="JM46" s="162"/>
      <c r="JN46" s="162"/>
      <c r="JO46" s="162"/>
      <c r="JP46" s="162"/>
      <c r="JQ46" s="162"/>
      <c r="JR46" s="162"/>
      <c r="JS46" s="162"/>
      <c r="JT46" s="162"/>
      <c r="JU46" s="162"/>
      <c r="JV46" s="162"/>
      <c r="JW46" s="162"/>
      <c r="JX46" s="162"/>
      <c r="JY46" s="162"/>
      <c r="JZ46" s="162"/>
      <c r="KA46" s="162"/>
      <c r="KB46" s="162"/>
      <c r="KC46" s="162"/>
      <c r="KD46" s="162"/>
      <c r="KE46" s="162"/>
      <c r="KF46" s="162"/>
      <c r="KG46" s="162"/>
      <c r="KH46" s="162"/>
      <c r="KI46" s="162"/>
      <c r="KJ46" s="162"/>
      <c r="KK46" s="162"/>
      <c r="KL46" s="162"/>
      <c r="KM46" s="162"/>
      <c r="KN46" s="162"/>
      <c r="KO46" s="162"/>
      <c r="KP46" s="162"/>
      <c r="KQ46" s="162"/>
      <c r="KR46" s="162"/>
      <c r="KS46" s="162"/>
      <c r="KT46" s="162"/>
      <c r="KU46" s="162"/>
      <c r="KV46" s="162"/>
      <c r="KW46" s="162"/>
      <c r="KX46" s="162"/>
      <c r="KY46" s="162"/>
      <c r="KZ46" s="162"/>
      <c r="LA46" s="162"/>
      <c r="LB46" s="162"/>
      <c r="LC46" s="162"/>
      <c r="LD46" s="162"/>
      <c r="LE46" s="162"/>
      <c r="LF46" s="162"/>
      <c r="LG46" s="162"/>
      <c r="LH46" s="162"/>
      <c r="LI46" s="162"/>
      <c r="LJ46" s="162"/>
      <c r="LK46" s="162"/>
      <c r="LL46" s="162"/>
      <c r="LM46" s="162"/>
      <c r="LN46" s="162"/>
      <c r="LO46" s="162"/>
      <c r="LP46" s="162"/>
      <c r="LQ46" s="162"/>
      <c r="LR46" s="162"/>
      <c r="LS46" s="162"/>
      <c r="LT46" s="162"/>
      <c r="LU46" s="162"/>
      <c r="LV46" s="162"/>
      <c r="LW46" s="162"/>
      <c r="LX46" s="162"/>
      <c r="LY46" s="162"/>
      <c r="LZ46" s="162"/>
      <c r="MA46" s="162"/>
      <c r="MB46" s="162"/>
      <c r="MC46" s="162"/>
      <c r="MD46" s="162"/>
      <c r="ME46" s="162"/>
      <c r="MF46" s="162"/>
      <c r="MG46" s="162"/>
      <c r="MH46" s="162"/>
      <c r="MI46" s="162"/>
      <c r="MJ46" s="162"/>
      <c r="MK46" s="162"/>
      <c r="ML46" s="162"/>
      <c r="MM46" s="162"/>
      <c r="MN46" s="162"/>
      <c r="MO46" s="162"/>
      <c r="MP46" s="162"/>
      <c r="MQ46" s="162"/>
      <c r="MR46" s="162"/>
      <c r="MS46" s="162"/>
      <c r="MT46" s="162"/>
      <c r="MU46" s="162"/>
      <c r="MV46" s="162"/>
      <c r="MW46" s="162"/>
      <c r="MX46" s="162"/>
      <c r="MY46" s="162"/>
      <c r="MZ46" s="162"/>
      <c r="NA46" s="162"/>
      <c r="NB46" s="162"/>
      <c r="NC46" s="162"/>
      <c r="ND46" s="162"/>
      <c r="NE46" s="162"/>
      <c r="NF46" s="162"/>
      <c r="NG46" s="162"/>
      <c r="NH46" s="162"/>
      <c r="NI46" s="162"/>
      <c r="NJ46" s="162"/>
      <c r="NK46" s="162"/>
      <c r="NL46" s="162"/>
      <c r="NM46" s="162"/>
      <c r="NN46" s="162"/>
      <c r="NO46" s="162"/>
      <c r="NP46" s="162"/>
      <c r="NQ46" s="162"/>
      <c r="NR46" s="162"/>
      <c r="NS46" s="162"/>
      <c r="NT46" s="162"/>
      <c r="NU46" s="162"/>
      <c r="NV46" s="162"/>
      <c r="NW46" s="162"/>
      <c r="NX46" s="162"/>
      <c r="NY46" s="162"/>
      <c r="NZ46" s="162"/>
      <c r="OA46" s="162"/>
      <c r="OB46" s="162"/>
    </row>
    <row r="47" spans="1:392" ht="18" customHeight="1" x14ac:dyDescent="0.3">
      <c r="A47" s="4">
        <v>17</v>
      </c>
      <c r="B47" s="1" t="s">
        <v>723</v>
      </c>
      <c r="C47" s="2">
        <v>10790</v>
      </c>
      <c r="D47" s="22" t="s">
        <v>724</v>
      </c>
      <c r="E47" s="2">
        <v>9983</v>
      </c>
      <c r="F47" s="2">
        <v>2006</v>
      </c>
      <c r="G47" s="22" t="s">
        <v>180</v>
      </c>
      <c r="H47" s="23"/>
      <c r="I47" s="2">
        <f>SUM(K47:XW47)</f>
        <v>5</v>
      </c>
      <c r="J47" s="4">
        <f>Deti!$I47</f>
        <v>5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CR47" s="162"/>
      <c r="DC47" s="162"/>
      <c r="DD47" s="162"/>
      <c r="DE47" s="162"/>
      <c r="DF47" s="162"/>
      <c r="DG47" s="162"/>
      <c r="DH47" s="162"/>
      <c r="DI47" s="162"/>
      <c r="DJ47" s="162"/>
      <c r="DK47" s="162"/>
      <c r="DL47" s="162"/>
      <c r="DM47" s="162"/>
      <c r="DN47" s="162"/>
      <c r="DO47" s="162"/>
      <c r="DP47" s="162"/>
      <c r="DQ47" s="162"/>
      <c r="DR47" s="162"/>
      <c r="DS47" s="162"/>
      <c r="DT47" s="162"/>
      <c r="DU47" s="162"/>
      <c r="DV47" s="162"/>
      <c r="DW47" s="162"/>
      <c r="DX47" s="162"/>
      <c r="DY47" s="162"/>
      <c r="DZ47" s="162"/>
      <c r="EA47" s="162"/>
      <c r="EB47" s="162"/>
      <c r="EC47" s="162"/>
      <c r="ED47" s="162"/>
      <c r="EE47" s="162"/>
      <c r="EF47" s="162"/>
      <c r="EG47" s="162"/>
      <c r="EH47" s="162"/>
      <c r="EI47" s="162"/>
      <c r="EJ47" s="162"/>
      <c r="EK47" s="162"/>
      <c r="EL47" s="162"/>
      <c r="EM47" s="162"/>
      <c r="EN47" s="162"/>
      <c r="EO47" s="162"/>
      <c r="EP47" s="162"/>
      <c r="EQ47" s="162"/>
      <c r="ER47" s="162"/>
      <c r="ES47" s="162"/>
      <c r="ET47" s="162"/>
      <c r="EU47" s="162"/>
      <c r="EV47" s="162"/>
      <c r="EW47" s="162"/>
      <c r="EX47" s="162"/>
      <c r="EY47" s="162"/>
      <c r="EZ47" s="162"/>
      <c r="FA47" s="162"/>
      <c r="FB47" s="162"/>
      <c r="FC47" s="162"/>
      <c r="FD47" s="162"/>
      <c r="FE47" s="162"/>
      <c r="FF47" s="162"/>
      <c r="FG47" s="162"/>
      <c r="FH47" s="162"/>
      <c r="FI47" s="162"/>
      <c r="FJ47" s="162"/>
      <c r="FK47" s="162"/>
      <c r="FL47" s="162"/>
      <c r="FM47" s="162"/>
      <c r="FN47" s="162"/>
      <c r="FO47" s="162"/>
      <c r="FP47" s="162"/>
      <c r="FQ47" s="162"/>
      <c r="FR47" s="162"/>
      <c r="FS47" s="162"/>
      <c r="FT47" s="162"/>
      <c r="FU47" s="162"/>
      <c r="FV47" s="162"/>
      <c r="FW47" s="162"/>
      <c r="FX47" s="162"/>
      <c r="FY47" s="162"/>
      <c r="FZ47" s="162"/>
      <c r="GA47" s="162"/>
      <c r="GB47" s="162"/>
      <c r="GC47" s="162"/>
      <c r="GD47" s="162"/>
      <c r="GE47" s="162"/>
      <c r="GF47" s="162"/>
      <c r="GG47" s="162"/>
      <c r="GH47" s="162"/>
      <c r="GI47" s="162"/>
      <c r="GJ47" s="162"/>
      <c r="GK47" s="162"/>
      <c r="GL47" s="162"/>
      <c r="GM47" s="162"/>
      <c r="GN47" s="162"/>
      <c r="GO47" s="162"/>
      <c r="GP47" s="162"/>
      <c r="GQ47" s="162"/>
      <c r="GR47" s="162"/>
      <c r="GS47" s="162"/>
      <c r="GT47" s="162"/>
      <c r="GU47" s="162"/>
      <c r="GV47" s="162"/>
      <c r="GW47" s="162"/>
      <c r="GX47" s="162"/>
      <c r="GY47" s="162"/>
      <c r="GZ47" s="162"/>
      <c r="HA47" s="162"/>
      <c r="HB47" s="162"/>
      <c r="HC47" s="162"/>
      <c r="HD47" s="162"/>
      <c r="HE47" s="162"/>
      <c r="HF47" s="162"/>
      <c r="HG47" s="162"/>
      <c r="HH47" s="162"/>
      <c r="HI47" s="162"/>
      <c r="HJ47" s="162"/>
      <c r="HK47" s="162"/>
      <c r="HL47" s="162"/>
      <c r="HM47" s="162"/>
      <c r="HN47" s="162"/>
      <c r="HO47" s="162"/>
      <c r="HP47" s="162"/>
      <c r="HQ47" s="162"/>
      <c r="HR47" s="162"/>
      <c r="HS47" s="162"/>
      <c r="HT47" s="162"/>
      <c r="HU47" s="162"/>
      <c r="HV47" s="162"/>
      <c r="HW47" s="162"/>
      <c r="HX47" s="162"/>
      <c r="HY47" s="162"/>
      <c r="HZ47" s="162"/>
      <c r="IA47" s="162"/>
      <c r="IB47" s="162"/>
      <c r="IC47" s="162"/>
      <c r="ID47" s="162"/>
      <c r="IE47" s="162"/>
      <c r="IF47" s="162"/>
      <c r="IG47" s="162"/>
      <c r="IH47" s="162"/>
      <c r="II47" s="162"/>
      <c r="IJ47" s="162"/>
      <c r="IK47" s="162"/>
      <c r="IL47" s="162"/>
      <c r="IM47" s="162"/>
      <c r="IN47" s="162"/>
      <c r="IO47" s="162"/>
      <c r="IP47" s="162"/>
      <c r="IQ47" s="162"/>
      <c r="IR47" s="162"/>
      <c r="IS47" s="162"/>
      <c r="IT47" s="162"/>
      <c r="IU47" s="162"/>
      <c r="IV47" s="162"/>
      <c r="IW47" s="162"/>
      <c r="IX47" s="162"/>
      <c r="IY47" s="162"/>
      <c r="IZ47" s="162"/>
      <c r="JA47" s="162"/>
      <c r="JB47" s="162"/>
      <c r="JC47" s="162"/>
      <c r="JD47" s="162"/>
      <c r="JE47" s="162"/>
      <c r="JF47" s="162"/>
      <c r="JG47" s="162"/>
      <c r="JH47" s="162"/>
      <c r="JI47" s="162"/>
      <c r="JJ47" s="162"/>
      <c r="JK47" s="162"/>
      <c r="JL47" s="162"/>
      <c r="JM47" s="162"/>
      <c r="JN47" s="162"/>
      <c r="JO47" s="162"/>
      <c r="JP47" s="162"/>
      <c r="JQ47" s="162"/>
      <c r="JR47" s="162"/>
      <c r="JS47" s="162"/>
      <c r="JT47" s="162"/>
      <c r="JU47" s="162"/>
      <c r="JV47" s="162"/>
      <c r="JW47" s="162"/>
      <c r="JX47" s="162"/>
      <c r="JY47" s="162"/>
      <c r="JZ47" s="162"/>
      <c r="KA47" s="162"/>
      <c r="KB47" s="162"/>
      <c r="KC47" s="162"/>
      <c r="KD47" s="162"/>
      <c r="KE47" s="162"/>
      <c r="KF47" s="162"/>
      <c r="KG47" s="162"/>
      <c r="KH47" s="162"/>
      <c r="KI47" s="162"/>
      <c r="KJ47" s="162"/>
      <c r="KK47" s="154"/>
      <c r="KL47" s="162"/>
      <c r="KM47" s="162"/>
      <c r="KN47" s="162"/>
      <c r="KO47" s="162"/>
      <c r="KP47" s="162"/>
      <c r="KQ47" s="162"/>
      <c r="KR47" s="162"/>
      <c r="KS47" s="162"/>
      <c r="KT47" s="162"/>
      <c r="KU47" s="162"/>
      <c r="KV47" s="162"/>
      <c r="KW47" s="162"/>
      <c r="KX47" s="162"/>
      <c r="KY47" s="162"/>
      <c r="KZ47" s="162"/>
      <c r="LA47" s="162"/>
      <c r="LB47" s="162">
        <v>3</v>
      </c>
      <c r="LC47" s="162">
        <v>2</v>
      </c>
      <c r="LD47" s="162"/>
      <c r="LE47" s="162"/>
      <c r="LF47" s="162"/>
      <c r="LG47" s="162"/>
      <c r="LH47" s="162"/>
      <c r="LI47" s="162"/>
      <c r="LJ47" s="162"/>
      <c r="LK47" s="162"/>
      <c r="LL47" s="162"/>
      <c r="LM47" s="162"/>
      <c r="LN47" s="162"/>
      <c r="LO47" s="162"/>
      <c r="LP47" s="162"/>
      <c r="LQ47" s="162"/>
      <c r="LR47" s="162"/>
      <c r="LS47" s="162"/>
      <c r="LT47" s="162"/>
      <c r="LU47" s="162"/>
      <c r="LV47" s="162"/>
      <c r="LW47" s="162"/>
      <c r="LX47" s="162"/>
      <c r="LY47" s="162"/>
      <c r="LZ47" s="162"/>
      <c r="MA47" s="162"/>
      <c r="MB47" s="162"/>
      <c r="MC47" s="162"/>
      <c r="MD47" s="162"/>
      <c r="ME47" s="162"/>
      <c r="MF47" s="162"/>
      <c r="MG47" s="162"/>
      <c r="MH47" s="162"/>
      <c r="MI47" s="162"/>
      <c r="MJ47" s="162"/>
      <c r="MK47" s="162"/>
      <c r="ML47" s="162"/>
      <c r="MM47" s="162"/>
      <c r="MN47" s="162"/>
      <c r="MO47" s="162"/>
      <c r="MP47" s="162"/>
      <c r="MQ47" s="162"/>
      <c r="MR47" s="162"/>
      <c r="MS47" s="162"/>
      <c r="MT47" s="162"/>
      <c r="MU47" s="162"/>
      <c r="MV47" s="162"/>
      <c r="MW47" s="162"/>
      <c r="MX47" s="162"/>
      <c r="MY47" s="162"/>
      <c r="MZ47" s="162"/>
      <c r="NA47" s="162"/>
      <c r="NB47" s="162"/>
      <c r="NC47" s="162"/>
      <c r="ND47" s="162"/>
      <c r="NE47" s="162"/>
      <c r="NF47" s="162"/>
      <c r="NG47" s="162"/>
      <c r="NH47" s="162"/>
      <c r="NI47" s="162"/>
      <c r="NJ47" s="162"/>
      <c r="NK47" s="162"/>
      <c r="NL47" s="162"/>
      <c r="NM47" s="162"/>
      <c r="NN47" s="162"/>
      <c r="NO47" s="162"/>
      <c r="NP47" s="162"/>
      <c r="NQ47" s="162"/>
      <c r="NR47" s="162"/>
      <c r="NS47" s="162"/>
      <c r="NT47" s="162"/>
      <c r="NU47" s="162"/>
      <c r="NV47" s="162"/>
      <c r="NW47" s="162"/>
      <c r="NX47" s="162"/>
      <c r="NY47" s="162"/>
      <c r="NZ47" s="162"/>
      <c r="OA47" s="162"/>
      <c r="OB47" s="162"/>
    </row>
    <row r="48" spans="1:392" ht="18" customHeight="1" x14ac:dyDescent="0.3">
      <c r="A48" s="4">
        <v>18</v>
      </c>
      <c r="B48" s="1" t="s">
        <v>404</v>
      </c>
      <c r="C48" s="2">
        <v>9601</v>
      </c>
      <c r="D48" s="22" t="s">
        <v>405</v>
      </c>
      <c r="E48" s="2">
        <v>11717</v>
      </c>
      <c r="F48" s="2">
        <v>2011</v>
      </c>
      <c r="G48" s="22" t="s">
        <v>40</v>
      </c>
      <c r="H48" s="23"/>
      <c r="I48" s="2">
        <f t="shared" si="1"/>
        <v>4</v>
      </c>
      <c r="J48" s="4">
        <f>Deti!$I48</f>
        <v>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CR48" s="162"/>
      <c r="DC48" s="162"/>
      <c r="DD48" s="162"/>
      <c r="DE48" s="162"/>
      <c r="DF48" s="162"/>
      <c r="DG48" s="162"/>
      <c r="DH48" s="162"/>
      <c r="DI48" s="162"/>
      <c r="DJ48" s="162"/>
      <c r="DK48" s="162"/>
      <c r="DL48" s="162"/>
      <c r="DM48" s="162"/>
      <c r="DN48" s="162"/>
      <c r="DO48" s="162"/>
      <c r="DP48" s="162"/>
      <c r="DQ48" s="162"/>
      <c r="DR48" s="162"/>
      <c r="DS48" s="162"/>
      <c r="DT48" s="162"/>
      <c r="DU48" s="162"/>
      <c r="DV48" s="162"/>
      <c r="DW48" s="162"/>
      <c r="DX48" s="162"/>
      <c r="DY48" s="162"/>
      <c r="DZ48" s="162"/>
      <c r="EA48" s="162"/>
      <c r="EB48" s="162"/>
      <c r="EC48" s="162"/>
      <c r="ED48" s="162"/>
      <c r="EE48" s="162"/>
      <c r="EF48" s="162"/>
      <c r="EG48" s="162"/>
      <c r="EH48" s="162"/>
      <c r="EI48" s="162"/>
      <c r="EJ48" s="162"/>
      <c r="EK48" s="162"/>
      <c r="EL48" s="162"/>
      <c r="EM48" s="162"/>
      <c r="EN48" s="162"/>
      <c r="EO48" s="162"/>
      <c r="EP48" s="162"/>
      <c r="EQ48" s="162"/>
      <c r="ER48" s="154" t="s">
        <v>495</v>
      </c>
      <c r="ES48" s="162">
        <v>4</v>
      </c>
      <c r="ET48" s="162"/>
      <c r="EU48" s="162"/>
      <c r="EV48" s="162"/>
      <c r="EW48" s="162"/>
      <c r="EX48" s="162"/>
      <c r="EY48" s="162"/>
      <c r="EZ48" s="162"/>
      <c r="FA48" s="162"/>
      <c r="FB48" s="162"/>
      <c r="FC48" s="162"/>
      <c r="FD48" s="162"/>
      <c r="FE48" s="162"/>
      <c r="FF48" s="162"/>
      <c r="FG48" s="162"/>
      <c r="FH48" s="162"/>
      <c r="FI48" s="162"/>
      <c r="FJ48" s="162"/>
      <c r="FK48" s="162"/>
      <c r="FL48" s="162"/>
      <c r="FM48" s="162"/>
      <c r="FN48" s="162"/>
      <c r="FO48" s="162"/>
      <c r="FP48" s="162"/>
      <c r="FQ48" s="162"/>
      <c r="FR48" s="162"/>
      <c r="FS48" s="162"/>
      <c r="FT48" s="162"/>
      <c r="FU48" s="162"/>
      <c r="FV48" s="162"/>
      <c r="FW48" s="162"/>
      <c r="FX48" s="162"/>
      <c r="FY48" s="162"/>
      <c r="FZ48" s="162"/>
      <c r="GA48" s="162"/>
      <c r="GB48" s="162"/>
      <c r="GC48" s="162"/>
      <c r="GD48" s="162"/>
      <c r="GE48" s="162"/>
      <c r="GF48" s="162"/>
      <c r="GG48" s="162"/>
      <c r="GH48" s="162"/>
      <c r="GI48" s="162"/>
      <c r="GJ48" s="162"/>
      <c r="GK48" s="162"/>
      <c r="GL48" s="162"/>
      <c r="GM48" s="162"/>
      <c r="GN48" s="162"/>
      <c r="GO48" s="162"/>
      <c r="GP48" s="162"/>
      <c r="GQ48" s="162"/>
      <c r="GR48" s="162"/>
      <c r="GS48" s="162"/>
      <c r="GT48" s="162"/>
      <c r="GU48" s="162"/>
      <c r="GV48" s="162"/>
      <c r="GW48" s="162"/>
      <c r="GX48" s="162"/>
      <c r="GY48" s="162"/>
      <c r="GZ48" s="162"/>
      <c r="HA48" s="162"/>
      <c r="HB48" s="162"/>
      <c r="HC48" s="162"/>
      <c r="HD48" s="162"/>
      <c r="HE48" s="162"/>
      <c r="HF48" s="162"/>
      <c r="HG48" s="162"/>
      <c r="HH48" s="162"/>
      <c r="HI48" s="162"/>
      <c r="HJ48" s="162"/>
      <c r="HK48" s="162"/>
      <c r="HL48" s="162"/>
      <c r="HM48" s="162"/>
      <c r="HN48" s="162"/>
      <c r="HO48" s="162"/>
      <c r="HP48" s="162"/>
      <c r="HQ48" s="162"/>
      <c r="HR48" s="162"/>
      <c r="HS48" s="162"/>
      <c r="HT48" s="162"/>
      <c r="HU48" s="162"/>
      <c r="HV48" s="162"/>
      <c r="HW48" s="162"/>
      <c r="HX48" s="162"/>
      <c r="HY48" s="162"/>
      <c r="HZ48" s="162"/>
      <c r="IA48" s="162"/>
      <c r="IB48" s="162"/>
      <c r="IC48" s="162"/>
      <c r="ID48" s="162"/>
      <c r="IE48" s="162"/>
      <c r="IF48" s="162"/>
      <c r="IG48" s="162"/>
      <c r="IH48" s="162"/>
      <c r="II48" s="162"/>
      <c r="IJ48" s="162"/>
      <c r="IK48" s="162"/>
      <c r="IL48" s="162"/>
      <c r="IM48" s="162"/>
      <c r="IN48" s="162"/>
      <c r="IO48" s="162"/>
      <c r="IP48" s="162"/>
      <c r="IQ48" s="162"/>
      <c r="IR48" s="162"/>
      <c r="IS48" s="162"/>
      <c r="IT48" s="162"/>
      <c r="IU48" s="162"/>
      <c r="IV48" s="162"/>
      <c r="IW48" s="162"/>
      <c r="IX48" s="162"/>
      <c r="IY48" s="162"/>
      <c r="IZ48" s="162"/>
      <c r="JA48" s="162"/>
      <c r="JB48" s="162"/>
      <c r="JC48" s="162"/>
      <c r="JD48" s="162"/>
      <c r="JE48" s="162"/>
      <c r="JF48" s="162"/>
      <c r="JG48" s="162"/>
      <c r="JH48" s="162"/>
      <c r="JI48" s="162"/>
      <c r="JJ48" s="162"/>
      <c r="JK48" s="162"/>
      <c r="JL48" s="162"/>
      <c r="JM48" s="162"/>
      <c r="JN48" s="162"/>
      <c r="JO48" s="162"/>
      <c r="JP48" s="162"/>
      <c r="JQ48" s="162"/>
      <c r="JR48" s="162"/>
      <c r="JS48" s="162"/>
      <c r="JT48" s="162"/>
      <c r="JU48" s="162"/>
      <c r="JV48" s="162"/>
      <c r="JW48" s="162"/>
      <c r="JX48" s="162"/>
      <c r="JY48" s="162"/>
      <c r="JZ48" s="162"/>
      <c r="KA48" s="162"/>
      <c r="KB48" s="162"/>
      <c r="KC48" s="162"/>
      <c r="KD48" s="162"/>
      <c r="KE48" s="162"/>
      <c r="KF48" s="162"/>
      <c r="KG48" s="162"/>
      <c r="KH48" s="162"/>
      <c r="KI48" s="162"/>
      <c r="KJ48" s="162"/>
      <c r="KK48" s="162"/>
      <c r="KL48" s="162"/>
      <c r="KM48" s="162"/>
      <c r="KN48" s="162"/>
      <c r="KO48" s="162"/>
      <c r="KP48" s="162"/>
      <c r="KQ48" s="162"/>
      <c r="KR48" s="162"/>
      <c r="KS48" s="162"/>
      <c r="KT48" s="162"/>
      <c r="KU48" s="162"/>
      <c r="KV48" s="162"/>
      <c r="KW48" s="162"/>
      <c r="KX48" s="162"/>
      <c r="KY48" s="162"/>
      <c r="KZ48" s="162"/>
      <c r="LA48" s="162"/>
      <c r="LB48" s="162"/>
      <c r="LC48" s="162"/>
      <c r="LD48" s="162"/>
      <c r="LE48" s="162"/>
      <c r="LF48" s="162"/>
      <c r="LG48" s="162"/>
      <c r="LH48" s="162"/>
      <c r="LI48" s="162"/>
      <c r="LJ48" s="162"/>
      <c r="LK48" s="162"/>
      <c r="LL48" s="162"/>
      <c r="LM48" s="162"/>
      <c r="LN48" s="162"/>
      <c r="LO48" s="162"/>
      <c r="LP48" s="162"/>
      <c r="LQ48" s="162"/>
      <c r="LR48" s="162"/>
      <c r="LS48" s="162"/>
      <c r="LT48" s="162"/>
      <c r="LU48" s="162"/>
      <c r="LV48" s="162"/>
      <c r="LW48" s="162"/>
      <c r="LX48" s="162"/>
      <c r="LY48" s="162"/>
      <c r="LZ48" s="162"/>
      <c r="MA48" s="162"/>
      <c r="MB48" s="162"/>
      <c r="MC48" s="162"/>
      <c r="MD48" s="162"/>
      <c r="ME48" s="162"/>
      <c r="MF48" s="162"/>
      <c r="MG48" s="162"/>
      <c r="MH48" s="162"/>
      <c r="MI48" s="162"/>
      <c r="MJ48" s="162"/>
      <c r="MK48" s="162"/>
      <c r="ML48" s="162"/>
      <c r="MM48" s="162"/>
      <c r="MN48" s="162"/>
      <c r="MO48" s="162"/>
      <c r="MP48" s="162"/>
      <c r="MQ48" s="162"/>
      <c r="MR48" s="162"/>
      <c r="MS48" s="162"/>
      <c r="MT48" s="162"/>
      <c r="MU48" s="162"/>
      <c r="MV48" s="162"/>
      <c r="MW48" s="162"/>
      <c r="MX48" s="162"/>
      <c r="MY48" s="162"/>
      <c r="MZ48" s="162"/>
      <c r="NA48" s="162"/>
      <c r="NB48" s="162"/>
      <c r="NC48" s="162"/>
      <c r="ND48" s="162"/>
      <c r="NE48" s="162"/>
      <c r="NF48" s="162"/>
      <c r="NG48" s="162"/>
      <c r="NH48" s="162"/>
      <c r="NI48" s="162"/>
      <c r="NJ48" s="162"/>
      <c r="NK48" s="162"/>
      <c r="NL48" s="162"/>
      <c r="NM48" s="162"/>
      <c r="NN48" s="162"/>
      <c r="NO48" s="162"/>
      <c r="NP48" s="162"/>
      <c r="NQ48" s="162"/>
      <c r="NR48" s="162"/>
      <c r="NS48" s="162"/>
      <c r="NT48" s="162"/>
      <c r="NU48" s="162"/>
      <c r="NV48" s="162"/>
      <c r="NW48" s="162"/>
      <c r="NX48" s="162"/>
      <c r="NY48" s="162"/>
      <c r="NZ48" s="162"/>
      <c r="OA48" s="162"/>
      <c r="OB48" s="162"/>
    </row>
    <row r="49" spans="1:392" ht="18" customHeight="1" x14ac:dyDescent="0.3">
      <c r="A49" s="4">
        <v>19</v>
      </c>
      <c r="B49" s="1" t="s">
        <v>406</v>
      </c>
      <c r="C49" s="2">
        <v>9793</v>
      </c>
      <c r="D49" s="22" t="s">
        <v>407</v>
      </c>
      <c r="E49" s="2">
        <v>12749</v>
      </c>
      <c r="F49" s="2"/>
      <c r="G49" s="22" t="s">
        <v>408</v>
      </c>
      <c r="H49" s="23"/>
      <c r="I49" s="2">
        <f>SUM(K49:XW49)</f>
        <v>3.5</v>
      </c>
      <c r="J49" s="4">
        <f>Deti!$I49+I50</f>
        <v>3.5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>
        <v>1</v>
      </c>
      <c r="AQ49" s="99" t="s">
        <v>495</v>
      </c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CR49" s="162"/>
      <c r="DC49" s="162"/>
      <c r="DD49" s="162"/>
      <c r="DE49" s="162"/>
      <c r="DF49" s="162"/>
      <c r="DG49" s="162"/>
      <c r="DH49" s="162"/>
      <c r="DI49" s="162"/>
      <c r="DJ49" s="162"/>
      <c r="DK49" s="162"/>
      <c r="DL49" s="162"/>
      <c r="DM49" s="162"/>
      <c r="DN49" s="162"/>
      <c r="DO49" s="162"/>
      <c r="DP49" s="162"/>
      <c r="DQ49" s="162"/>
      <c r="DR49" s="162"/>
      <c r="DS49" s="162"/>
      <c r="DT49" s="162"/>
      <c r="DU49" s="162"/>
      <c r="DV49" s="162"/>
      <c r="DW49" s="162"/>
      <c r="DX49" s="162"/>
      <c r="DY49" s="162"/>
      <c r="DZ49" s="162"/>
      <c r="EA49" s="162"/>
      <c r="EB49" s="162"/>
      <c r="EC49" s="162"/>
      <c r="ED49" s="162"/>
      <c r="EE49" s="162"/>
      <c r="EF49" s="162"/>
      <c r="EG49" s="162"/>
      <c r="EH49" s="162"/>
      <c r="EI49" s="162"/>
      <c r="EJ49" s="162"/>
      <c r="EK49" s="162"/>
      <c r="EL49" s="162"/>
      <c r="EM49" s="162"/>
      <c r="EN49" s="162"/>
      <c r="EO49" s="162"/>
      <c r="EP49" s="162"/>
      <c r="EQ49" s="162"/>
      <c r="ER49" s="162"/>
      <c r="ES49" s="162"/>
      <c r="ET49" s="162"/>
      <c r="EU49" s="162"/>
      <c r="EV49" s="162"/>
      <c r="EW49" s="162"/>
      <c r="EX49" s="162"/>
      <c r="EY49" s="162"/>
      <c r="EZ49" s="162"/>
      <c r="FA49" s="162"/>
      <c r="FB49" s="162"/>
      <c r="FC49" s="162"/>
      <c r="FD49" s="162"/>
      <c r="FE49" s="162"/>
      <c r="FF49" s="162"/>
      <c r="FG49" s="162"/>
      <c r="FH49" s="162"/>
      <c r="FI49" s="162"/>
      <c r="FJ49" s="162"/>
      <c r="FK49" s="162"/>
      <c r="FL49" s="162"/>
      <c r="FM49" s="162"/>
      <c r="FN49" s="162"/>
      <c r="FO49" s="162"/>
      <c r="FP49" s="162"/>
      <c r="FQ49" s="162"/>
      <c r="FR49" s="162"/>
      <c r="FS49" s="162"/>
      <c r="FT49" s="162"/>
      <c r="FU49" s="162"/>
      <c r="FV49" s="162"/>
      <c r="FW49" s="162"/>
      <c r="FX49" s="162"/>
      <c r="FY49" s="162"/>
      <c r="FZ49" s="162"/>
      <c r="GA49" s="162"/>
      <c r="GB49" s="162"/>
      <c r="GC49" s="162"/>
      <c r="GD49" s="162"/>
      <c r="GE49" s="162"/>
      <c r="GF49" s="162"/>
      <c r="GG49" s="162"/>
      <c r="GH49" s="162"/>
      <c r="GI49" s="162"/>
      <c r="GJ49" s="162"/>
      <c r="GK49" s="162"/>
      <c r="GL49" s="162"/>
      <c r="GM49" s="162"/>
      <c r="GN49" s="162"/>
      <c r="GO49" s="162"/>
      <c r="GP49" s="162"/>
      <c r="GQ49" s="162"/>
      <c r="GR49" s="162"/>
      <c r="GS49" s="162"/>
      <c r="GT49" s="162"/>
      <c r="GU49" s="162"/>
      <c r="GV49" s="162"/>
      <c r="GW49" s="162"/>
      <c r="GX49" s="162"/>
      <c r="GY49" s="162"/>
      <c r="GZ49" s="162"/>
      <c r="HA49" s="162"/>
      <c r="HB49" s="162"/>
      <c r="HC49" s="162"/>
      <c r="HD49" s="162"/>
      <c r="HE49" s="162"/>
      <c r="HF49" s="162"/>
      <c r="HG49" s="162"/>
      <c r="HH49" s="162"/>
      <c r="HI49" s="162"/>
      <c r="HJ49" s="162"/>
      <c r="HK49" s="162"/>
      <c r="HL49" s="162"/>
      <c r="HM49" s="162"/>
      <c r="HN49" s="162"/>
      <c r="HO49" s="162"/>
      <c r="HP49" s="162"/>
      <c r="HQ49" s="162"/>
      <c r="HR49" s="162"/>
      <c r="HS49" s="162"/>
      <c r="HT49" s="162"/>
      <c r="HU49" s="162"/>
      <c r="HV49" s="162"/>
      <c r="HW49" s="162"/>
      <c r="HX49" s="162"/>
      <c r="HY49" s="162"/>
      <c r="HZ49" s="162"/>
      <c r="IA49" s="162"/>
      <c r="IB49" s="162"/>
      <c r="IC49" s="162"/>
      <c r="ID49" s="162"/>
      <c r="IE49" s="162"/>
      <c r="IF49" s="162"/>
      <c r="IG49" s="162"/>
      <c r="IH49" s="162"/>
      <c r="II49" s="162"/>
      <c r="IJ49" s="162"/>
      <c r="IK49" s="162"/>
      <c r="IL49" s="162"/>
      <c r="IM49" s="162"/>
      <c r="IN49" s="162"/>
      <c r="IO49" s="162"/>
      <c r="IP49" s="162"/>
      <c r="IQ49" s="162"/>
      <c r="IR49" s="162"/>
      <c r="IS49" s="162"/>
      <c r="IT49" s="162"/>
      <c r="IU49" s="162"/>
      <c r="IV49" s="162"/>
      <c r="IW49" s="162"/>
      <c r="IX49" s="162"/>
      <c r="IY49" s="162"/>
      <c r="IZ49" s="162"/>
      <c r="JA49" s="162"/>
      <c r="JB49" s="162"/>
      <c r="JC49" s="162"/>
      <c r="JD49" s="162"/>
      <c r="JE49" s="162"/>
      <c r="JF49" s="162"/>
      <c r="JG49" s="162"/>
      <c r="JH49" s="162"/>
      <c r="JI49" s="162"/>
      <c r="JJ49" s="162"/>
      <c r="JK49" s="162"/>
      <c r="JL49" s="162"/>
      <c r="JM49" s="162"/>
      <c r="JN49" s="162"/>
      <c r="JO49" s="162"/>
      <c r="JP49" s="162"/>
      <c r="JQ49" s="162"/>
      <c r="JR49" s="162"/>
      <c r="JS49" s="162"/>
      <c r="JT49" s="162"/>
      <c r="JU49" s="162"/>
      <c r="JV49" s="162"/>
      <c r="JW49" s="162"/>
      <c r="JX49" s="162"/>
      <c r="JY49" s="162"/>
      <c r="JZ49" s="162"/>
      <c r="KA49" s="162"/>
      <c r="KB49" s="162"/>
      <c r="KC49" s="162"/>
      <c r="KD49" s="162"/>
      <c r="KE49" s="162"/>
      <c r="KF49" s="162"/>
      <c r="KG49" s="162"/>
      <c r="KH49" s="162"/>
      <c r="KI49" s="162"/>
      <c r="KJ49" s="154" t="s">
        <v>495</v>
      </c>
      <c r="KK49" s="162"/>
      <c r="KL49" s="162"/>
      <c r="KM49" s="162"/>
      <c r="KN49" s="162"/>
      <c r="KO49" s="162"/>
      <c r="KP49" s="162"/>
      <c r="KQ49" s="162"/>
      <c r="KR49" s="162"/>
      <c r="KS49" s="162">
        <v>1.5</v>
      </c>
      <c r="KT49" s="162"/>
      <c r="KU49" s="162"/>
      <c r="KV49" s="162"/>
      <c r="KW49" s="162"/>
      <c r="KX49" s="162"/>
      <c r="KY49" s="162">
        <v>1</v>
      </c>
      <c r="KZ49" s="162"/>
      <c r="LA49" s="162"/>
      <c r="LB49" s="162"/>
      <c r="LC49" s="162"/>
      <c r="LD49" s="162"/>
      <c r="LE49" s="162"/>
      <c r="LF49" s="162"/>
      <c r="LG49" s="162"/>
      <c r="LH49" s="162"/>
      <c r="LI49" s="162"/>
      <c r="LJ49" s="162"/>
      <c r="LK49" s="162"/>
      <c r="LL49" s="162"/>
      <c r="LM49" s="162"/>
      <c r="LN49" s="162"/>
      <c r="LO49" s="162"/>
      <c r="LP49" s="162"/>
      <c r="LQ49" s="162"/>
      <c r="LR49" s="162"/>
      <c r="LS49" s="162"/>
      <c r="LT49" s="162"/>
      <c r="LU49" s="162"/>
      <c r="LV49" s="162"/>
      <c r="LW49" s="162"/>
      <c r="LX49" s="162"/>
      <c r="LY49" s="162"/>
      <c r="LZ49" s="162"/>
      <c r="MA49" s="162"/>
      <c r="MB49" s="162"/>
      <c r="MC49" s="162"/>
      <c r="MD49" s="162"/>
      <c r="ME49" s="162"/>
      <c r="MF49" s="162"/>
      <c r="MG49" s="162"/>
      <c r="MH49" s="162"/>
      <c r="MI49" s="162"/>
      <c r="MJ49" s="162"/>
      <c r="MK49" s="162"/>
      <c r="ML49" s="162"/>
      <c r="MM49" s="162"/>
      <c r="MN49" s="162"/>
      <c r="MO49" s="162"/>
      <c r="MP49" s="162"/>
      <c r="MQ49" s="162"/>
      <c r="MR49" s="162"/>
      <c r="MS49" s="162"/>
      <c r="MT49" s="162"/>
      <c r="MU49" s="162"/>
      <c r="MV49" s="162"/>
      <c r="MW49" s="162"/>
      <c r="MX49" s="162"/>
      <c r="MY49" s="162"/>
      <c r="MZ49" s="162"/>
      <c r="NA49" s="162"/>
      <c r="NB49" s="162"/>
      <c r="NC49" s="162"/>
      <c r="ND49" s="162"/>
      <c r="NE49" s="162"/>
      <c r="NF49" s="162"/>
      <c r="NG49" s="162"/>
      <c r="NH49" s="162"/>
      <c r="NI49" s="162"/>
      <c r="NJ49" s="162"/>
      <c r="NK49" s="162"/>
      <c r="NL49" s="162"/>
      <c r="NM49" s="162"/>
      <c r="NN49" s="162"/>
      <c r="NO49" s="162"/>
      <c r="NP49" s="162"/>
      <c r="NQ49" s="162"/>
      <c r="NR49" s="162"/>
      <c r="NS49" s="162"/>
      <c r="NT49" s="162"/>
      <c r="NU49" s="162"/>
      <c r="NV49" s="162"/>
      <c r="NW49" s="162"/>
      <c r="NX49" s="162"/>
      <c r="NY49" s="162"/>
      <c r="NZ49" s="162"/>
      <c r="OA49" s="162"/>
      <c r="OB49" s="162"/>
    </row>
    <row r="50" spans="1:392" ht="18" customHeight="1" x14ac:dyDescent="0.3">
      <c r="A50" s="4"/>
      <c r="B50" s="1"/>
      <c r="C50" s="2"/>
      <c r="D50" s="22" t="s">
        <v>409</v>
      </c>
      <c r="E50" s="2">
        <v>13133</v>
      </c>
      <c r="F50" s="2">
        <v>2021</v>
      </c>
      <c r="G50" s="22"/>
      <c r="H50" s="23"/>
      <c r="I50" s="2">
        <f>SUM(K50:XW50)</f>
        <v>0</v>
      </c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99" t="s">
        <v>495</v>
      </c>
      <c r="AQ50" s="99" t="s">
        <v>495</v>
      </c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CR50" s="162"/>
      <c r="DC50" s="162"/>
      <c r="DD50" s="162"/>
      <c r="DE50" s="162"/>
      <c r="DF50" s="162"/>
      <c r="DG50" s="162"/>
      <c r="DH50" s="162"/>
      <c r="DI50" s="162"/>
      <c r="DJ50" s="162"/>
      <c r="DK50" s="162"/>
      <c r="DL50" s="162"/>
      <c r="DM50" s="162"/>
      <c r="DN50" s="162"/>
      <c r="DO50" s="162"/>
      <c r="DP50" s="162"/>
      <c r="DQ50" s="162"/>
      <c r="DR50" s="162"/>
      <c r="DS50" s="162"/>
      <c r="DT50" s="162"/>
      <c r="DU50" s="162"/>
      <c r="DV50" s="162"/>
      <c r="DW50" s="162"/>
      <c r="DX50" s="162"/>
      <c r="DY50" s="162"/>
      <c r="DZ50" s="162"/>
      <c r="EA50" s="162"/>
      <c r="EB50" s="162"/>
      <c r="EC50" s="162"/>
      <c r="ED50" s="162"/>
      <c r="EE50" s="162"/>
      <c r="EF50" s="162"/>
      <c r="EG50" s="162"/>
      <c r="EH50" s="162"/>
      <c r="EI50" s="162"/>
      <c r="EJ50" s="162"/>
      <c r="EK50" s="162"/>
      <c r="EL50" s="162"/>
      <c r="EM50" s="162"/>
      <c r="EN50" s="162"/>
      <c r="EO50" s="162"/>
      <c r="EP50" s="162"/>
      <c r="EQ50" s="162"/>
      <c r="ER50" s="162"/>
      <c r="ES50" s="162"/>
      <c r="ET50" s="162"/>
      <c r="EU50" s="162"/>
      <c r="EV50" s="162"/>
      <c r="EW50" s="162"/>
      <c r="EX50" s="162"/>
      <c r="EY50" s="162"/>
      <c r="EZ50" s="162"/>
      <c r="FA50" s="162"/>
      <c r="FB50" s="162"/>
      <c r="FC50" s="162"/>
      <c r="FD50" s="162"/>
      <c r="FE50" s="162"/>
      <c r="FF50" s="162"/>
      <c r="FG50" s="162"/>
      <c r="FH50" s="162"/>
      <c r="FI50" s="162"/>
      <c r="FJ50" s="162"/>
      <c r="FK50" s="162"/>
      <c r="FL50" s="162"/>
      <c r="FM50" s="162"/>
      <c r="FN50" s="162"/>
      <c r="FO50" s="162"/>
      <c r="FP50" s="162"/>
      <c r="FQ50" s="162"/>
      <c r="FR50" s="162"/>
      <c r="FS50" s="162"/>
      <c r="FT50" s="162"/>
      <c r="FU50" s="162"/>
      <c r="FV50" s="162"/>
      <c r="FW50" s="162"/>
      <c r="FX50" s="162"/>
      <c r="FY50" s="162"/>
      <c r="FZ50" s="162"/>
      <c r="GA50" s="162"/>
      <c r="GB50" s="162"/>
      <c r="GC50" s="162"/>
      <c r="GD50" s="162"/>
      <c r="GE50" s="162"/>
      <c r="GF50" s="162"/>
      <c r="GG50" s="162"/>
      <c r="GH50" s="162"/>
      <c r="GI50" s="162"/>
      <c r="GJ50" s="162"/>
      <c r="GK50" s="162"/>
      <c r="GL50" s="162"/>
      <c r="GM50" s="162"/>
      <c r="GN50" s="162"/>
      <c r="GO50" s="162"/>
      <c r="GP50" s="162"/>
      <c r="GQ50" s="162"/>
      <c r="GR50" s="162"/>
      <c r="GS50" s="162"/>
      <c r="GT50" s="162"/>
      <c r="GU50" s="162"/>
      <c r="GV50" s="162"/>
      <c r="GW50" s="162"/>
      <c r="GX50" s="162"/>
      <c r="GY50" s="162"/>
      <c r="GZ50" s="162"/>
      <c r="HA50" s="162"/>
      <c r="HB50" s="162"/>
      <c r="HC50" s="162"/>
      <c r="HD50" s="162"/>
      <c r="HE50" s="162"/>
      <c r="HF50" s="162"/>
      <c r="HG50" s="162"/>
      <c r="HH50" s="162"/>
      <c r="HI50" s="162"/>
      <c r="HJ50" s="162"/>
      <c r="HK50" s="162"/>
      <c r="HL50" s="162"/>
      <c r="HM50" s="162"/>
      <c r="HN50" s="162"/>
      <c r="HO50" s="162"/>
      <c r="HP50" s="162"/>
      <c r="HQ50" s="162"/>
      <c r="HR50" s="162"/>
      <c r="HS50" s="162"/>
      <c r="HT50" s="162"/>
      <c r="HU50" s="162"/>
      <c r="HV50" s="162"/>
      <c r="HW50" s="162"/>
      <c r="HX50" s="162"/>
      <c r="HY50" s="162"/>
      <c r="HZ50" s="162"/>
      <c r="IA50" s="162"/>
      <c r="IB50" s="162"/>
      <c r="IC50" s="162"/>
      <c r="ID50" s="162"/>
      <c r="IE50" s="162"/>
      <c r="IF50" s="162"/>
      <c r="IG50" s="162"/>
      <c r="IH50" s="162"/>
      <c r="II50" s="162"/>
      <c r="IJ50" s="162"/>
      <c r="IK50" s="162"/>
      <c r="IL50" s="162"/>
      <c r="IM50" s="162"/>
      <c r="IN50" s="162"/>
      <c r="IO50" s="162"/>
      <c r="IP50" s="162"/>
      <c r="IQ50" s="162"/>
      <c r="IR50" s="162"/>
      <c r="IS50" s="162"/>
      <c r="IT50" s="162"/>
      <c r="IU50" s="162"/>
      <c r="IV50" s="162"/>
      <c r="IW50" s="162"/>
      <c r="IX50" s="162"/>
      <c r="IY50" s="162"/>
      <c r="IZ50" s="162"/>
      <c r="JA50" s="162"/>
      <c r="JB50" s="162"/>
      <c r="JC50" s="162"/>
      <c r="JD50" s="162"/>
      <c r="JE50" s="162"/>
      <c r="JF50" s="162"/>
      <c r="JG50" s="162"/>
      <c r="JH50" s="162"/>
      <c r="JI50" s="162"/>
      <c r="JJ50" s="162"/>
      <c r="JK50" s="162"/>
      <c r="JL50" s="162"/>
      <c r="JM50" s="162"/>
      <c r="JN50" s="162"/>
      <c r="JO50" s="162"/>
      <c r="JP50" s="162"/>
      <c r="JQ50" s="162"/>
      <c r="JR50" s="162"/>
      <c r="JS50" s="162"/>
      <c r="JT50" s="162"/>
      <c r="JU50" s="162"/>
      <c r="JV50" s="162"/>
      <c r="JW50" s="162"/>
      <c r="JX50" s="162"/>
      <c r="JY50" s="162"/>
      <c r="JZ50" s="162"/>
      <c r="KA50" s="162"/>
      <c r="KB50" s="162"/>
      <c r="KC50" s="162"/>
      <c r="KD50" s="162"/>
      <c r="KE50" s="162"/>
      <c r="KF50" s="162"/>
      <c r="KG50" s="162"/>
      <c r="KH50" s="162"/>
      <c r="KI50" s="162"/>
      <c r="KJ50" s="154" t="s">
        <v>495</v>
      </c>
      <c r="KK50" s="162"/>
      <c r="KL50" s="162"/>
      <c r="KM50" s="162"/>
      <c r="KN50" s="162"/>
      <c r="KO50" s="162"/>
      <c r="KP50" s="162"/>
      <c r="KQ50" s="162"/>
      <c r="KR50" s="162"/>
      <c r="KS50" s="162"/>
      <c r="KT50" s="162"/>
      <c r="KU50" s="162"/>
      <c r="KV50" s="162"/>
      <c r="KW50" s="162"/>
      <c r="KX50" s="162"/>
      <c r="KY50" s="162"/>
      <c r="KZ50" s="162"/>
      <c r="LA50" s="162"/>
      <c r="LB50" s="162"/>
      <c r="LC50" s="162"/>
      <c r="LD50" s="162"/>
      <c r="LE50" s="162"/>
      <c r="LF50" s="162"/>
      <c r="LG50" s="162"/>
      <c r="LH50" s="162"/>
      <c r="LI50" s="162"/>
      <c r="LJ50" s="162"/>
      <c r="LK50" s="162"/>
      <c r="LL50" s="162"/>
      <c r="LM50" s="162"/>
      <c r="LN50" s="162"/>
      <c r="LO50" s="162"/>
      <c r="LP50" s="162"/>
      <c r="LQ50" s="162"/>
      <c r="LR50" s="162"/>
      <c r="LS50" s="162"/>
      <c r="LT50" s="162"/>
      <c r="LU50" s="162"/>
      <c r="LV50" s="162"/>
      <c r="LW50" s="162"/>
      <c r="LX50" s="162"/>
      <c r="LY50" s="162"/>
      <c r="LZ50" s="162"/>
      <c r="MA50" s="162"/>
      <c r="MB50" s="162"/>
      <c r="MC50" s="162"/>
      <c r="MD50" s="162"/>
      <c r="ME50" s="162"/>
      <c r="MF50" s="162"/>
      <c r="MG50" s="162"/>
      <c r="MH50" s="162"/>
      <c r="MI50" s="162"/>
      <c r="MJ50" s="162"/>
      <c r="MK50" s="162"/>
      <c r="ML50" s="162"/>
      <c r="MM50" s="162"/>
      <c r="MN50" s="162"/>
      <c r="MO50" s="162"/>
      <c r="MP50" s="162"/>
      <c r="MQ50" s="162"/>
      <c r="MR50" s="162"/>
      <c r="MS50" s="162"/>
      <c r="MT50" s="162"/>
      <c r="MU50" s="162"/>
      <c r="MV50" s="162"/>
      <c r="MW50" s="162"/>
      <c r="MX50" s="162"/>
      <c r="MY50" s="162"/>
      <c r="MZ50" s="162"/>
      <c r="NA50" s="162"/>
      <c r="NB50" s="162"/>
      <c r="NC50" s="162"/>
      <c r="ND50" s="162"/>
      <c r="NE50" s="162"/>
      <c r="NF50" s="162"/>
      <c r="NG50" s="162"/>
      <c r="NH50" s="162"/>
      <c r="NI50" s="162"/>
      <c r="NJ50" s="162"/>
      <c r="NK50" s="162"/>
      <c r="NL50" s="162"/>
      <c r="NM50" s="162"/>
      <c r="NN50" s="162"/>
      <c r="NO50" s="162"/>
      <c r="NP50" s="162"/>
      <c r="NQ50" s="162"/>
      <c r="NR50" s="162"/>
      <c r="NS50" s="162"/>
      <c r="NT50" s="162"/>
      <c r="NU50" s="162"/>
      <c r="NV50" s="162"/>
      <c r="NW50" s="162"/>
      <c r="NX50" s="162"/>
      <c r="NY50" s="162"/>
      <c r="NZ50" s="162"/>
      <c r="OA50" s="162"/>
      <c r="OB50" s="162"/>
    </row>
    <row r="51" spans="1:392" ht="18" customHeight="1" x14ac:dyDescent="0.3">
      <c r="A51" s="4">
        <v>20</v>
      </c>
      <c r="B51" s="1" t="s">
        <v>441</v>
      </c>
      <c r="C51" s="2">
        <v>9750</v>
      </c>
      <c r="D51" s="22" t="s">
        <v>71</v>
      </c>
      <c r="E51" s="2">
        <v>11486</v>
      </c>
      <c r="F51" s="2"/>
      <c r="G51" s="22" t="s">
        <v>442</v>
      </c>
      <c r="H51" s="23"/>
      <c r="I51" s="2">
        <f>SUM(K51:XW51)</f>
        <v>0</v>
      </c>
      <c r="J51" s="4">
        <f>Deti!$I51+I52+I53</f>
        <v>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CR51" s="162"/>
      <c r="DC51" s="162"/>
      <c r="DD51" s="162"/>
      <c r="DE51" s="162"/>
      <c r="DF51" s="162"/>
      <c r="DG51" s="162"/>
      <c r="DH51" s="162"/>
      <c r="DI51" s="162"/>
      <c r="DJ51" s="162"/>
      <c r="DK51" s="162"/>
      <c r="DL51" s="162"/>
      <c r="DM51" s="162"/>
      <c r="DN51" s="162"/>
      <c r="DO51" s="162"/>
      <c r="DP51" s="162"/>
      <c r="DQ51" s="162"/>
      <c r="DR51" s="162"/>
      <c r="DS51" s="162"/>
      <c r="DT51" s="162"/>
      <c r="DU51" s="162"/>
      <c r="DV51" s="162"/>
      <c r="DW51" s="162"/>
      <c r="DX51" s="162"/>
      <c r="DY51" s="162"/>
      <c r="DZ51" s="162"/>
      <c r="EA51" s="162"/>
      <c r="EB51" s="162"/>
      <c r="EC51" s="162"/>
      <c r="ED51" s="162"/>
      <c r="EE51" s="162"/>
      <c r="EF51" s="162"/>
      <c r="EG51" s="162"/>
      <c r="EH51" s="162"/>
      <c r="EI51" s="162"/>
      <c r="EJ51" s="162"/>
      <c r="EK51" s="162"/>
      <c r="EL51" s="162"/>
      <c r="EM51" s="162"/>
      <c r="EN51" s="162"/>
      <c r="EO51" s="162"/>
      <c r="EP51" s="162"/>
      <c r="EQ51" s="162"/>
      <c r="ER51" s="162"/>
      <c r="ES51" s="162"/>
      <c r="ET51" s="162"/>
      <c r="EU51" s="162"/>
      <c r="EV51" s="162"/>
      <c r="EW51" s="162"/>
      <c r="EX51" s="162"/>
      <c r="EY51" s="162"/>
      <c r="EZ51" s="162"/>
      <c r="FA51" s="162"/>
      <c r="FB51" s="162"/>
      <c r="FC51" s="162"/>
      <c r="FD51" s="162"/>
      <c r="FE51" s="162"/>
      <c r="FF51" s="162"/>
      <c r="FG51" s="162"/>
      <c r="FH51" s="162"/>
      <c r="FI51" s="162"/>
      <c r="FJ51" s="162"/>
      <c r="FK51" s="162"/>
      <c r="FL51" s="162"/>
      <c r="FM51" s="162"/>
      <c r="FN51" s="162"/>
      <c r="FO51" s="162"/>
      <c r="FP51" s="162"/>
      <c r="FQ51" s="162"/>
      <c r="FR51" s="162"/>
      <c r="FS51" s="162"/>
      <c r="FT51" s="162"/>
      <c r="FU51" s="162"/>
      <c r="FV51" s="162"/>
      <c r="FW51" s="162"/>
      <c r="FX51" s="162"/>
      <c r="FY51" s="162"/>
      <c r="FZ51" s="162"/>
      <c r="GA51" s="162"/>
      <c r="GB51" s="162"/>
      <c r="GC51" s="162"/>
      <c r="GD51" s="162"/>
      <c r="GE51" s="162"/>
      <c r="GF51" s="162"/>
      <c r="GG51" s="162"/>
      <c r="GH51" s="162"/>
      <c r="GI51" s="162"/>
      <c r="GJ51" s="162"/>
      <c r="GK51" s="162"/>
      <c r="GL51" s="162"/>
      <c r="GM51" s="162"/>
      <c r="GN51" s="162"/>
      <c r="GO51" s="162"/>
      <c r="GP51" s="162"/>
      <c r="GQ51" s="162"/>
      <c r="GR51" s="162"/>
      <c r="GS51" s="162"/>
      <c r="GT51" s="162"/>
      <c r="GU51" s="162"/>
      <c r="GV51" s="162"/>
      <c r="GW51" s="162"/>
      <c r="GX51" s="162"/>
      <c r="GY51" s="162"/>
      <c r="GZ51" s="162"/>
      <c r="HA51" s="162"/>
      <c r="HB51" s="162"/>
      <c r="HC51" s="162"/>
      <c r="HD51" s="162"/>
      <c r="HE51" s="162"/>
      <c r="HF51" s="162"/>
      <c r="HG51" s="162"/>
      <c r="HH51" s="162"/>
      <c r="HI51" s="162"/>
      <c r="HJ51" s="162"/>
      <c r="HK51" s="162"/>
      <c r="HL51" s="162"/>
      <c r="HM51" s="162"/>
      <c r="HN51" s="162"/>
      <c r="HO51" s="162"/>
      <c r="HP51" s="162"/>
      <c r="HQ51" s="162"/>
      <c r="HR51" s="162"/>
      <c r="HS51" s="162"/>
      <c r="HT51" s="162"/>
      <c r="HU51" s="162"/>
      <c r="HV51" s="162"/>
      <c r="HW51" s="162"/>
      <c r="HX51" s="162"/>
      <c r="HY51" s="162"/>
      <c r="HZ51" s="162"/>
      <c r="IA51" s="162"/>
      <c r="IB51" s="162"/>
      <c r="IC51" s="162"/>
      <c r="ID51" s="162"/>
      <c r="IE51" s="162"/>
      <c r="IF51" s="162"/>
      <c r="IG51" s="162"/>
      <c r="IH51" s="162"/>
      <c r="II51" s="162"/>
      <c r="IJ51" s="162"/>
      <c r="IK51" s="162"/>
      <c r="IL51" s="162"/>
      <c r="IM51" s="162"/>
      <c r="IN51" s="162"/>
      <c r="IO51" s="162"/>
      <c r="IP51" s="162"/>
      <c r="IQ51" s="162"/>
      <c r="IR51" s="162"/>
      <c r="IS51" s="162"/>
      <c r="IT51" s="162"/>
      <c r="IU51" s="162"/>
      <c r="IV51" s="162"/>
      <c r="IW51" s="162"/>
      <c r="IX51" s="162"/>
      <c r="IY51" s="162"/>
      <c r="IZ51" s="162"/>
      <c r="JA51" s="162"/>
      <c r="JB51" s="162"/>
      <c r="JC51" s="162"/>
      <c r="JD51" s="162"/>
      <c r="JE51" s="162"/>
      <c r="JF51" s="162"/>
      <c r="JG51" s="162"/>
      <c r="JH51" s="162"/>
      <c r="JI51" s="162"/>
      <c r="JJ51" s="162"/>
      <c r="JK51" s="162"/>
      <c r="JL51" s="162"/>
      <c r="JM51" s="162"/>
      <c r="JN51" s="162"/>
      <c r="JO51" s="162"/>
      <c r="JP51" s="162"/>
      <c r="JQ51" s="162"/>
      <c r="JR51" s="162"/>
      <c r="JS51" s="162"/>
      <c r="JT51" s="162"/>
      <c r="JU51" s="162"/>
      <c r="JV51" s="162"/>
      <c r="JW51" s="162"/>
      <c r="JX51" s="162"/>
      <c r="JY51" s="162"/>
      <c r="JZ51" s="162"/>
      <c r="KA51" s="162"/>
      <c r="KB51" s="162"/>
      <c r="KC51" s="162"/>
      <c r="KD51" s="162"/>
      <c r="KE51" s="162"/>
      <c r="KF51" s="162"/>
      <c r="KG51" s="162"/>
      <c r="KH51" s="162"/>
      <c r="KI51" s="162"/>
      <c r="KJ51" s="162"/>
      <c r="KK51" s="162"/>
      <c r="KL51" s="162"/>
      <c r="KM51" s="162"/>
      <c r="KN51" s="162"/>
      <c r="KO51" s="162"/>
      <c r="KP51" s="162"/>
      <c r="KQ51" s="162"/>
      <c r="KR51" s="162"/>
      <c r="KS51" s="162"/>
      <c r="KT51" s="162"/>
      <c r="KU51" s="162"/>
      <c r="KV51" s="162"/>
      <c r="KW51" s="162"/>
      <c r="KX51" s="162"/>
      <c r="KY51" s="162"/>
      <c r="KZ51" s="162"/>
      <c r="LA51" s="162"/>
      <c r="LB51" s="162"/>
      <c r="LC51" s="162"/>
      <c r="LD51" s="162"/>
      <c r="LE51" s="162"/>
      <c r="LF51" s="162"/>
      <c r="LG51" s="162"/>
      <c r="LH51" s="162"/>
      <c r="LI51" s="162"/>
      <c r="LJ51" s="162"/>
      <c r="LK51" s="162"/>
      <c r="LL51" s="162"/>
      <c r="LM51" s="162"/>
      <c r="LN51" s="162"/>
      <c r="LO51" s="162"/>
      <c r="LP51" s="162"/>
      <c r="LQ51" s="162"/>
      <c r="LR51" s="162"/>
      <c r="LS51" s="162"/>
      <c r="LT51" s="162"/>
      <c r="LU51" s="162"/>
      <c r="LV51" s="162"/>
      <c r="LW51" s="162"/>
      <c r="LX51" s="162"/>
      <c r="LY51" s="162"/>
      <c r="LZ51" s="162"/>
      <c r="MA51" s="162"/>
      <c r="MB51" s="162"/>
      <c r="MC51" s="162"/>
      <c r="MD51" s="162"/>
      <c r="ME51" s="162"/>
      <c r="MF51" s="162"/>
      <c r="MG51" s="162"/>
      <c r="MH51" s="162"/>
      <c r="MI51" s="162"/>
      <c r="MJ51" s="162"/>
      <c r="MK51" s="162"/>
      <c r="ML51" s="162"/>
      <c r="MM51" s="162"/>
      <c r="MN51" s="162"/>
      <c r="MO51" s="162"/>
      <c r="MP51" s="162"/>
      <c r="MQ51" s="162"/>
      <c r="MR51" s="162"/>
      <c r="MS51" s="162"/>
      <c r="MT51" s="162"/>
      <c r="MU51" s="162"/>
      <c r="MV51" s="162"/>
      <c r="MW51" s="162"/>
      <c r="MX51" s="162"/>
      <c r="MY51" s="162"/>
      <c r="MZ51" s="162"/>
      <c r="NA51" s="162"/>
      <c r="NB51" s="162"/>
      <c r="NC51" s="162"/>
      <c r="ND51" s="162"/>
      <c r="NE51" s="162"/>
      <c r="NF51" s="162"/>
      <c r="NG51" s="162"/>
      <c r="NH51" s="162"/>
      <c r="NI51" s="162"/>
      <c r="NJ51" s="162"/>
      <c r="NK51" s="162"/>
      <c r="NL51" s="162"/>
      <c r="NM51" s="162"/>
      <c r="NN51" s="162"/>
      <c r="NO51" s="162"/>
      <c r="NP51" s="162"/>
      <c r="NQ51" s="162"/>
      <c r="NR51" s="162"/>
      <c r="NS51" s="162"/>
      <c r="NT51" s="162"/>
      <c r="NU51" s="162"/>
      <c r="NV51" s="162"/>
      <c r="NW51" s="162"/>
      <c r="NX51" s="162"/>
      <c r="NY51" s="162"/>
      <c r="NZ51" s="162"/>
      <c r="OA51" s="162"/>
      <c r="OB51" s="162"/>
    </row>
    <row r="52" spans="1:392" ht="18" customHeight="1" x14ac:dyDescent="0.3">
      <c r="A52" s="4"/>
      <c r="B52" s="1"/>
      <c r="C52" s="2"/>
      <c r="D52" s="98" t="s">
        <v>75</v>
      </c>
      <c r="E52" s="2">
        <v>12871</v>
      </c>
      <c r="F52" s="2">
        <v>2020</v>
      </c>
      <c r="G52" s="22"/>
      <c r="H52" s="23"/>
      <c r="I52" s="2">
        <f>SUM(K52:XW52)</f>
        <v>1</v>
      </c>
      <c r="J52" s="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CR52" s="162"/>
      <c r="DC52" s="162"/>
      <c r="DD52" s="162"/>
      <c r="DE52" s="162"/>
      <c r="DF52" s="162"/>
      <c r="DG52" s="162"/>
      <c r="DH52" s="162"/>
      <c r="DI52" s="162"/>
      <c r="DJ52" s="162"/>
      <c r="DK52" s="162"/>
      <c r="DL52" s="162"/>
      <c r="DM52" s="162"/>
      <c r="DN52" s="162"/>
      <c r="DO52" s="162"/>
      <c r="DP52" s="162"/>
      <c r="DQ52" s="162"/>
      <c r="DR52" s="162"/>
      <c r="DS52" s="162"/>
      <c r="DT52" s="162"/>
      <c r="DU52" s="162"/>
      <c r="DV52" s="162"/>
      <c r="DW52" s="162"/>
      <c r="DX52" s="162"/>
      <c r="DY52" s="162"/>
      <c r="DZ52" s="162"/>
      <c r="EA52" s="162"/>
      <c r="EB52" s="162"/>
      <c r="EC52" s="162"/>
      <c r="ED52" s="162"/>
      <c r="EE52" s="162"/>
      <c r="EF52" s="162"/>
      <c r="EG52" s="162"/>
      <c r="EH52" s="162"/>
      <c r="EI52" s="162"/>
      <c r="EJ52" s="162"/>
      <c r="EK52" s="162"/>
      <c r="EL52" s="162"/>
      <c r="EM52" s="162"/>
      <c r="EN52" s="162"/>
      <c r="EO52" s="162"/>
      <c r="EP52" s="162"/>
      <c r="EQ52" s="162"/>
      <c r="ER52" s="154" t="s">
        <v>495</v>
      </c>
      <c r="ES52" s="162"/>
      <c r="ET52" s="162"/>
      <c r="EU52" s="162"/>
      <c r="EV52" s="162"/>
      <c r="EW52" s="162"/>
      <c r="EX52" s="162"/>
      <c r="EY52" s="162"/>
      <c r="EZ52" s="162"/>
      <c r="FA52" s="162"/>
      <c r="FB52" s="162"/>
      <c r="FC52" s="162"/>
      <c r="FD52" s="162"/>
      <c r="FE52" s="162"/>
      <c r="FF52" s="162"/>
      <c r="FG52" s="162"/>
      <c r="FH52" s="162"/>
      <c r="FI52" s="162"/>
      <c r="FJ52" s="162"/>
      <c r="FK52" s="162"/>
      <c r="FL52" s="162"/>
      <c r="FM52" s="162"/>
      <c r="FN52" s="162"/>
      <c r="FO52" s="162"/>
      <c r="FP52" s="162"/>
      <c r="FQ52" s="162"/>
      <c r="FR52" s="162"/>
      <c r="FS52" s="162"/>
      <c r="FT52" s="162"/>
      <c r="FU52" s="162"/>
      <c r="FV52" s="162"/>
      <c r="FW52" s="162"/>
      <c r="FX52" s="162"/>
      <c r="FY52" s="162"/>
      <c r="FZ52" s="162"/>
      <c r="GA52" s="162"/>
      <c r="GB52" s="162"/>
      <c r="GC52" s="162"/>
      <c r="GD52" s="162"/>
      <c r="GE52" s="162"/>
      <c r="GF52" s="162"/>
      <c r="GG52" s="162"/>
      <c r="GH52" s="162"/>
      <c r="GI52" s="162"/>
      <c r="GJ52" s="162"/>
      <c r="GK52" s="162"/>
      <c r="GL52" s="162"/>
      <c r="GM52" s="162"/>
      <c r="GN52" s="162"/>
      <c r="GO52" s="162"/>
      <c r="GP52" s="162"/>
      <c r="GQ52" s="162"/>
      <c r="GR52" s="162"/>
      <c r="GS52" s="162"/>
      <c r="GT52" s="162"/>
      <c r="GU52" s="162"/>
      <c r="GV52" s="162"/>
      <c r="GW52" s="162"/>
      <c r="GX52" s="162"/>
      <c r="GY52" s="162"/>
      <c r="GZ52" s="162"/>
      <c r="HA52" s="162"/>
      <c r="HB52" s="162"/>
      <c r="HC52" s="162"/>
      <c r="HD52" s="162"/>
      <c r="HE52" s="162"/>
      <c r="HF52" s="162"/>
      <c r="HG52" s="162"/>
      <c r="HH52" s="162"/>
      <c r="HI52" s="162"/>
      <c r="HJ52" s="162"/>
      <c r="HK52" s="162"/>
      <c r="HL52" s="162"/>
      <c r="HM52" s="162"/>
      <c r="HN52" s="162"/>
      <c r="HO52" s="162"/>
      <c r="HP52" s="162"/>
      <c r="HQ52" s="162"/>
      <c r="HR52" s="162"/>
      <c r="HS52" s="162"/>
      <c r="HT52" s="162"/>
      <c r="HU52" s="162"/>
      <c r="HV52" s="162"/>
      <c r="HW52" s="162"/>
      <c r="HX52" s="162"/>
      <c r="HY52" s="162"/>
      <c r="HZ52" s="162"/>
      <c r="IA52" s="162"/>
      <c r="IB52" s="162"/>
      <c r="IC52" s="162"/>
      <c r="ID52" s="162"/>
      <c r="IE52" s="162"/>
      <c r="IF52" s="162"/>
      <c r="IG52" s="162"/>
      <c r="IH52" s="162"/>
      <c r="II52" s="162"/>
      <c r="IJ52" s="162"/>
      <c r="IK52" s="162"/>
      <c r="IL52" s="162"/>
      <c r="IM52" s="162"/>
      <c r="IN52" s="162"/>
      <c r="IO52" s="162"/>
      <c r="IP52" s="162"/>
      <c r="IQ52" s="162"/>
      <c r="IR52" s="162"/>
      <c r="IS52" s="162"/>
      <c r="IT52" s="162"/>
      <c r="IU52" s="162"/>
      <c r="IV52" s="162"/>
      <c r="IW52" s="162"/>
      <c r="IX52" s="162"/>
      <c r="IY52" s="162"/>
      <c r="IZ52" s="162"/>
      <c r="JA52" s="162"/>
      <c r="JB52" s="162"/>
      <c r="JC52" s="162"/>
      <c r="JD52" s="162"/>
      <c r="JE52" s="162"/>
      <c r="JF52" s="162"/>
      <c r="JG52" s="162"/>
      <c r="JH52" s="162"/>
      <c r="JI52" s="162"/>
      <c r="JJ52" s="162"/>
      <c r="JK52" s="162"/>
      <c r="JL52" s="162"/>
      <c r="JM52" s="162"/>
      <c r="JN52" s="162"/>
      <c r="JO52" s="162"/>
      <c r="JP52" s="162"/>
      <c r="JQ52" s="162"/>
      <c r="JR52" s="162"/>
      <c r="JS52" s="162"/>
      <c r="JT52" s="162"/>
      <c r="JU52" s="162"/>
      <c r="JV52" s="162"/>
      <c r="JW52" s="162"/>
      <c r="JX52" s="162"/>
      <c r="JY52" s="162"/>
      <c r="JZ52" s="162"/>
      <c r="KA52" s="162"/>
      <c r="KB52" s="162"/>
      <c r="KC52" s="162"/>
      <c r="KD52" s="162"/>
      <c r="KE52" s="162"/>
      <c r="KF52" s="162"/>
      <c r="KG52" s="162"/>
      <c r="KH52" s="162"/>
      <c r="KI52" s="162"/>
      <c r="KJ52" s="162"/>
      <c r="KK52" s="162"/>
      <c r="KL52" s="162"/>
      <c r="KM52" s="162"/>
      <c r="KN52" s="162"/>
      <c r="KO52" s="162"/>
      <c r="KP52" s="162"/>
      <c r="KQ52" s="162"/>
      <c r="KR52" s="162"/>
      <c r="KS52" s="162"/>
      <c r="KT52" s="162"/>
      <c r="KU52" s="162"/>
      <c r="KV52" s="162"/>
      <c r="KW52" s="162"/>
      <c r="KX52" s="162"/>
      <c r="KY52" s="162"/>
      <c r="KZ52" s="162"/>
      <c r="LA52" s="162"/>
      <c r="LB52" s="162"/>
      <c r="LC52" s="162"/>
      <c r="LD52" s="162"/>
      <c r="LE52" s="162"/>
      <c r="LF52" s="162"/>
      <c r="LG52" s="162"/>
      <c r="LH52" s="162"/>
      <c r="LI52" s="162"/>
      <c r="LJ52" s="162"/>
      <c r="LK52" s="162"/>
      <c r="LL52" s="162"/>
      <c r="LM52" s="162"/>
      <c r="LN52" s="162"/>
      <c r="LO52" s="162"/>
      <c r="LP52" s="162"/>
      <c r="LQ52" s="162"/>
      <c r="LR52" s="162"/>
      <c r="LS52" s="162"/>
      <c r="LT52" s="162"/>
      <c r="LU52" s="162"/>
      <c r="LV52" s="162"/>
      <c r="LW52" s="162"/>
      <c r="LX52" s="162"/>
      <c r="LY52" s="162"/>
      <c r="LZ52" s="162"/>
      <c r="MA52" s="162"/>
      <c r="MB52" s="162"/>
      <c r="MC52" s="162"/>
      <c r="MD52" s="162"/>
      <c r="ME52" s="162"/>
      <c r="MF52" s="162"/>
      <c r="MG52" s="162"/>
      <c r="MH52" s="162"/>
      <c r="MI52" s="154" t="s">
        <v>495</v>
      </c>
      <c r="MJ52" s="162"/>
      <c r="MK52" s="162"/>
      <c r="ML52" s="162"/>
      <c r="MM52" s="162"/>
      <c r="MN52" s="162"/>
      <c r="MO52" s="162"/>
      <c r="MP52" s="162">
        <v>1</v>
      </c>
      <c r="MQ52" s="162"/>
      <c r="MR52" s="162"/>
      <c r="MS52" s="162"/>
      <c r="MT52" s="162"/>
      <c r="MU52" s="162"/>
      <c r="MV52" s="162"/>
      <c r="MW52" s="162"/>
      <c r="MX52" s="162"/>
      <c r="MY52" s="162"/>
      <c r="MZ52" s="162"/>
      <c r="NA52" s="162"/>
      <c r="NB52" s="162"/>
      <c r="NC52" s="162"/>
      <c r="ND52" s="162"/>
      <c r="NE52" s="162"/>
      <c r="NF52" s="162"/>
      <c r="NG52" s="162"/>
      <c r="NH52" s="162"/>
      <c r="NI52" s="162"/>
      <c r="NJ52" s="162"/>
      <c r="NK52" s="162"/>
      <c r="NL52" s="162"/>
      <c r="NM52" s="162"/>
      <c r="NN52" s="162"/>
      <c r="NO52" s="162"/>
      <c r="NP52" s="162"/>
      <c r="NQ52" s="162"/>
      <c r="NR52" s="162"/>
      <c r="NS52" s="162"/>
      <c r="NT52" s="162"/>
      <c r="NU52" s="162"/>
      <c r="NV52" s="162"/>
      <c r="NW52" s="162"/>
      <c r="NX52" s="162"/>
      <c r="NY52" s="162"/>
      <c r="NZ52" s="162"/>
      <c r="OA52" s="162"/>
      <c r="OB52" s="162"/>
    </row>
    <row r="53" spans="1:392" ht="18" customHeight="1" x14ac:dyDescent="0.3">
      <c r="A53" s="4"/>
      <c r="B53" s="1"/>
      <c r="C53" s="2"/>
      <c r="D53" s="22" t="s">
        <v>440</v>
      </c>
      <c r="E53" s="2">
        <v>10240</v>
      </c>
      <c r="F53" s="2"/>
      <c r="G53" s="22"/>
      <c r="H53" s="23"/>
      <c r="I53" s="2">
        <f>SUM(K53:XW53)</f>
        <v>2</v>
      </c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CR53" s="162"/>
      <c r="DC53" s="162"/>
      <c r="DD53" s="162"/>
      <c r="DE53" s="162"/>
      <c r="DF53" s="162"/>
      <c r="DG53" s="162"/>
      <c r="DH53" s="162"/>
      <c r="DI53" s="162"/>
      <c r="DJ53" s="162"/>
      <c r="DK53" s="162"/>
      <c r="DL53" s="162"/>
      <c r="DM53" s="162"/>
      <c r="DN53" s="162"/>
      <c r="DO53" s="162"/>
      <c r="DP53" s="162"/>
      <c r="DQ53" s="162"/>
      <c r="DR53" s="162"/>
      <c r="DS53" s="162"/>
      <c r="DT53" s="162"/>
      <c r="DU53" s="162"/>
      <c r="DV53" s="162"/>
      <c r="DW53" s="162"/>
      <c r="DX53" s="162"/>
      <c r="DY53" s="162"/>
      <c r="DZ53" s="162"/>
      <c r="EA53" s="162"/>
      <c r="EB53" s="162"/>
      <c r="EC53" s="162"/>
      <c r="ED53" s="162"/>
      <c r="EE53" s="162"/>
      <c r="EF53" s="162"/>
      <c r="EG53" s="162"/>
      <c r="EH53" s="162"/>
      <c r="EI53" s="162"/>
      <c r="EJ53" s="162"/>
      <c r="EK53" s="162"/>
      <c r="EL53" s="162"/>
      <c r="EM53" s="162"/>
      <c r="EN53" s="162"/>
      <c r="EO53" s="162"/>
      <c r="EP53" s="162"/>
      <c r="EQ53" s="162"/>
      <c r="ER53" s="154"/>
      <c r="ES53" s="162"/>
      <c r="ET53" s="162"/>
      <c r="EU53" s="162"/>
      <c r="EV53" s="162"/>
      <c r="EW53" s="162"/>
      <c r="EX53" s="162"/>
      <c r="EY53" s="162"/>
      <c r="EZ53" s="162"/>
      <c r="FA53" s="162"/>
      <c r="FB53" s="162"/>
      <c r="FC53" s="162"/>
      <c r="FD53" s="162"/>
      <c r="FE53" s="162"/>
      <c r="FF53" s="162"/>
      <c r="FG53" s="162"/>
      <c r="FH53" s="162"/>
      <c r="FI53" s="162"/>
      <c r="FJ53" s="162"/>
      <c r="FK53" s="162"/>
      <c r="FL53" s="162"/>
      <c r="FM53" s="162"/>
      <c r="FN53" s="162"/>
      <c r="FO53" s="162"/>
      <c r="FP53" s="162"/>
      <c r="FQ53" s="162"/>
      <c r="FR53" s="162"/>
      <c r="FS53" s="162"/>
      <c r="FT53" s="162"/>
      <c r="FU53" s="162"/>
      <c r="FV53" s="162"/>
      <c r="FW53" s="162"/>
      <c r="FX53" s="162"/>
      <c r="FY53" s="162"/>
      <c r="FZ53" s="162"/>
      <c r="GA53" s="162"/>
      <c r="GB53" s="162"/>
      <c r="GC53" s="162"/>
      <c r="GD53" s="162"/>
      <c r="GE53" s="162"/>
      <c r="GF53" s="162"/>
      <c r="GG53" s="162"/>
      <c r="GH53" s="162"/>
      <c r="GI53" s="162"/>
      <c r="GJ53" s="162"/>
      <c r="GK53" s="162"/>
      <c r="GL53" s="162"/>
      <c r="GM53" s="162"/>
      <c r="GN53" s="162"/>
      <c r="GO53" s="162"/>
      <c r="GP53" s="162"/>
      <c r="GQ53" s="162"/>
      <c r="GR53" s="162"/>
      <c r="GS53" s="162"/>
      <c r="GT53" s="162"/>
      <c r="GU53" s="162"/>
      <c r="GV53" s="162"/>
      <c r="GW53" s="162"/>
      <c r="GX53" s="162"/>
      <c r="GY53" s="162"/>
      <c r="GZ53" s="162"/>
      <c r="HA53" s="162"/>
      <c r="HB53" s="162"/>
      <c r="HC53" s="162"/>
      <c r="HD53" s="162"/>
      <c r="HE53" s="162"/>
      <c r="HF53" s="162"/>
      <c r="HG53" s="162"/>
      <c r="HH53" s="162"/>
      <c r="HI53" s="162"/>
      <c r="HJ53" s="162"/>
      <c r="HK53" s="162"/>
      <c r="HL53" s="162"/>
      <c r="HM53" s="162"/>
      <c r="HN53" s="162"/>
      <c r="HO53" s="162"/>
      <c r="HP53" s="162"/>
      <c r="HQ53" s="162"/>
      <c r="HR53" s="162"/>
      <c r="HS53" s="162"/>
      <c r="HT53" s="162"/>
      <c r="HU53" s="162"/>
      <c r="HV53" s="162"/>
      <c r="HW53" s="162"/>
      <c r="HX53" s="162"/>
      <c r="HY53" s="162"/>
      <c r="HZ53" s="162"/>
      <c r="IA53" s="162"/>
      <c r="IB53" s="162"/>
      <c r="IC53" s="162"/>
      <c r="ID53" s="162"/>
      <c r="IE53" s="162"/>
      <c r="IF53" s="162"/>
      <c r="IG53" s="162"/>
      <c r="IH53" s="162"/>
      <c r="II53" s="162"/>
      <c r="IJ53" s="162"/>
      <c r="IK53" s="162"/>
      <c r="IL53" s="162"/>
      <c r="IM53" s="162"/>
      <c r="IN53" s="162"/>
      <c r="IO53" s="162"/>
      <c r="IP53" s="162"/>
      <c r="IQ53" s="162"/>
      <c r="IR53" s="162"/>
      <c r="IS53" s="162"/>
      <c r="IT53" s="162"/>
      <c r="IU53" s="162"/>
      <c r="IV53" s="162"/>
      <c r="IW53" s="162"/>
      <c r="IX53" s="162"/>
      <c r="IY53" s="162"/>
      <c r="IZ53" s="162"/>
      <c r="JA53" s="162"/>
      <c r="JB53" s="162"/>
      <c r="JC53" s="162"/>
      <c r="JD53" s="162"/>
      <c r="JE53" s="162"/>
      <c r="JF53" s="162"/>
      <c r="JG53" s="162"/>
      <c r="JH53" s="162"/>
      <c r="JI53" s="162"/>
      <c r="JJ53" s="162"/>
      <c r="JK53" s="162"/>
      <c r="JL53" s="162"/>
      <c r="JM53" s="162"/>
      <c r="JN53" s="162"/>
      <c r="JO53" s="162"/>
      <c r="JP53" s="162"/>
      <c r="JQ53" s="162"/>
      <c r="JR53" s="162"/>
      <c r="JS53" s="162"/>
      <c r="JT53" s="162"/>
      <c r="JU53" s="162"/>
      <c r="JV53" s="162"/>
      <c r="JW53" s="162"/>
      <c r="JX53" s="162"/>
      <c r="JY53" s="162"/>
      <c r="JZ53" s="162"/>
      <c r="KA53" s="162"/>
      <c r="KB53" s="162"/>
      <c r="KC53" s="162"/>
      <c r="KD53" s="162"/>
      <c r="KE53" s="162"/>
      <c r="KF53" s="162"/>
      <c r="KG53" s="162"/>
      <c r="KH53" s="162"/>
      <c r="KI53" s="162"/>
      <c r="KJ53" s="162"/>
      <c r="KK53" s="162"/>
      <c r="KL53" s="162"/>
      <c r="KM53" s="162"/>
      <c r="KN53" s="162"/>
      <c r="KO53" s="162"/>
      <c r="KP53" s="162"/>
      <c r="KQ53" s="162"/>
      <c r="KR53" s="162"/>
      <c r="KS53" s="162"/>
      <c r="KT53" s="162"/>
      <c r="KU53" s="162"/>
      <c r="KV53" s="162"/>
      <c r="KW53" s="162"/>
      <c r="KX53" s="162"/>
      <c r="KY53" s="162"/>
      <c r="KZ53" s="162"/>
      <c r="LA53" s="162"/>
      <c r="LB53" s="162"/>
      <c r="LC53" s="162"/>
      <c r="LD53" s="162"/>
      <c r="LE53" s="162"/>
      <c r="LF53" s="162"/>
      <c r="LG53" s="162"/>
      <c r="LH53" s="162"/>
      <c r="LI53" s="162"/>
      <c r="LJ53" s="162"/>
      <c r="LK53" s="162"/>
      <c r="LL53" s="162"/>
      <c r="LM53" s="162"/>
      <c r="LN53" s="162"/>
      <c r="LO53" s="162"/>
      <c r="LP53" s="162"/>
      <c r="LQ53" s="162"/>
      <c r="LR53" s="162"/>
      <c r="LS53" s="162"/>
      <c r="LT53" s="162"/>
      <c r="LU53" s="162"/>
      <c r="LV53" s="162"/>
      <c r="LW53" s="162"/>
      <c r="LX53" s="162"/>
      <c r="LY53" s="162"/>
      <c r="LZ53" s="162"/>
      <c r="MA53" s="162"/>
      <c r="MB53" s="162"/>
      <c r="MC53" s="162"/>
      <c r="MD53" s="162"/>
      <c r="ME53" s="162"/>
      <c r="MF53" s="162"/>
      <c r="MG53" s="162"/>
      <c r="MH53" s="162">
        <v>1</v>
      </c>
      <c r="MI53" s="162"/>
      <c r="MJ53" s="162"/>
      <c r="MK53" s="162"/>
      <c r="ML53" s="162"/>
      <c r="MM53" s="162"/>
      <c r="MN53" s="162"/>
      <c r="MO53" s="162"/>
      <c r="MP53" s="162"/>
      <c r="MQ53" s="162">
        <v>1</v>
      </c>
      <c r="MR53" s="162"/>
      <c r="MS53" s="162"/>
      <c r="MT53" s="162"/>
      <c r="MU53" s="162"/>
      <c r="MV53" s="162"/>
      <c r="MW53" s="162"/>
      <c r="MX53" s="162"/>
      <c r="MY53" s="162"/>
      <c r="MZ53" s="162"/>
      <c r="NA53" s="162"/>
      <c r="NB53" s="162"/>
      <c r="NC53" s="162"/>
      <c r="ND53" s="162"/>
      <c r="NE53" s="162"/>
      <c r="NF53" s="162"/>
      <c r="NG53" s="162"/>
      <c r="NH53" s="162"/>
      <c r="NI53" s="162"/>
      <c r="NJ53" s="162"/>
      <c r="NK53" s="162"/>
      <c r="NL53" s="162"/>
      <c r="NM53" s="162"/>
      <c r="NN53" s="162"/>
      <c r="NO53" s="162"/>
      <c r="NP53" s="162"/>
      <c r="NQ53" s="162"/>
      <c r="NR53" s="162"/>
      <c r="NS53" s="162"/>
      <c r="NT53" s="162"/>
      <c r="NU53" s="162"/>
      <c r="NV53" s="162"/>
      <c r="NW53" s="162"/>
      <c r="NX53" s="162"/>
      <c r="NY53" s="162"/>
      <c r="NZ53" s="162"/>
      <c r="OA53" s="162"/>
      <c r="OB53" s="162"/>
    </row>
    <row r="54" spans="1:392" ht="18" customHeight="1" x14ac:dyDescent="0.3">
      <c r="A54" s="4">
        <v>20</v>
      </c>
      <c r="B54" s="103" t="s">
        <v>570</v>
      </c>
      <c r="C54" s="2">
        <v>9913</v>
      </c>
      <c r="D54" s="98" t="s">
        <v>581</v>
      </c>
      <c r="E54" s="2">
        <v>13874</v>
      </c>
      <c r="F54" s="2">
        <v>2020</v>
      </c>
      <c r="G54" s="98" t="s">
        <v>571</v>
      </c>
      <c r="H54" s="23"/>
      <c r="I54" s="2">
        <f t="shared" si="1"/>
        <v>3</v>
      </c>
      <c r="J54" s="4">
        <f>Deti!$I54</f>
        <v>3</v>
      </c>
      <c r="K54" s="2"/>
      <c r="L54" s="2"/>
      <c r="M54" s="99"/>
      <c r="N54" s="2"/>
      <c r="O54" s="2"/>
      <c r="P54" s="2"/>
      <c r="Q54" s="99"/>
      <c r="R54" s="2"/>
      <c r="S54" s="2"/>
      <c r="T54" s="2"/>
      <c r="U54" s="2"/>
      <c r="V54" s="2"/>
      <c r="W54" s="2"/>
      <c r="X54" s="99"/>
      <c r="Y54" s="2"/>
      <c r="Z54" s="2"/>
      <c r="AA54" s="2"/>
      <c r="AB54" s="2"/>
      <c r="AC54" s="99"/>
      <c r="AD54" s="99"/>
      <c r="AE54" s="99"/>
      <c r="AF54" s="99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99"/>
      <c r="BB54" s="2"/>
      <c r="BC54" s="2"/>
      <c r="BD54" s="2"/>
      <c r="BE54" s="2"/>
      <c r="BF54" s="2"/>
      <c r="BG54" s="2"/>
      <c r="BH54" s="2"/>
      <c r="CR54" s="162"/>
      <c r="CT54" s="154" t="s">
        <v>495</v>
      </c>
      <c r="CU54" s="162">
        <v>1</v>
      </c>
      <c r="DC54" s="162"/>
      <c r="DD54" s="162"/>
      <c r="DE54" s="162"/>
      <c r="DF54" s="162"/>
      <c r="DG54" s="162"/>
      <c r="DH54" s="162"/>
      <c r="DI54" s="162"/>
      <c r="DJ54" s="162"/>
      <c r="DK54" s="162"/>
      <c r="DL54" s="162"/>
      <c r="DM54" s="162"/>
      <c r="DN54" s="162"/>
      <c r="DO54" s="162"/>
      <c r="DP54" s="162"/>
      <c r="DQ54" s="162"/>
      <c r="DR54" s="162"/>
      <c r="DS54" s="162"/>
      <c r="DT54" s="162"/>
      <c r="DU54" s="162"/>
      <c r="DV54" s="162"/>
      <c r="DW54" s="162"/>
      <c r="DX54" s="162"/>
      <c r="DY54" s="162"/>
      <c r="DZ54" s="162"/>
      <c r="EA54" s="162"/>
      <c r="EB54" s="162"/>
      <c r="EC54" s="162"/>
      <c r="ED54" s="162"/>
      <c r="EE54" s="162"/>
      <c r="EF54" s="162"/>
      <c r="EG54" s="162"/>
      <c r="EH54" s="162"/>
      <c r="EI54" s="162"/>
      <c r="EJ54" s="162"/>
      <c r="EK54" s="162"/>
      <c r="EL54" s="162"/>
      <c r="EM54" s="162"/>
      <c r="EN54" s="162"/>
      <c r="EO54" s="162"/>
      <c r="EP54" s="162"/>
      <c r="EQ54" s="162"/>
      <c r="ER54" s="162"/>
      <c r="ES54" s="162"/>
      <c r="ET54" s="162"/>
      <c r="EU54" s="162"/>
      <c r="EV54" s="162"/>
      <c r="EW54" s="162"/>
      <c r="EX54" s="162"/>
      <c r="EY54" s="162"/>
      <c r="EZ54" s="162"/>
      <c r="FA54" s="162"/>
      <c r="FB54" s="162"/>
      <c r="FC54" s="162"/>
      <c r="FD54" s="162"/>
      <c r="FE54" s="162"/>
      <c r="FF54" s="162"/>
      <c r="FG54" s="162"/>
      <c r="FH54" s="162"/>
      <c r="FI54" s="162"/>
      <c r="FJ54" s="162"/>
      <c r="FK54" s="162"/>
      <c r="FL54" s="162"/>
      <c r="FM54" s="162"/>
      <c r="FN54" s="162"/>
      <c r="FO54" s="162"/>
      <c r="FP54" s="162"/>
      <c r="FQ54" s="162"/>
      <c r="FR54" s="162"/>
      <c r="FS54" s="162"/>
      <c r="FT54" s="162"/>
      <c r="FU54" s="162"/>
      <c r="FV54" s="162"/>
      <c r="FW54" s="162"/>
      <c r="FX54" s="162"/>
      <c r="FY54" s="162"/>
      <c r="FZ54" s="162"/>
      <c r="GA54" s="162"/>
      <c r="GB54" s="162"/>
      <c r="GC54" s="162"/>
      <c r="GD54" s="162"/>
      <c r="GE54" s="162"/>
      <c r="GF54" s="162"/>
      <c r="GG54" s="162"/>
      <c r="GH54" s="162"/>
      <c r="GI54" s="162"/>
      <c r="GJ54" s="162"/>
      <c r="GK54" s="162"/>
      <c r="GL54" s="162"/>
      <c r="GM54" s="162"/>
      <c r="GN54" s="162"/>
      <c r="GO54" s="162"/>
      <c r="GP54" s="162"/>
      <c r="GQ54" s="162"/>
      <c r="GR54" s="162"/>
      <c r="GS54" s="162"/>
      <c r="GT54" s="162"/>
      <c r="GU54" s="162"/>
      <c r="GV54" s="162"/>
      <c r="GW54" s="162"/>
      <c r="GX54" s="162"/>
      <c r="GY54" s="162"/>
      <c r="GZ54" s="162"/>
      <c r="HA54" s="162"/>
      <c r="HB54" s="162"/>
      <c r="HC54" s="162"/>
      <c r="HD54" s="162"/>
      <c r="HE54" s="162"/>
      <c r="HF54" s="162"/>
      <c r="HG54" s="162"/>
      <c r="HH54" s="162"/>
      <c r="HI54" s="162"/>
      <c r="HJ54" s="162"/>
      <c r="HK54" s="154" t="s">
        <v>495</v>
      </c>
      <c r="HL54" s="162"/>
      <c r="HM54" s="162">
        <v>2</v>
      </c>
      <c r="HN54" s="162"/>
      <c r="HO54" s="162"/>
      <c r="HP54" s="162"/>
      <c r="HQ54" s="162"/>
      <c r="HR54" s="162"/>
      <c r="HS54" s="162"/>
      <c r="HT54" s="162"/>
      <c r="HU54" s="162"/>
      <c r="HV54" s="162"/>
      <c r="HW54" s="162"/>
      <c r="HX54" s="162"/>
      <c r="HY54" s="162"/>
      <c r="HZ54" s="162"/>
      <c r="IA54" s="162"/>
      <c r="IB54" s="162"/>
      <c r="IC54" s="162"/>
      <c r="ID54" s="162"/>
      <c r="IE54" s="162"/>
      <c r="IF54" s="162"/>
      <c r="IG54" s="162"/>
      <c r="IH54" s="162"/>
      <c r="II54" s="162"/>
      <c r="IJ54" s="162"/>
      <c r="IK54" s="162"/>
      <c r="IL54" s="162"/>
      <c r="IM54" s="162"/>
      <c r="IN54" s="162"/>
      <c r="IO54" s="162"/>
      <c r="IP54" s="162"/>
      <c r="IQ54" s="162"/>
      <c r="IR54" s="162"/>
      <c r="IS54" s="162"/>
      <c r="IT54" s="162"/>
      <c r="IU54" s="162"/>
      <c r="IV54" s="162"/>
      <c r="IW54" s="162"/>
      <c r="IX54" s="162"/>
      <c r="IY54" s="162"/>
      <c r="IZ54" s="162"/>
      <c r="JA54" s="162"/>
      <c r="JB54" s="162"/>
      <c r="JC54" s="162"/>
      <c r="JD54" s="162"/>
      <c r="JE54" s="162"/>
      <c r="JF54" s="162"/>
      <c r="JG54" s="162"/>
      <c r="JH54" s="162"/>
      <c r="JI54" s="162"/>
      <c r="JJ54" s="162"/>
      <c r="JK54" s="162"/>
      <c r="JL54" s="162"/>
      <c r="JM54" s="162"/>
      <c r="JN54" s="162"/>
      <c r="JO54" s="162"/>
      <c r="JP54" s="162"/>
      <c r="JQ54" s="162"/>
      <c r="JR54" s="162"/>
      <c r="JS54" s="162"/>
      <c r="JT54" s="162"/>
      <c r="JU54" s="162"/>
      <c r="JV54" s="162"/>
      <c r="JW54" s="162"/>
      <c r="JX54" s="162"/>
      <c r="JY54" s="162"/>
      <c r="JZ54" s="162"/>
      <c r="KA54" s="162"/>
      <c r="KB54" s="162"/>
      <c r="KC54" s="162"/>
      <c r="KD54" s="162"/>
      <c r="KE54" s="162"/>
      <c r="KF54" s="162"/>
      <c r="KG54" s="162"/>
      <c r="KH54" s="162"/>
      <c r="KI54" s="162"/>
      <c r="KJ54" s="162"/>
      <c r="KK54" s="162"/>
      <c r="KL54" s="162"/>
      <c r="KM54" s="162"/>
      <c r="KN54" s="162"/>
      <c r="KO54" s="162"/>
      <c r="KP54" s="162"/>
      <c r="KQ54" s="162"/>
      <c r="KR54" s="162"/>
      <c r="KS54" s="162"/>
      <c r="KT54" s="162"/>
      <c r="KU54" s="162"/>
      <c r="KV54" s="162"/>
      <c r="KW54" s="162"/>
      <c r="KX54" s="162"/>
      <c r="KY54" s="162"/>
      <c r="KZ54" s="162"/>
      <c r="LA54" s="162"/>
      <c r="LB54" s="162"/>
      <c r="LC54" s="162"/>
      <c r="LD54" s="162"/>
      <c r="LE54" s="162"/>
      <c r="LF54" s="162"/>
      <c r="LG54" s="162"/>
      <c r="LH54" s="162"/>
      <c r="LI54" s="162"/>
      <c r="LJ54" s="162"/>
      <c r="LK54" s="162"/>
      <c r="LL54" s="162"/>
      <c r="LM54" s="162"/>
      <c r="LN54" s="162"/>
      <c r="LO54" s="162"/>
      <c r="LP54" s="162"/>
      <c r="LQ54" s="162"/>
      <c r="LR54" s="162"/>
      <c r="LS54" s="162"/>
      <c r="LT54" s="162"/>
      <c r="LU54" s="162"/>
      <c r="LV54" s="162"/>
      <c r="LW54" s="162"/>
      <c r="LX54" s="162"/>
      <c r="LY54" s="162"/>
      <c r="LZ54" s="162"/>
      <c r="MA54" s="162"/>
      <c r="MB54" s="162"/>
      <c r="MC54" s="162"/>
      <c r="MD54" s="162"/>
      <c r="ME54" s="162"/>
      <c r="MF54" s="162"/>
      <c r="MG54" s="162"/>
      <c r="MH54" s="162"/>
      <c r="MI54" s="162"/>
      <c r="MJ54" s="162"/>
      <c r="MK54" s="162"/>
      <c r="ML54" s="162"/>
      <c r="MM54" s="162"/>
      <c r="MN54" s="162"/>
      <c r="MO54" s="162"/>
      <c r="MP54" s="162"/>
      <c r="MQ54" s="162"/>
      <c r="MR54" s="162"/>
      <c r="MS54" s="162"/>
      <c r="MT54" s="162"/>
      <c r="MU54" s="162"/>
      <c r="MV54" s="162"/>
      <c r="MW54" s="162"/>
      <c r="MX54" s="162"/>
      <c r="MY54" s="162"/>
      <c r="MZ54" s="162"/>
      <c r="NA54" s="162"/>
      <c r="NB54" s="162"/>
      <c r="NC54" s="162"/>
      <c r="ND54" s="162"/>
      <c r="NE54" s="162"/>
      <c r="NF54" s="162"/>
      <c r="NG54" s="162"/>
      <c r="NH54" s="162"/>
      <c r="NI54" s="162"/>
      <c r="NJ54" s="162"/>
      <c r="NK54" s="162"/>
      <c r="NL54" s="162"/>
      <c r="NM54" s="162"/>
      <c r="NN54" s="162"/>
      <c r="NO54" s="162"/>
      <c r="NP54" s="162"/>
      <c r="NQ54" s="162"/>
      <c r="NR54" s="162"/>
      <c r="NS54" s="162"/>
      <c r="NT54" s="162"/>
      <c r="NU54" s="162"/>
      <c r="NV54" s="162"/>
      <c r="NW54" s="162"/>
      <c r="NX54" s="162"/>
      <c r="NY54" s="162"/>
      <c r="NZ54" s="162"/>
      <c r="OA54" s="162"/>
      <c r="OB54" s="162"/>
    </row>
    <row r="55" spans="1:392" ht="18" customHeight="1" x14ac:dyDescent="0.3">
      <c r="A55" s="4">
        <v>22</v>
      </c>
      <c r="B55" s="1" t="s">
        <v>445</v>
      </c>
      <c r="C55" s="2">
        <v>10793</v>
      </c>
      <c r="D55" s="98" t="s">
        <v>446</v>
      </c>
      <c r="E55" s="2">
        <v>12172</v>
      </c>
      <c r="F55" s="2"/>
      <c r="G55" s="22" t="s">
        <v>108</v>
      </c>
      <c r="H55" s="23"/>
      <c r="I55" s="2">
        <f t="shared" si="1"/>
        <v>2</v>
      </c>
      <c r="J55" s="4">
        <f>Deti!$I55</f>
        <v>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CR55" s="154" t="s">
        <v>495</v>
      </c>
      <c r="DC55" s="162"/>
      <c r="DD55" s="162"/>
      <c r="DE55" s="162"/>
      <c r="DF55" s="162"/>
      <c r="DG55" s="162"/>
      <c r="DH55" s="162"/>
      <c r="DI55" s="162"/>
      <c r="DJ55" s="162"/>
      <c r="DK55" s="162"/>
      <c r="DL55" s="162"/>
      <c r="DM55" s="162"/>
      <c r="DN55" s="162"/>
      <c r="DO55" s="162"/>
      <c r="DP55" s="162"/>
      <c r="DQ55" s="162"/>
      <c r="DR55" s="162"/>
      <c r="DS55" s="162"/>
      <c r="DT55" s="162"/>
      <c r="DU55" s="162"/>
      <c r="DV55" s="162"/>
      <c r="DW55" s="162"/>
      <c r="DX55" s="162"/>
      <c r="DY55" s="162"/>
      <c r="DZ55" s="162"/>
      <c r="EA55" s="162"/>
      <c r="EB55" s="162"/>
      <c r="EC55" s="162"/>
      <c r="ED55" s="162"/>
      <c r="EE55" s="162"/>
      <c r="EF55" s="162"/>
      <c r="EG55" s="162"/>
      <c r="EH55" s="162"/>
      <c r="EI55" s="162"/>
      <c r="EJ55" s="162"/>
      <c r="EK55" s="162"/>
      <c r="EL55" s="162"/>
      <c r="EM55" s="162"/>
      <c r="EN55" s="162"/>
      <c r="EO55" s="162"/>
      <c r="EP55" s="162"/>
      <c r="EQ55" s="162"/>
      <c r="ER55" s="162"/>
      <c r="ES55" s="162"/>
      <c r="ET55" s="162"/>
      <c r="EU55" s="162"/>
      <c r="EV55" s="162"/>
      <c r="EW55" s="162"/>
      <c r="EX55" s="162"/>
      <c r="EY55" s="162"/>
      <c r="EZ55" s="162"/>
      <c r="FA55" s="162"/>
      <c r="FB55" s="162"/>
      <c r="FC55" s="162"/>
      <c r="FD55" s="162"/>
      <c r="FE55" s="162"/>
      <c r="FF55" s="162"/>
      <c r="FG55" s="162"/>
      <c r="FH55" s="162"/>
      <c r="FI55" s="162"/>
      <c r="FJ55" s="162"/>
      <c r="FK55" s="162"/>
      <c r="FL55" s="162"/>
      <c r="FM55" s="162"/>
      <c r="FN55" s="162"/>
      <c r="FO55" s="162"/>
      <c r="FP55" s="162"/>
      <c r="FQ55" s="162">
        <v>1</v>
      </c>
      <c r="FR55" s="162"/>
      <c r="FS55" s="162"/>
      <c r="FT55" s="162"/>
      <c r="FU55" s="162"/>
      <c r="FV55" s="162"/>
      <c r="FW55" s="162"/>
      <c r="FX55" s="162"/>
      <c r="FY55" s="162"/>
      <c r="FZ55" s="162"/>
      <c r="GA55" s="162"/>
      <c r="GB55" s="162"/>
      <c r="GC55" s="162"/>
      <c r="GD55" s="162"/>
      <c r="GE55" s="162"/>
      <c r="GF55" s="162"/>
      <c r="GG55" s="162"/>
      <c r="GH55" s="162"/>
      <c r="GI55" s="162"/>
      <c r="GJ55" s="162"/>
      <c r="GK55" s="162"/>
      <c r="GL55" s="162"/>
      <c r="GM55" s="162"/>
      <c r="GN55" s="162"/>
      <c r="GO55" s="162"/>
      <c r="GP55" s="162"/>
      <c r="GQ55" s="162"/>
      <c r="GR55" s="162"/>
      <c r="GS55" s="162"/>
      <c r="GT55" s="162"/>
      <c r="GU55" s="162"/>
      <c r="GV55" s="162"/>
      <c r="GW55" s="162"/>
      <c r="GX55" s="162"/>
      <c r="GY55" s="162"/>
      <c r="GZ55" s="162"/>
      <c r="HA55" s="162"/>
      <c r="HB55" s="162"/>
      <c r="HC55" s="162"/>
      <c r="HD55" s="162"/>
      <c r="HE55" s="162"/>
      <c r="HF55" s="162"/>
      <c r="HG55" s="162"/>
      <c r="HH55" s="162"/>
      <c r="HI55" s="162">
        <v>1</v>
      </c>
      <c r="HJ55" s="154" t="s">
        <v>495</v>
      </c>
      <c r="HK55" s="162"/>
      <c r="HL55" s="162"/>
      <c r="HM55" s="162"/>
      <c r="HN55" s="162"/>
      <c r="HO55" s="162"/>
      <c r="HP55" s="162"/>
      <c r="HQ55" s="162"/>
      <c r="HR55" s="162"/>
      <c r="HS55" s="162"/>
      <c r="HT55" s="162"/>
      <c r="HU55" s="162"/>
      <c r="HV55" s="162"/>
      <c r="HW55" s="162"/>
      <c r="HX55" s="162"/>
      <c r="HY55" s="162"/>
      <c r="HZ55" s="162"/>
      <c r="IA55" s="162"/>
      <c r="IB55" s="162"/>
      <c r="IC55" s="162"/>
      <c r="ID55" s="162"/>
      <c r="IE55" s="162"/>
      <c r="IF55" s="162"/>
      <c r="IG55" s="162"/>
      <c r="IH55" s="162"/>
      <c r="II55" s="162"/>
      <c r="IJ55" s="162"/>
      <c r="IK55" s="162"/>
      <c r="IL55" s="162"/>
      <c r="IM55" s="162"/>
      <c r="IN55" s="162"/>
      <c r="IO55" s="162"/>
      <c r="IP55" s="162"/>
      <c r="IQ55" s="162"/>
      <c r="IR55" s="162"/>
      <c r="IS55" s="162"/>
      <c r="IT55" s="162"/>
      <c r="IU55" s="162"/>
      <c r="IV55" s="162"/>
      <c r="IW55" s="162"/>
      <c r="IX55" s="162"/>
      <c r="IY55" s="162"/>
      <c r="IZ55" s="162"/>
      <c r="JA55" s="162"/>
      <c r="JB55" s="162"/>
      <c r="JC55" s="162" t="s">
        <v>495</v>
      </c>
      <c r="JD55" s="162" t="s">
        <v>495</v>
      </c>
      <c r="JE55" s="162"/>
      <c r="JF55" s="162"/>
      <c r="JG55" s="162"/>
      <c r="JH55" s="162"/>
      <c r="JI55" s="162"/>
      <c r="JJ55" s="162"/>
      <c r="JK55" s="162"/>
      <c r="JL55" s="162"/>
      <c r="JM55" s="162"/>
      <c r="JN55" s="162"/>
      <c r="JO55" s="162"/>
      <c r="JP55" s="162"/>
      <c r="JQ55" s="162"/>
      <c r="JR55" s="162"/>
      <c r="JS55" s="162"/>
      <c r="JT55" s="162"/>
      <c r="JU55" s="162"/>
      <c r="JV55" s="162"/>
      <c r="JW55" s="162"/>
      <c r="JX55" s="162"/>
      <c r="JY55" s="162"/>
      <c r="JZ55" s="162"/>
      <c r="KA55" s="162"/>
      <c r="KB55" s="162"/>
      <c r="KC55" s="162"/>
      <c r="KD55" s="162"/>
      <c r="KE55" s="162"/>
      <c r="KF55" s="162"/>
      <c r="KG55" s="162"/>
      <c r="KH55" s="162"/>
      <c r="KI55" s="162"/>
      <c r="KJ55" s="162"/>
      <c r="KK55" s="162"/>
      <c r="KL55" s="162"/>
      <c r="KM55" s="162"/>
      <c r="KN55" s="162"/>
      <c r="KO55" s="162"/>
      <c r="KP55" s="162"/>
      <c r="KQ55" s="162"/>
      <c r="KR55" s="162"/>
      <c r="KS55" s="162"/>
      <c r="KT55" s="162"/>
      <c r="KU55" s="162"/>
      <c r="KV55" s="162"/>
      <c r="KW55" s="162"/>
      <c r="KX55" s="162"/>
      <c r="KY55" s="154" t="s">
        <v>495</v>
      </c>
      <c r="KZ55" s="154" t="s">
        <v>495</v>
      </c>
      <c r="LA55" s="162"/>
      <c r="LB55" s="162"/>
      <c r="LC55" s="162"/>
      <c r="LD55" s="162"/>
      <c r="LE55" s="162"/>
      <c r="LF55" s="162"/>
      <c r="LG55" s="162"/>
      <c r="LH55" s="162"/>
      <c r="LI55" s="162"/>
      <c r="LJ55" s="162"/>
      <c r="LK55" s="162"/>
      <c r="LL55" s="162"/>
      <c r="LM55" s="162"/>
      <c r="LN55" s="162"/>
      <c r="LO55" s="162"/>
      <c r="LP55" s="162"/>
      <c r="LQ55" s="162"/>
      <c r="LR55" s="162"/>
      <c r="LS55" s="162"/>
      <c r="LT55" s="162"/>
      <c r="LU55" s="162"/>
      <c r="LV55" s="162"/>
      <c r="LW55" s="162"/>
      <c r="LX55" s="162"/>
      <c r="LY55" s="162"/>
      <c r="LZ55" s="162"/>
      <c r="MA55" s="162"/>
      <c r="MB55" s="162"/>
      <c r="MC55" s="162"/>
      <c r="MD55" s="162"/>
      <c r="ME55" s="162"/>
      <c r="MF55" s="162"/>
      <c r="MG55" s="162"/>
      <c r="MH55" s="162"/>
      <c r="MI55" s="162"/>
      <c r="MJ55" s="162"/>
      <c r="MK55" s="162"/>
      <c r="ML55" s="162"/>
      <c r="MM55" s="162"/>
      <c r="MN55" s="162"/>
      <c r="MO55" s="162"/>
      <c r="MP55" s="162"/>
      <c r="MQ55" s="162"/>
      <c r="MR55" s="162"/>
      <c r="MS55" s="162"/>
      <c r="MT55" s="162"/>
      <c r="MU55" s="162"/>
      <c r="MV55" s="162"/>
      <c r="MW55" s="162"/>
      <c r="MX55" s="162"/>
      <c r="MY55" s="162"/>
      <c r="MZ55" s="162"/>
      <c r="NA55" s="162"/>
      <c r="NB55" s="162"/>
      <c r="NC55" s="162"/>
      <c r="ND55" s="162"/>
      <c r="NE55" s="162"/>
      <c r="NF55" s="162"/>
      <c r="NG55" s="162"/>
      <c r="NH55" s="162"/>
      <c r="NI55" s="162"/>
      <c r="NJ55" s="162"/>
      <c r="NK55" s="162"/>
      <c r="NL55" s="162"/>
      <c r="NM55" s="162"/>
      <c r="NN55" s="162"/>
      <c r="NO55" s="162"/>
      <c r="NP55" s="162"/>
      <c r="NQ55" s="162"/>
      <c r="NR55" s="162"/>
      <c r="NS55" s="162"/>
      <c r="NT55" s="162"/>
      <c r="NU55" s="162"/>
      <c r="NV55" s="162"/>
      <c r="NW55" s="162"/>
      <c r="NX55" s="162"/>
      <c r="NY55" s="162"/>
      <c r="NZ55" s="162"/>
      <c r="OA55" s="162"/>
      <c r="OB55" s="162"/>
    </row>
    <row r="56" spans="1:392" ht="18" customHeight="1" x14ac:dyDescent="0.3">
      <c r="A56" s="4"/>
      <c r="B56" s="1"/>
      <c r="C56" s="2"/>
      <c r="D56" s="22" t="s">
        <v>342</v>
      </c>
      <c r="E56" s="2">
        <v>9019</v>
      </c>
      <c r="F56" s="2"/>
      <c r="G56" s="22"/>
      <c r="H56" s="23"/>
      <c r="I56" s="2">
        <f>SUM(K56:XW56)</f>
        <v>0</v>
      </c>
      <c r="J56" s="4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CR56" s="154"/>
      <c r="DC56" s="162"/>
      <c r="DD56" s="162"/>
      <c r="DE56" s="162"/>
      <c r="DF56" s="162"/>
      <c r="DG56" s="162"/>
      <c r="DH56" s="162"/>
      <c r="DI56" s="162"/>
      <c r="DJ56" s="162"/>
      <c r="DK56" s="162"/>
      <c r="DL56" s="162"/>
      <c r="DM56" s="162"/>
      <c r="DN56" s="162"/>
      <c r="DO56" s="162"/>
      <c r="DP56" s="162"/>
      <c r="DQ56" s="162"/>
      <c r="DR56" s="162"/>
      <c r="DS56" s="162"/>
      <c r="DT56" s="162"/>
      <c r="DU56" s="162"/>
      <c r="DV56" s="162"/>
      <c r="DW56" s="162"/>
      <c r="DX56" s="162"/>
      <c r="DY56" s="162"/>
      <c r="DZ56" s="162"/>
      <c r="EA56" s="162"/>
      <c r="EB56" s="162"/>
      <c r="EC56" s="162"/>
      <c r="ED56" s="162"/>
      <c r="EE56" s="162"/>
      <c r="EF56" s="162"/>
      <c r="EG56" s="162"/>
      <c r="EH56" s="162"/>
      <c r="EI56" s="162"/>
      <c r="EJ56" s="162"/>
      <c r="EK56" s="162"/>
      <c r="EL56" s="162"/>
      <c r="EM56" s="162"/>
      <c r="EN56" s="162"/>
      <c r="EO56" s="162"/>
      <c r="EP56" s="162"/>
      <c r="EQ56" s="162"/>
      <c r="ER56" s="162"/>
      <c r="ES56" s="162"/>
      <c r="ET56" s="162"/>
      <c r="EU56" s="162"/>
      <c r="EV56" s="162"/>
      <c r="EW56" s="162"/>
      <c r="EX56" s="162"/>
      <c r="EY56" s="162"/>
      <c r="EZ56" s="162"/>
      <c r="FA56" s="162"/>
      <c r="FB56" s="162"/>
      <c r="FC56" s="162"/>
      <c r="FD56" s="162"/>
      <c r="FE56" s="162"/>
      <c r="FF56" s="162"/>
      <c r="FG56" s="162"/>
      <c r="FH56" s="162"/>
      <c r="FI56" s="162"/>
      <c r="FJ56" s="162"/>
      <c r="FK56" s="162"/>
      <c r="FL56" s="162"/>
      <c r="FM56" s="162"/>
      <c r="FN56" s="162"/>
      <c r="FO56" s="162"/>
      <c r="FP56" s="162"/>
      <c r="FQ56" s="162"/>
      <c r="FR56" s="162"/>
      <c r="FS56" s="162"/>
      <c r="FT56" s="162"/>
      <c r="FU56" s="162"/>
      <c r="FV56" s="162"/>
      <c r="FW56" s="162"/>
      <c r="FX56" s="162"/>
      <c r="FY56" s="162"/>
      <c r="FZ56" s="162"/>
      <c r="GA56" s="162"/>
      <c r="GB56" s="162"/>
      <c r="GC56" s="162"/>
      <c r="GD56" s="162"/>
      <c r="GE56" s="162"/>
      <c r="GF56" s="162"/>
      <c r="GG56" s="162"/>
      <c r="GH56" s="162"/>
      <c r="GI56" s="162"/>
      <c r="GJ56" s="162"/>
      <c r="GK56" s="162"/>
      <c r="GL56" s="162"/>
      <c r="GM56" s="162"/>
      <c r="GN56" s="162"/>
      <c r="GO56" s="162"/>
      <c r="GP56" s="162"/>
      <c r="GQ56" s="162"/>
      <c r="GR56" s="162"/>
      <c r="GS56" s="162"/>
      <c r="GT56" s="162"/>
      <c r="GU56" s="162"/>
      <c r="GV56" s="162"/>
      <c r="GW56" s="162"/>
      <c r="GX56" s="162"/>
      <c r="GY56" s="162"/>
      <c r="GZ56" s="162"/>
      <c r="HA56" s="162"/>
      <c r="HB56" s="162"/>
      <c r="HC56" s="162"/>
      <c r="HD56" s="162"/>
      <c r="HE56" s="162"/>
      <c r="HF56" s="162"/>
      <c r="HG56" s="162"/>
      <c r="HH56" s="162"/>
      <c r="HI56" s="162"/>
      <c r="HJ56" s="154"/>
      <c r="HK56" s="162"/>
      <c r="HL56" s="162"/>
      <c r="HM56" s="162"/>
      <c r="HN56" s="162"/>
      <c r="HO56" s="162"/>
      <c r="HP56" s="162"/>
      <c r="HQ56" s="162"/>
      <c r="HR56" s="162"/>
      <c r="HS56" s="162"/>
      <c r="HT56" s="162"/>
      <c r="HU56" s="162"/>
      <c r="HV56" s="162"/>
      <c r="HW56" s="162"/>
      <c r="HX56" s="162"/>
      <c r="HY56" s="162"/>
      <c r="HZ56" s="162"/>
      <c r="IA56" s="162"/>
      <c r="IB56" s="162"/>
      <c r="IC56" s="162"/>
      <c r="ID56" s="162"/>
      <c r="IE56" s="162"/>
      <c r="IF56" s="162"/>
      <c r="IG56" s="162"/>
      <c r="IH56" s="162"/>
      <c r="II56" s="162"/>
      <c r="IJ56" s="162"/>
      <c r="IK56" s="162"/>
      <c r="IL56" s="162"/>
      <c r="IM56" s="162"/>
      <c r="IN56" s="162"/>
      <c r="IO56" s="162"/>
      <c r="IP56" s="162"/>
      <c r="IQ56" s="162"/>
      <c r="IR56" s="162"/>
      <c r="IS56" s="162"/>
      <c r="IT56" s="162"/>
      <c r="IU56" s="162"/>
      <c r="IV56" s="162"/>
      <c r="IW56" s="162"/>
      <c r="IX56" s="162"/>
      <c r="IY56" s="162"/>
      <c r="IZ56" s="162"/>
      <c r="JA56" s="162"/>
      <c r="JB56" s="162"/>
      <c r="JC56" s="162"/>
      <c r="JD56" s="162"/>
      <c r="JE56" s="162"/>
      <c r="JF56" s="162"/>
      <c r="JG56" s="162"/>
      <c r="JH56" s="162"/>
      <c r="JI56" s="162"/>
      <c r="JJ56" s="162"/>
      <c r="JK56" s="162"/>
      <c r="JL56" s="162"/>
      <c r="JM56" s="162"/>
      <c r="JN56" s="162"/>
      <c r="JO56" s="162"/>
      <c r="JP56" s="162"/>
      <c r="JQ56" s="162"/>
      <c r="JR56" s="162"/>
      <c r="JS56" s="162"/>
      <c r="JT56" s="162"/>
      <c r="JU56" s="162"/>
      <c r="JV56" s="162"/>
      <c r="JW56" s="162"/>
      <c r="JX56" s="162"/>
      <c r="JY56" s="162"/>
      <c r="JZ56" s="162"/>
      <c r="KA56" s="162"/>
      <c r="KB56" s="162"/>
      <c r="KC56" s="162"/>
      <c r="KD56" s="162"/>
      <c r="KE56" s="162"/>
      <c r="KF56" s="162"/>
      <c r="KG56" s="162"/>
      <c r="KH56" s="162"/>
      <c r="KI56" s="162"/>
      <c r="KJ56" s="162"/>
      <c r="KK56" s="162"/>
      <c r="KL56" s="162"/>
      <c r="KM56" s="162"/>
      <c r="KN56" s="162"/>
      <c r="KO56" s="162"/>
      <c r="KP56" s="162"/>
      <c r="KQ56" s="162"/>
      <c r="KR56" s="162"/>
      <c r="KS56" s="162"/>
      <c r="KT56" s="162"/>
      <c r="KU56" s="162"/>
      <c r="KV56" s="162"/>
      <c r="KW56" s="162"/>
      <c r="KX56" s="162"/>
      <c r="KY56" s="154"/>
      <c r="KZ56" s="154" t="s">
        <v>495</v>
      </c>
      <c r="LA56" s="162"/>
      <c r="LB56" s="162"/>
      <c r="LC56" s="162"/>
      <c r="LD56" s="162"/>
      <c r="LE56" s="162"/>
      <c r="LF56" s="162"/>
      <c r="LG56" s="162"/>
      <c r="LH56" s="162"/>
      <c r="LI56" s="162"/>
      <c r="LJ56" s="162"/>
      <c r="LK56" s="162"/>
      <c r="LL56" s="162"/>
      <c r="LM56" s="162"/>
      <c r="LN56" s="162"/>
      <c r="LO56" s="162"/>
      <c r="LP56" s="162"/>
      <c r="LQ56" s="162"/>
      <c r="LR56" s="162"/>
      <c r="LS56" s="162"/>
      <c r="LT56" s="162"/>
      <c r="LU56" s="162"/>
      <c r="LV56" s="162"/>
      <c r="LW56" s="162"/>
      <c r="LX56" s="162"/>
      <c r="LY56" s="162"/>
      <c r="LZ56" s="162"/>
      <c r="MA56" s="162"/>
      <c r="MB56" s="162"/>
      <c r="MC56" s="162"/>
      <c r="MD56" s="162"/>
      <c r="ME56" s="162"/>
      <c r="MF56" s="162"/>
      <c r="MG56" s="162"/>
      <c r="MH56" s="162"/>
      <c r="MI56" s="162"/>
      <c r="MJ56" s="162"/>
      <c r="MK56" s="162"/>
      <c r="ML56" s="162"/>
      <c r="MM56" s="162"/>
      <c r="MN56" s="162"/>
      <c r="MO56" s="162"/>
      <c r="MP56" s="162"/>
      <c r="MQ56" s="162"/>
      <c r="MR56" s="162"/>
      <c r="MS56" s="162"/>
      <c r="MT56" s="162"/>
      <c r="MU56" s="162"/>
      <c r="MV56" s="162"/>
      <c r="MW56" s="162"/>
      <c r="MX56" s="162"/>
      <c r="MY56" s="162"/>
      <c r="MZ56" s="162"/>
      <c r="NA56" s="162"/>
      <c r="NB56" s="162"/>
      <c r="NC56" s="162"/>
      <c r="ND56" s="162"/>
      <c r="NE56" s="162"/>
      <c r="NF56" s="162"/>
      <c r="NG56" s="162"/>
      <c r="NH56" s="162"/>
      <c r="NI56" s="162"/>
      <c r="NJ56" s="162"/>
      <c r="NK56" s="162"/>
      <c r="NL56" s="162"/>
      <c r="NM56" s="162"/>
      <c r="NN56" s="162"/>
      <c r="NO56" s="162"/>
      <c r="NP56" s="162"/>
      <c r="NQ56" s="162"/>
      <c r="NR56" s="162"/>
      <c r="NS56" s="162"/>
      <c r="NT56" s="162"/>
      <c r="NU56" s="162"/>
      <c r="NV56" s="162"/>
      <c r="NW56" s="162"/>
      <c r="NX56" s="162"/>
      <c r="NY56" s="162"/>
      <c r="NZ56" s="162"/>
      <c r="OA56" s="162"/>
      <c r="OB56" s="162"/>
    </row>
    <row r="57" spans="1:392" ht="18" customHeight="1" x14ac:dyDescent="0.3">
      <c r="A57" s="4">
        <v>23</v>
      </c>
      <c r="B57" s="1" t="s">
        <v>410</v>
      </c>
      <c r="C57" s="2">
        <v>9571</v>
      </c>
      <c r="D57" s="22" t="s">
        <v>411</v>
      </c>
      <c r="E57" s="2">
        <v>13228</v>
      </c>
      <c r="F57" s="2"/>
      <c r="G57" s="22" t="s">
        <v>386</v>
      </c>
      <c r="H57" s="23"/>
      <c r="I57" s="2">
        <f>SUM(K57:XW57)</f>
        <v>0</v>
      </c>
      <c r="J57" s="4">
        <f>Deti!$I57+I59+I58</f>
        <v>1.5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CR57" s="162"/>
      <c r="DC57" s="162"/>
      <c r="DD57" s="162"/>
      <c r="DE57" s="162"/>
      <c r="DF57" s="162"/>
      <c r="DG57" s="162"/>
      <c r="DH57" s="162"/>
      <c r="DI57" s="162"/>
      <c r="DJ57" s="162"/>
      <c r="DK57" s="162"/>
      <c r="DL57" s="162"/>
      <c r="DM57" s="162"/>
      <c r="DN57" s="162"/>
      <c r="DO57" s="162"/>
      <c r="DP57" s="162"/>
      <c r="DQ57" s="162"/>
      <c r="DR57" s="162"/>
      <c r="DS57" s="162"/>
      <c r="DT57" s="162"/>
      <c r="DU57" s="162"/>
      <c r="DV57" s="162"/>
      <c r="DW57" s="162"/>
      <c r="DX57" s="162"/>
      <c r="DY57" s="162"/>
      <c r="DZ57" s="162"/>
      <c r="EA57" s="162"/>
      <c r="EB57" s="162"/>
      <c r="EC57" s="162"/>
      <c r="ED57" s="162"/>
      <c r="EE57" s="162"/>
      <c r="EF57" s="162"/>
      <c r="EG57" s="162"/>
      <c r="EH57" s="162"/>
      <c r="EI57" s="162"/>
      <c r="EJ57" s="162"/>
      <c r="EK57" s="162"/>
      <c r="EL57" s="162"/>
      <c r="EM57" s="162"/>
      <c r="EN57" s="162"/>
      <c r="EO57" s="162"/>
      <c r="EP57" s="162"/>
      <c r="EQ57" s="162"/>
      <c r="ER57" s="162"/>
      <c r="ES57" s="162"/>
      <c r="ET57" s="162"/>
      <c r="EU57" s="162"/>
      <c r="EV57" s="162"/>
      <c r="EW57" s="162"/>
      <c r="EX57" s="162"/>
      <c r="EY57" s="162"/>
      <c r="EZ57" s="162"/>
      <c r="FA57" s="162"/>
      <c r="FB57" s="162"/>
      <c r="FC57" s="162"/>
      <c r="FD57" s="162"/>
      <c r="FE57" s="162"/>
      <c r="FF57" s="162"/>
      <c r="FG57" s="162"/>
      <c r="FH57" s="162"/>
      <c r="FI57" s="162"/>
      <c r="FJ57" s="162"/>
      <c r="FK57" s="162"/>
      <c r="FL57" s="162"/>
      <c r="FM57" s="162"/>
      <c r="FN57" s="162"/>
      <c r="FO57" s="162"/>
      <c r="FP57" s="162"/>
      <c r="FQ57" s="162"/>
      <c r="FR57" s="162"/>
      <c r="FS57" s="162"/>
      <c r="FT57" s="162"/>
      <c r="FU57" s="162"/>
      <c r="FV57" s="162"/>
      <c r="FW57" s="162"/>
      <c r="FX57" s="162"/>
      <c r="FY57" s="162"/>
      <c r="FZ57" s="162"/>
      <c r="GA57" s="162"/>
      <c r="GB57" s="162"/>
      <c r="GC57" s="162"/>
      <c r="GD57" s="162"/>
      <c r="GE57" s="162"/>
      <c r="GF57" s="162"/>
      <c r="GG57" s="162"/>
      <c r="GH57" s="162"/>
      <c r="GI57" s="162"/>
      <c r="GJ57" s="162"/>
      <c r="GK57" s="162"/>
      <c r="GL57" s="162"/>
      <c r="GM57" s="162"/>
      <c r="GN57" s="162"/>
      <c r="GO57" s="162"/>
      <c r="GP57" s="162"/>
      <c r="GQ57" s="162"/>
      <c r="GR57" s="162"/>
      <c r="GS57" s="162"/>
      <c r="GT57" s="162"/>
      <c r="GU57" s="162"/>
      <c r="GV57" s="162"/>
      <c r="GW57" s="162"/>
      <c r="GX57" s="162"/>
      <c r="GY57" s="162"/>
      <c r="GZ57" s="162"/>
      <c r="HA57" s="162"/>
      <c r="HB57" s="162"/>
      <c r="HC57" s="162"/>
      <c r="HD57" s="162"/>
      <c r="HE57" s="162"/>
      <c r="HF57" s="162"/>
      <c r="HG57" s="162"/>
      <c r="HH57" s="162"/>
      <c r="HI57" s="162"/>
      <c r="HJ57" s="162"/>
      <c r="HK57" s="162"/>
      <c r="HL57" s="162"/>
      <c r="HM57" s="162"/>
      <c r="HN57" s="162"/>
      <c r="HO57" s="162"/>
      <c r="HP57" s="162"/>
      <c r="HQ57" s="162"/>
      <c r="HR57" s="162"/>
      <c r="HS57" s="162"/>
      <c r="HT57" s="162"/>
      <c r="HU57" s="162"/>
      <c r="HV57" s="162"/>
      <c r="HW57" s="162"/>
      <c r="HX57" s="162"/>
      <c r="HY57" s="162"/>
      <c r="HZ57" s="162"/>
      <c r="IA57" s="162"/>
      <c r="IB57" s="162"/>
      <c r="IC57" s="162"/>
      <c r="ID57" s="162"/>
      <c r="IE57" s="162"/>
      <c r="IF57" s="162"/>
      <c r="IG57" s="162"/>
      <c r="IH57" s="162"/>
      <c r="II57" s="162"/>
      <c r="IJ57" s="162"/>
      <c r="IK57" s="162"/>
      <c r="IL57" s="162"/>
      <c r="IM57" s="162"/>
      <c r="IN57" s="162"/>
      <c r="IO57" s="162"/>
      <c r="IP57" s="162"/>
      <c r="IQ57" s="162"/>
      <c r="IR57" s="162"/>
      <c r="IS57" s="162"/>
      <c r="IT57" s="162"/>
      <c r="IU57" s="162"/>
      <c r="IV57" s="162"/>
      <c r="IW57" s="162"/>
      <c r="IX57" s="162"/>
      <c r="IY57" s="162"/>
      <c r="IZ57" s="162"/>
      <c r="JA57" s="162"/>
      <c r="JB57" s="162"/>
      <c r="JC57" s="162"/>
      <c r="JD57" s="162"/>
      <c r="JE57" s="162"/>
      <c r="JF57" s="162"/>
      <c r="JG57" s="162"/>
      <c r="JH57" s="162"/>
      <c r="JI57" s="162"/>
      <c r="JJ57" s="162"/>
      <c r="JK57" s="162"/>
      <c r="JL57" s="162"/>
      <c r="JM57" s="162"/>
      <c r="JN57" s="162"/>
      <c r="JO57" s="162"/>
      <c r="JP57" s="162"/>
      <c r="JQ57" s="162"/>
      <c r="JR57" s="162"/>
      <c r="JS57" s="162"/>
      <c r="JT57" s="162"/>
      <c r="JU57" s="162"/>
      <c r="JV57" s="162"/>
      <c r="JW57" s="162"/>
      <c r="JX57" s="162"/>
      <c r="JY57" s="162"/>
      <c r="JZ57" s="162"/>
      <c r="KA57" s="162"/>
      <c r="KB57" s="162"/>
      <c r="KC57" s="162"/>
      <c r="KD57" s="162"/>
      <c r="KE57" s="162"/>
      <c r="KF57" s="162"/>
      <c r="KG57" s="162"/>
      <c r="KH57" s="162"/>
      <c r="KI57" s="162"/>
      <c r="KJ57" s="162"/>
      <c r="KK57" s="162"/>
      <c r="KL57" s="162"/>
      <c r="KM57" s="162"/>
      <c r="KN57" s="162"/>
      <c r="KO57" s="162"/>
      <c r="KP57" s="162"/>
      <c r="KQ57" s="162"/>
      <c r="KR57" s="162"/>
      <c r="KS57" s="162"/>
      <c r="KT57" s="162"/>
      <c r="KU57" s="162"/>
      <c r="KV57" s="162"/>
      <c r="KW57" s="162"/>
      <c r="KX57" s="162"/>
      <c r="KY57" s="162"/>
      <c r="KZ57" s="162"/>
      <c r="LA57" s="162"/>
      <c r="LB57" s="162"/>
      <c r="LC57" s="162"/>
      <c r="LD57" s="162"/>
      <c r="LE57" s="162"/>
      <c r="LF57" s="162"/>
      <c r="LG57" s="162"/>
      <c r="LH57" s="162"/>
      <c r="LI57" s="162"/>
      <c r="LJ57" s="162"/>
      <c r="LK57" s="162"/>
      <c r="LL57" s="162"/>
      <c r="LM57" s="162"/>
      <c r="LN57" s="162"/>
      <c r="LO57" s="162"/>
      <c r="LP57" s="162"/>
      <c r="LQ57" s="162"/>
      <c r="LR57" s="162"/>
      <c r="LS57" s="162"/>
      <c r="LT57" s="162"/>
      <c r="LU57" s="162"/>
      <c r="LV57" s="162"/>
      <c r="LW57" s="162"/>
      <c r="LX57" s="162"/>
      <c r="LY57" s="162"/>
      <c r="LZ57" s="162"/>
      <c r="MA57" s="162"/>
      <c r="MB57" s="162"/>
      <c r="MC57" s="162"/>
      <c r="MD57" s="162"/>
      <c r="ME57" s="162"/>
      <c r="MF57" s="162"/>
      <c r="MG57" s="162"/>
      <c r="MH57" s="162"/>
      <c r="MI57" s="162"/>
      <c r="MJ57" s="162"/>
      <c r="MK57" s="162"/>
      <c r="ML57" s="162"/>
      <c r="MM57" s="162"/>
      <c r="MN57" s="162"/>
      <c r="MO57" s="162"/>
      <c r="MP57" s="162"/>
      <c r="MQ57" s="162"/>
      <c r="MR57" s="162"/>
      <c r="MS57" s="162"/>
      <c r="MT57" s="162"/>
      <c r="MU57" s="162"/>
      <c r="MV57" s="162"/>
      <c r="MW57" s="162"/>
      <c r="MX57" s="162"/>
      <c r="MY57" s="162"/>
      <c r="MZ57" s="162"/>
      <c r="NA57" s="162"/>
      <c r="NB57" s="162"/>
      <c r="NC57" s="162"/>
      <c r="ND57" s="162"/>
      <c r="NE57" s="162"/>
      <c r="NF57" s="162"/>
      <c r="NG57" s="162"/>
      <c r="NH57" s="162"/>
      <c r="NI57" s="162"/>
      <c r="NJ57" s="162"/>
      <c r="NK57" s="162"/>
      <c r="NL57" s="162"/>
      <c r="NM57" s="162"/>
      <c r="NN57" s="162"/>
      <c r="NO57" s="162"/>
      <c r="NP57" s="162"/>
      <c r="NQ57" s="162"/>
      <c r="NR57" s="162"/>
      <c r="NS57" s="162"/>
      <c r="NT57" s="162"/>
      <c r="NU57" s="162"/>
      <c r="NV57" s="162"/>
      <c r="NW57" s="162"/>
      <c r="NX57" s="162"/>
      <c r="NY57" s="162"/>
      <c r="NZ57" s="162"/>
      <c r="OA57" s="162"/>
      <c r="OB57" s="162"/>
    </row>
    <row r="58" spans="1:392" ht="18" customHeight="1" x14ac:dyDescent="0.3">
      <c r="A58" s="4"/>
      <c r="B58" s="1"/>
      <c r="C58" s="2"/>
      <c r="D58" s="98" t="s">
        <v>621</v>
      </c>
      <c r="E58" s="2">
        <v>13788</v>
      </c>
      <c r="F58" s="2">
        <v>2009</v>
      </c>
      <c r="G58" s="22"/>
      <c r="H58" s="23"/>
      <c r="I58" s="2">
        <f>SUM(K58:XW58)</f>
        <v>1.5</v>
      </c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CR58" s="162"/>
      <c r="DC58" s="162"/>
      <c r="DD58" s="162"/>
      <c r="DE58" s="162"/>
      <c r="DF58" s="162"/>
      <c r="DG58" s="162"/>
      <c r="DH58" s="162"/>
      <c r="DI58" s="162"/>
      <c r="DJ58" s="162"/>
      <c r="DK58" s="162"/>
      <c r="DL58" s="162"/>
      <c r="DM58" s="162"/>
      <c r="DN58" s="162"/>
      <c r="DO58" s="162"/>
      <c r="DP58" s="162"/>
      <c r="DQ58" s="162"/>
      <c r="DR58" s="162"/>
      <c r="DS58" s="162"/>
      <c r="DT58" s="162"/>
      <c r="DU58" s="162"/>
      <c r="DV58" s="162"/>
      <c r="DW58" s="162"/>
      <c r="DX58" s="162"/>
      <c r="DY58" s="162"/>
      <c r="DZ58" s="162"/>
      <c r="EA58" s="162"/>
      <c r="EB58" s="162"/>
      <c r="EC58" s="162"/>
      <c r="ED58" s="162"/>
      <c r="EE58" s="162"/>
      <c r="EF58" s="162"/>
      <c r="EG58" s="162"/>
      <c r="EH58" s="162"/>
      <c r="EI58" s="162"/>
      <c r="EJ58" s="162"/>
      <c r="EK58" s="162"/>
      <c r="EL58" s="162"/>
      <c r="EM58" s="162"/>
      <c r="EN58" s="162"/>
      <c r="EO58" s="154" t="s">
        <v>495</v>
      </c>
      <c r="EP58" s="162"/>
      <c r="EQ58" s="162"/>
      <c r="ER58" s="154" t="s">
        <v>495</v>
      </c>
      <c r="ES58" s="162"/>
      <c r="ET58" s="162"/>
      <c r="EU58" s="162"/>
      <c r="EV58" s="162"/>
      <c r="EW58" s="162"/>
      <c r="EX58" s="162"/>
      <c r="EY58" s="162"/>
      <c r="EZ58" s="162"/>
      <c r="FA58" s="162"/>
      <c r="FB58" s="162"/>
      <c r="FC58" s="162"/>
      <c r="FD58" s="162"/>
      <c r="FE58" s="162"/>
      <c r="FF58" s="162"/>
      <c r="FG58" s="162"/>
      <c r="FH58" s="162"/>
      <c r="FI58" s="162"/>
      <c r="FJ58" s="162"/>
      <c r="FK58" s="162"/>
      <c r="FL58" s="162"/>
      <c r="FM58" s="162"/>
      <c r="FN58" s="162"/>
      <c r="FO58" s="162"/>
      <c r="FP58" s="162"/>
      <c r="FQ58" s="162"/>
      <c r="FR58" s="162"/>
      <c r="FS58" s="162"/>
      <c r="FT58" s="162"/>
      <c r="FU58" s="162"/>
      <c r="FV58" s="162"/>
      <c r="FW58" s="162"/>
      <c r="FX58" s="162"/>
      <c r="FY58" s="162"/>
      <c r="FZ58" s="162"/>
      <c r="GA58" s="162"/>
      <c r="GB58" s="162"/>
      <c r="GC58" s="162"/>
      <c r="GD58" s="162"/>
      <c r="GE58" s="162"/>
      <c r="GF58" s="162"/>
      <c r="GG58" s="162"/>
      <c r="GH58" s="162"/>
      <c r="GI58" s="162"/>
      <c r="GJ58" s="162"/>
      <c r="GK58" s="162"/>
      <c r="GL58" s="162"/>
      <c r="GM58" s="162"/>
      <c r="GN58" s="162"/>
      <c r="GO58" s="162"/>
      <c r="GP58" s="162"/>
      <c r="GQ58" s="162"/>
      <c r="GR58" s="162"/>
      <c r="GS58" s="162"/>
      <c r="GT58" s="162"/>
      <c r="GU58" s="162"/>
      <c r="GV58" s="162"/>
      <c r="GW58" s="162"/>
      <c r="GX58" s="162"/>
      <c r="GY58" s="162"/>
      <c r="GZ58" s="162"/>
      <c r="HA58" s="162"/>
      <c r="HB58" s="162"/>
      <c r="HC58" s="162"/>
      <c r="HD58" s="162"/>
      <c r="HE58" s="162"/>
      <c r="HF58" s="162"/>
      <c r="HG58" s="162"/>
      <c r="HH58" s="162"/>
      <c r="HI58" s="162"/>
      <c r="HJ58" s="162"/>
      <c r="HK58" s="162"/>
      <c r="HL58" s="162"/>
      <c r="HM58" s="162"/>
      <c r="HN58" s="162"/>
      <c r="HO58" s="162"/>
      <c r="HP58" s="162"/>
      <c r="HQ58" s="162"/>
      <c r="HR58" s="162"/>
      <c r="HS58" s="162"/>
      <c r="HT58" s="162"/>
      <c r="HU58" s="162"/>
      <c r="HV58" s="162"/>
      <c r="HW58" s="162"/>
      <c r="HX58" s="162"/>
      <c r="HY58" s="162"/>
      <c r="HZ58" s="162"/>
      <c r="IA58" s="162"/>
      <c r="IB58" s="162"/>
      <c r="IC58" s="162"/>
      <c r="ID58" s="162"/>
      <c r="IE58" s="162"/>
      <c r="IF58" s="162"/>
      <c r="IG58" s="162"/>
      <c r="IH58" s="162"/>
      <c r="II58" s="162"/>
      <c r="IJ58" s="162"/>
      <c r="IK58" s="162"/>
      <c r="IL58" s="162"/>
      <c r="IM58" s="162"/>
      <c r="IN58" s="162"/>
      <c r="IO58" s="162"/>
      <c r="IP58" s="162"/>
      <c r="IQ58" s="162"/>
      <c r="IR58" s="162"/>
      <c r="IS58" s="162"/>
      <c r="IT58" s="162"/>
      <c r="IU58" s="162"/>
      <c r="IV58" s="162"/>
      <c r="IW58" s="162"/>
      <c r="IX58" s="162"/>
      <c r="IY58" s="162"/>
      <c r="IZ58" s="162"/>
      <c r="JA58" s="162"/>
      <c r="JB58" s="162"/>
      <c r="JC58" s="162"/>
      <c r="JD58" s="162"/>
      <c r="JE58" s="162"/>
      <c r="JF58" s="162"/>
      <c r="JG58" s="162"/>
      <c r="JH58" s="162"/>
      <c r="JI58" s="162"/>
      <c r="JJ58" s="162"/>
      <c r="JK58" s="162"/>
      <c r="JL58" s="162"/>
      <c r="JM58" s="162"/>
      <c r="JN58" s="162"/>
      <c r="JO58" s="162"/>
      <c r="JP58" s="162"/>
      <c r="JQ58" s="162"/>
      <c r="JR58" s="162"/>
      <c r="JS58" s="162"/>
      <c r="JT58" s="162"/>
      <c r="JU58" s="162"/>
      <c r="JV58" s="162"/>
      <c r="JW58" s="162"/>
      <c r="JX58" s="162"/>
      <c r="JY58" s="162"/>
      <c r="JZ58" s="162"/>
      <c r="KA58" s="162"/>
      <c r="KB58" s="162"/>
      <c r="KC58" s="162"/>
      <c r="KD58" s="162"/>
      <c r="KE58" s="162"/>
      <c r="KF58" s="162"/>
      <c r="KG58" s="162"/>
      <c r="KH58" s="162"/>
      <c r="KI58" s="162"/>
      <c r="KJ58" s="162">
        <v>1.5</v>
      </c>
      <c r="KK58" s="154" t="s">
        <v>495</v>
      </c>
      <c r="KL58" s="162"/>
      <c r="KM58" s="162"/>
      <c r="KN58" s="162"/>
      <c r="KO58" s="162"/>
      <c r="KP58" s="162"/>
      <c r="KQ58" s="162"/>
      <c r="KR58" s="162"/>
      <c r="KS58" s="154" t="s">
        <v>495</v>
      </c>
      <c r="KT58" s="162"/>
      <c r="KU58" s="162"/>
      <c r="KV58" s="162"/>
      <c r="KW58" s="162"/>
      <c r="KX58" s="162"/>
      <c r="KY58" s="162"/>
      <c r="KZ58" s="162"/>
      <c r="LA58" s="162"/>
      <c r="LB58" s="162"/>
      <c r="LC58" s="162"/>
      <c r="LD58" s="162"/>
      <c r="LE58" s="162"/>
      <c r="LF58" s="162"/>
      <c r="LG58" s="162"/>
      <c r="LH58" s="162"/>
      <c r="LI58" s="162"/>
      <c r="LJ58" s="162"/>
      <c r="LK58" s="162"/>
      <c r="LL58" s="162"/>
      <c r="LM58" s="162"/>
      <c r="LN58" s="162"/>
      <c r="LO58" s="162"/>
      <c r="LP58" s="162"/>
      <c r="LQ58" s="162"/>
      <c r="LR58" s="162"/>
      <c r="LS58" s="162"/>
      <c r="LT58" s="162"/>
      <c r="LU58" s="162"/>
      <c r="LV58" s="162"/>
      <c r="LW58" s="162"/>
      <c r="LX58" s="162"/>
      <c r="LY58" s="162"/>
      <c r="LZ58" s="162"/>
      <c r="MA58" s="162"/>
      <c r="MB58" s="162"/>
      <c r="MC58" s="162"/>
      <c r="MD58" s="162"/>
      <c r="ME58" s="162"/>
      <c r="MF58" s="162"/>
      <c r="MG58" s="162"/>
      <c r="MH58" s="162"/>
      <c r="MI58" s="162"/>
      <c r="MJ58" s="162"/>
      <c r="MK58" s="162"/>
      <c r="ML58" s="162"/>
      <c r="MM58" s="162"/>
      <c r="MN58" s="162"/>
      <c r="MO58" s="162"/>
      <c r="MP58" s="162"/>
      <c r="MQ58" s="162"/>
      <c r="MR58" s="162"/>
      <c r="MS58" s="162"/>
      <c r="MT58" s="162"/>
      <c r="MU58" s="162"/>
      <c r="MV58" s="162"/>
      <c r="MW58" s="162"/>
      <c r="MX58" s="162"/>
      <c r="MY58" s="162"/>
      <c r="MZ58" s="162"/>
      <c r="NA58" s="162"/>
      <c r="NB58" s="162"/>
      <c r="NC58" s="162"/>
      <c r="ND58" s="162"/>
      <c r="NE58" s="162"/>
      <c r="NF58" s="162"/>
      <c r="NG58" s="162"/>
      <c r="NH58" s="162"/>
      <c r="NI58" s="162"/>
      <c r="NJ58" s="162"/>
      <c r="NK58" s="162"/>
      <c r="NL58" s="162"/>
      <c r="NM58" s="162"/>
      <c r="NN58" s="162"/>
      <c r="NO58" s="162"/>
      <c r="NP58" s="162"/>
      <c r="NQ58" s="162"/>
      <c r="NR58" s="162"/>
      <c r="NS58" s="162"/>
      <c r="NT58" s="162"/>
      <c r="NU58" s="162"/>
      <c r="NV58" s="162"/>
      <c r="NW58" s="162"/>
      <c r="NX58" s="162"/>
      <c r="NY58" s="162"/>
      <c r="NZ58" s="162"/>
      <c r="OA58" s="162"/>
      <c r="OB58" s="162"/>
    </row>
    <row r="59" spans="1:392" ht="18" customHeight="1" x14ac:dyDescent="0.3">
      <c r="A59" s="4"/>
      <c r="B59" s="1"/>
      <c r="C59" s="2"/>
      <c r="D59" s="22" t="s">
        <v>412</v>
      </c>
      <c r="E59" s="2">
        <v>13304</v>
      </c>
      <c r="F59" s="2"/>
      <c r="G59" s="22"/>
      <c r="H59" s="23"/>
      <c r="I59" s="2">
        <f>SUM(K59:XW59)</f>
        <v>0</v>
      </c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CR59" s="162"/>
      <c r="DC59" s="162"/>
      <c r="DD59" s="162"/>
      <c r="DE59" s="162"/>
      <c r="DF59" s="162"/>
      <c r="DG59" s="162"/>
      <c r="DH59" s="162"/>
      <c r="DI59" s="162"/>
      <c r="DJ59" s="162"/>
      <c r="DK59" s="162"/>
      <c r="DL59" s="162"/>
      <c r="DM59" s="162"/>
      <c r="DN59" s="162"/>
      <c r="DO59" s="162"/>
      <c r="DP59" s="162"/>
      <c r="DQ59" s="162"/>
      <c r="DR59" s="162"/>
      <c r="DS59" s="162"/>
      <c r="DT59" s="162"/>
      <c r="DU59" s="162"/>
      <c r="DV59" s="162"/>
      <c r="DW59" s="162"/>
      <c r="DX59" s="162"/>
      <c r="DY59" s="162"/>
      <c r="DZ59" s="162"/>
      <c r="EA59" s="162"/>
      <c r="EB59" s="162"/>
      <c r="EC59" s="162"/>
      <c r="ED59" s="162"/>
      <c r="EE59" s="162"/>
      <c r="EF59" s="162"/>
      <c r="EG59" s="162"/>
      <c r="EH59" s="162"/>
      <c r="EI59" s="162"/>
      <c r="EJ59" s="162"/>
      <c r="EK59" s="162"/>
      <c r="EL59" s="162"/>
      <c r="EM59" s="162"/>
      <c r="EN59" s="162"/>
      <c r="EO59" s="162"/>
      <c r="EP59" s="162"/>
      <c r="EQ59" s="162"/>
      <c r="ER59" s="162"/>
      <c r="ES59" s="162"/>
      <c r="ET59" s="162"/>
      <c r="EU59" s="162"/>
      <c r="EV59" s="162"/>
      <c r="EW59" s="162"/>
      <c r="EX59" s="162"/>
      <c r="EY59" s="162"/>
      <c r="EZ59" s="162"/>
      <c r="FA59" s="162"/>
      <c r="FB59" s="162"/>
      <c r="FC59" s="162"/>
      <c r="FD59" s="162"/>
      <c r="FE59" s="162"/>
      <c r="FF59" s="162"/>
      <c r="FG59" s="162"/>
      <c r="FH59" s="162"/>
      <c r="FI59" s="162"/>
      <c r="FJ59" s="162"/>
      <c r="FK59" s="162"/>
      <c r="FL59" s="162"/>
      <c r="FM59" s="162"/>
      <c r="FN59" s="162"/>
      <c r="FO59" s="162"/>
      <c r="FP59" s="162"/>
      <c r="FQ59" s="162"/>
      <c r="FR59" s="162"/>
      <c r="FS59" s="162"/>
      <c r="FT59" s="162"/>
      <c r="FU59" s="162"/>
      <c r="FV59" s="162"/>
      <c r="FW59" s="162"/>
      <c r="FX59" s="162"/>
      <c r="FY59" s="162"/>
      <c r="FZ59" s="162"/>
      <c r="GA59" s="162"/>
      <c r="GB59" s="162"/>
      <c r="GC59" s="162"/>
      <c r="GD59" s="162"/>
      <c r="GE59" s="162"/>
      <c r="GF59" s="162"/>
      <c r="GG59" s="162"/>
      <c r="GH59" s="162"/>
      <c r="GI59" s="162"/>
      <c r="GJ59" s="162"/>
      <c r="GK59" s="162"/>
      <c r="GL59" s="162"/>
      <c r="GM59" s="162"/>
      <c r="GN59" s="162"/>
      <c r="GO59" s="162"/>
      <c r="GP59" s="162"/>
      <c r="GQ59" s="162"/>
      <c r="GR59" s="162"/>
      <c r="GS59" s="162"/>
      <c r="GT59" s="162"/>
      <c r="GU59" s="162"/>
      <c r="GV59" s="162"/>
      <c r="GW59" s="162"/>
      <c r="GX59" s="162"/>
      <c r="GY59" s="162"/>
      <c r="GZ59" s="162"/>
      <c r="HA59" s="162"/>
      <c r="HB59" s="162"/>
      <c r="HC59" s="162"/>
      <c r="HD59" s="162"/>
      <c r="HE59" s="162"/>
      <c r="HF59" s="162"/>
      <c r="HG59" s="162"/>
      <c r="HH59" s="162"/>
      <c r="HI59" s="162"/>
      <c r="HJ59" s="162"/>
      <c r="HK59" s="162"/>
      <c r="HL59" s="162"/>
      <c r="HM59" s="162"/>
      <c r="HN59" s="162"/>
      <c r="HO59" s="162"/>
      <c r="HP59" s="162"/>
      <c r="HQ59" s="162"/>
      <c r="HR59" s="162"/>
      <c r="HS59" s="162"/>
      <c r="HT59" s="162"/>
      <c r="HU59" s="162"/>
      <c r="HV59" s="162"/>
      <c r="HW59" s="162"/>
      <c r="HX59" s="162"/>
      <c r="HY59" s="162"/>
      <c r="HZ59" s="162"/>
      <c r="IA59" s="162"/>
      <c r="IB59" s="162"/>
      <c r="IC59" s="162"/>
      <c r="ID59" s="162"/>
      <c r="IE59" s="162"/>
      <c r="IF59" s="162"/>
      <c r="IG59" s="162"/>
      <c r="IH59" s="162"/>
      <c r="II59" s="162"/>
      <c r="IJ59" s="162"/>
      <c r="IK59" s="162"/>
      <c r="IL59" s="162"/>
      <c r="IM59" s="162"/>
      <c r="IN59" s="162"/>
      <c r="IO59" s="162"/>
      <c r="IP59" s="162"/>
      <c r="IQ59" s="162"/>
      <c r="IR59" s="162"/>
      <c r="IS59" s="162"/>
      <c r="IT59" s="162"/>
      <c r="IU59" s="162"/>
      <c r="IV59" s="162"/>
      <c r="IW59" s="162"/>
      <c r="IX59" s="162"/>
      <c r="IY59" s="162"/>
      <c r="IZ59" s="162"/>
      <c r="JA59" s="162"/>
      <c r="JB59" s="162"/>
      <c r="JC59" s="162"/>
      <c r="JD59" s="162"/>
      <c r="JE59" s="162"/>
      <c r="JF59" s="162"/>
      <c r="JG59" s="162"/>
      <c r="JH59" s="162"/>
      <c r="JI59" s="162"/>
      <c r="JJ59" s="162"/>
      <c r="JK59" s="162"/>
      <c r="JL59" s="162"/>
      <c r="JM59" s="162"/>
      <c r="JN59" s="162"/>
      <c r="JO59" s="162"/>
      <c r="JP59" s="162"/>
      <c r="JQ59" s="162"/>
      <c r="JR59" s="162"/>
      <c r="JS59" s="162"/>
      <c r="JT59" s="162"/>
      <c r="JU59" s="162"/>
      <c r="JV59" s="162"/>
      <c r="JW59" s="162"/>
      <c r="JX59" s="162"/>
      <c r="JY59" s="162"/>
      <c r="JZ59" s="162"/>
      <c r="KA59" s="162"/>
      <c r="KB59" s="162"/>
      <c r="KC59" s="162"/>
      <c r="KD59" s="162"/>
      <c r="KE59" s="162"/>
      <c r="KF59" s="162"/>
      <c r="KG59" s="162"/>
      <c r="KH59" s="162"/>
      <c r="KI59" s="162"/>
      <c r="KJ59" s="162"/>
      <c r="KK59" s="162"/>
      <c r="KL59" s="162"/>
      <c r="KM59" s="162"/>
      <c r="KN59" s="162"/>
      <c r="KO59" s="162"/>
      <c r="KP59" s="162"/>
      <c r="KQ59" s="162"/>
      <c r="KR59" s="162"/>
      <c r="KS59" s="162"/>
      <c r="KT59" s="162"/>
      <c r="KU59" s="162"/>
      <c r="KV59" s="162"/>
      <c r="KW59" s="162"/>
      <c r="KX59" s="162"/>
      <c r="KY59" s="162"/>
      <c r="KZ59" s="162"/>
      <c r="LA59" s="162"/>
      <c r="LB59" s="162"/>
      <c r="LC59" s="162"/>
      <c r="LD59" s="162"/>
      <c r="LE59" s="162"/>
      <c r="LF59" s="162"/>
      <c r="LG59" s="162"/>
      <c r="LH59" s="162"/>
      <c r="LI59" s="162"/>
      <c r="LJ59" s="162"/>
      <c r="LK59" s="162"/>
      <c r="LL59" s="162"/>
      <c r="LM59" s="162"/>
      <c r="LN59" s="162"/>
      <c r="LO59" s="162"/>
      <c r="LP59" s="162"/>
      <c r="LQ59" s="162"/>
      <c r="LR59" s="162"/>
      <c r="LS59" s="162"/>
      <c r="LT59" s="162"/>
      <c r="LU59" s="162"/>
      <c r="LV59" s="162"/>
      <c r="LW59" s="162"/>
      <c r="LX59" s="162"/>
      <c r="LY59" s="162"/>
      <c r="LZ59" s="162"/>
      <c r="MA59" s="162"/>
      <c r="MB59" s="162"/>
      <c r="MC59" s="162"/>
      <c r="MD59" s="162"/>
      <c r="ME59" s="162"/>
      <c r="MF59" s="162"/>
      <c r="MG59" s="162"/>
      <c r="MH59" s="162"/>
      <c r="MI59" s="162"/>
      <c r="MJ59" s="162"/>
      <c r="MK59" s="162"/>
      <c r="ML59" s="162"/>
      <c r="MM59" s="162"/>
      <c r="MN59" s="162"/>
      <c r="MO59" s="162"/>
      <c r="MP59" s="162"/>
      <c r="MQ59" s="162"/>
      <c r="MR59" s="162"/>
      <c r="MS59" s="162"/>
      <c r="MT59" s="162"/>
      <c r="MU59" s="162"/>
      <c r="MV59" s="162"/>
      <c r="MW59" s="162"/>
      <c r="MX59" s="162"/>
      <c r="MY59" s="162"/>
      <c r="MZ59" s="162"/>
      <c r="NA59" s="162"/>
      <c r="NB59" s="162"/>
      <c r="NC59" s="162"/>
      <c r="ND59" s="162"/>
      <c r="NE59" s="162"/>
      <c r="NF59" s="162"/>
      <c r="NG59" s="162"/>
      <c r="NH59" s="162"/>
      <c r="NI59" s="162"/>
      <c r="NJ59" s="162"/>
      <c r="NK59" s="162"/>
      <c r="NL59" s="162"/>
      <c r="NM59" s="162"/>
      <c r="NN59" s="162"/>
      <c r="NO59" s="162"/>
      <c r="NP59" s="162"/>
      <c r="NQ59" s="162"/>
      <c r="NR59" s="162"/>
      <c r="NS59" s="162"/>
      <c r="NT59" s="162"/>
      <c r="NU59" s="162"/>
      <c r="NV59" s="162"/>
      <c r="NW59" s="162"/>
      <c r="NX59" s="162"/>
      <c r="NY59" s="162"/>
      <c r="NZ59" s="162"/>
      <c r="OA59" s="162"/>
      <c r="OB59" s="162"/>
    </row>
    <row r="60" spans="1:392" ht="18" customHeight="1" x14ac:dyDescent="0.3">
      <c r="A60" s="4">
        <v>24</v>
      </c>
      <c r="B60" s="103" t="s">
        <v>639</v>
      </c>
      <c r="C60" s="2">
        <v>11285</v>
      </c>
      <c r="D60" s="98" t="s">
        <v>640</v>
      </c>
      <c r="E60" s="2">
        <v>11838</v>
      </c>
      <c r="F60" s="2">
        <v>2015</v>
      </c>
      <c r="G60" s="98" t="s">
        <v>262</v>
      </c>
      <c r="H60" s="23"/>
      <c r="I60" s="2">
        <f t="shared" si="1"/>
        <v>1</v>
      </c>
      <c r="J60" s="4">
        <f>Deti!$I60</f>
        <v>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99"/>
      <c r="AQ60" s="99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CR60" s="162"/>
      <c r="DC60" s="162"/>
      <c r="DD60" s="162"/>
      <c r="DE60" s="162"/>
      <c r="DF60" s="162"/>
      <c r="DG60" s="162"/>
      <c r="DH60" s="162"/>
      <c r="DI60" s="162"/>
      <c r="DJ60" s="162"/>
      <c r="DK60" s="162"/>
      <c r="DL60" s="162"/>
      <c r="DM60" s="162"/>
      <c r="DN60" s="162"/>
      <c r="DO60" s="162"/>
      <c r="DP60" s="162"/>
      <c r="DQ60" s="162"/>
      <c r="DR60" s="162"/>
      <c r="DS60" s="162"/>
      <c r="DT60" s="162"/>
      <c r="DU60" s="162"/>
      <c r="DV60" s="162"/>
      <c r="DW60" s="162"/>
      <c r="DX60" s="162"/>
      <c r="DY60" s="162"/>
      <c r="DZ60" s="162"/>
      <c r="EA60" s="162"/>
      <c r="EB60" s="162"/>
      <c r="EC60" s="162"/>
      <c r="ED60" s="162"/>
      <c r="EE60" s="162"/>
      <c r="EF60" s="162"/>
      <c r="EG60" s="162"/>
      <c r="EH60" s="162"/>
      <c r="EI60" s="162"/>
      <c r="EJ60" s="162"/>
      <c r="EK60" s="162"/>
      <c r="EL60" s="162"/>
      <c r="EM60" s="162"/>
      <c r="EN60" s="162"/>
      <c r="EO60" s="162"/>
      <c r="EP60" s="162"/>
      <c r="EQ60" s="162"/>
      <c r="ER60" s="162"/>
      <c r="ES60" s="162"/>
      <c r="ET60" s="162"/>
      <c r="EU60" s="162"/>
      <c r="EV60" s="162"/>
      <c r="EW60" s="162"/>
      <c r="EX60" s="162"/>
      <c r="EY60" s="162"/>
      <c r="EZ60" s="162"/>
      <c r="FA60" s="162"/>
      <c r="FB60" s="162"/>
      <c r="FC60" s="162"/>
      <c r="FD60" s="162"/>
      <c r="FE60" s="162"/>
      <c r="FF60" s="162"/>
      <c r="FG60" s="162"/>
      <c r="FH60" s="162"/>
      <c r="FI60" s="162"/>
      <c r="FJ60" s="162"/>
      <c r="FK60" s="162"/>
      <c r="FL60" s="162"/>
      <c r="FM60" s="162"/>
      <c r="FN60" s="162"/>
      <c r="FO60" s="162"/>
      <c r="FP60" s="162"/>
      <c r="FQ60" s="162"/>
      <c r="FR60" s="162"/>
      <c r="FS60" s="162">
        <v>1</v>
      </c>
      <c r="FT60" s="162" t="s">
        <v>495</v>
      </c>
      <c r="FU60" s="162"/>
      <c r="FV60" s="162"/>
      <c r="FW60" s="162"/>
      <c r="FX60" s="162"/>
      <c r="FY60" s="162"/>
      <c r="FZ60" s="162"/>
      <c r="GA60" s="162"/>
      <c r="GB60" s="162"/>
      <c r="GC60" s="162"/>
      <c r="GD60" s="162"/>
      <c r="GE60" s="162"/>
      <c r="GF60" s="162"/>
      <c r="GG60" s="162"/>
      <c r="GH60" s="162"/>
      <c r="GI60" s="162"/>
      <c r="GJ60" s="162"/>
      <c r="GK60" s="162"/>
      <c r="GL60" s="162"/>
      <c r="GM60" s="162"/>
      <c r="GN60" s="162"/>
      <c r="GO60" s="162"/>
      <c r="GP60" s="162"/>
      <c r="GQ60" s="162"/>
      <c r="GR60" s="162"/>
      <c r="GS60" s="162"/>
      <c r="GT60" s="162"/>
      <c r="GU60" s="162"/>
      <c r="GV60" s="162"/>
      <c r="GW60" s="162"/>
      <c r="GX60" s="162"/>
      <c r="GY60" s="162"/>
      <c r="GZ60" s="162"/>
      <c r="HA60" s="162"/>
      <c r="HB60" s="162"/>
      <c r="HC60" s="162"/>
      <c r="HD60" s="162"/>
      <c r="HE60" s="162"/>
      <c r="HF60" s="162"/>
      <c r="HG60" s="162"/>
      <c r="HH60" s="162"/>
      <c r="HI60" s="162"/>
      <c r="HJ60" s="162"/>
      <c r="HK60" s="162"/>
      <c r="HL60" s="162"/>
      <c r="HM60" s="162"/>
      <c r="HN60" s="162"/>
      <c r="HO60" s="162"/>
      <c r="HP60" s="162"/>
      <c r="HQ60" s="162"/>
      <c r="HR60" s="162"/>
      <c r="HS60" s="162"/>
      <c r="HT60" s="162"/>
      <c r="HU60" s="162"/>
      <c r="HV60" s="162"/>
      <c r="HW60" s="162"/>
      <c r="HX60" s="162"/>
      <c r="HY60" s="162"/>
      <c r="HZ60" s="162"/>
      <c r="IA60" s="162"/>
      <c r="IB60" s="162"/>
      <c r="IC60" s="162"/>
      <c r="ID60" s="162"/>
      <c r="IE60" s="162"/>
      <c r="IF60" s="162"/>
      <c r="IG60" s="162"/>
      <c r="IH60" s="162"/>
      <c r="II60" s="162"/>
      <c r="IJ60" s="162"/>
      <c r="IK60" s="162"/>
      <c r="IL60" s="162"/>
      <c r="IM60" s="162"/>
      <c r="IN60" s="162"/>
      <c r="IO60" s="162"/>
      <c r="IP60" s="162"/>
      <c r="IQ60" s="162"/>
      <c r="IR60" s="162"/>
      <c r="IS60" s="162"/>
      <c r="IT60" s="162"/>
      <c r="IU60" s="162"/>
      <c r="IV60" s="162"/>
      <c r="IW60" s="162"/>
      <c r="IX60" s="162"/>
      <c r="IY60" s="162"/>
      <c r="IZ60" s="162"/>
      <c r="JA60" s="162"/>
      <c r="JB60" s="162"/>
      <c r="JC60" s="162"/>
      <c r="JD60" s="162"/>
      <c r="JE60" s="162"/>
      <c r="JF60" s="162"/>
      <c r="JG60" s="162"/>
      <c r="JH60" s="162"/>
      <c r="JI60" s="162"/>
      <c r="JJ60" s="162"/>
      <c r="JK60" s="162"/>
      <c r="JL60" s="162"/>
      <c r="JM60" s="162"/>
      <c r="JN60" s="162"/>
      <c r="JO60" s="162"/>
      <c r="JP60" s="162"/>
      <c r="JQ60" s="162"/>
      <c r="JR60" s="162"/>
      <c r="JS60" s="162"/>
      <c r="JT60" s="162"/>
      <c r="JU60" s="162"/>
      <c r="JV60" s="162"/>
      <c r="JW60" s="162"/>
      <c r="JX60" s="162"/>
      <c r="JY60" s="162"/>
      <c r="JZ60" s="162"/>
      <c r="KA60" s="162"/>
      <c r="KB60" s="162"/>
      <c r="KC60" s="162"/>
      <c r="KD60" s="162"/>
      <c r="KE60" s="162"/>
      <c r="KF60" s="162"/>
      <c r="KG60" s="162"/>
      <c r="KH60" s="162"/>
      <c r="KI60" s="162"/>
      <c r="KJ60" s="162"/>
      <c r="KK60" s="162"/>
      <c r="KL60" s="162"/>
      <c r="KM60" s="162"/>
      <c r="KN60" s="162"/>
      <c r="KO60" s="162"/>
      <c r="KP60" s="162"/>
      <c r="KQ60" s="162"/>
      <c r="KR60" s="162"/>
      <c r="KS60" s="162"/>
      <c r="KT60" s="162"/>
      <c r="KU60" s="162"/>
      <c r="KV60" s="162"/>
      <c r="KW60" s="162"/>
      <c r="KX60" s="162"/>
      <c r="KY60" s="162"/>
      <c r="KZ60" s="162"/>
      <c r="LA60" s="162"/>
      <c r="LB60" s="162"/>
      <c r="LC60" s="162"/>
      <c r="LD60" s="162"/>
      <c r="LE60" s="162"/>
      <c r="LF60" s="162"/>
      <c r="LG60" s="162"/>
      <c r="LH60" s="162"/>
      <c r="LI60" s="162"/>
      <c r="LJ60" s="162"/>
      <c r="LK60" s="162"/>
      <c r="LL60" s="162"/>
      <c r="LM60" s="162"/>
      <c r="LN60" s="162"/>
      <c r="LO60" s="162"/>
      <c r="LP60" s="162"/>
      <c r="LQ60" s="162"/>
      <c r="LR60" s="162"/>
      <c r="LS60" s="162"/>
      <c r="LT60" s="162"/>
      <c r="LU60" s="162"/>
      <c r="LV60" s="162"/>
      <c r="LW60" s="162"/>
      <c r="LX60" s="162"/>
      <c r="LY60" s="162"/>
      <c r="LZ60" s="162"/>
      <c r="MA60" s="162"/>
      <c r="MB60" s="162"/>
      <c r="MC60" s="162"/>
      <c r="MD60" s="162"/>
      <c r="ME60" s="162"/>
      <c r="MF60" s="162"/>
      <c r="MG60" s="162"/>
      <c r="MH60" s="162"/>
      <c r="MI60" s="162"/>
      <c r="MJ60" s="162"/>
      <c r="MK60" s="162"/>
      <c r="ML60" s="162"/>
      <c r="MM60" s="162"/>
      <c r="MN60" s="162"/>
      <c r="MO60" s="162"/>
      <c r="MP60" s="162"/>
      <c r="MQ60" s="162"/>
      <c r="MR60" s="162"/>
      <c r="MS60" s="162"/>
      <c r="MT60" s="162"/>
      <c r="MU60" s="162"/>
      <c r="MV60" s="162"/>
      <c r="MW60" s="162"/>
      <c r="MX60" s="162"/>
      <c r="MY60" s="162"/>
      <c r="MZ60" s="162"/>
      <c r="NA60" s="162"/>
      <c r="NB60" s="162"/>
      <c r="NC60" s="162"/>
      <c r="ND60" s="162"/>
      <c r="NE60" s="162"/>
      <c r="NF60" s="162"/>
      <c r="NG60" s="162"/>
      <c r="NH60" s="162"/>
      <c r="NI60" s="162"/>
      <c r="NJ60" s="162"/>
      <c r="NK60" s="162"/>
      <c r="NL60" s="162"/>
      <c r="NM60" s="162"/>
      <c r="NN60" s="162"/>
      <c r="NO60" s="162"/>
      <c r="NP60" s="162"/>
      <c r="NQ60" s="162"/>
      <c r="NR60" s="162"/>
      <c r="NS60" s="162"/>
      <c r="NT60" s="162"/>
      <c r="NU60" s="162"/>
      <c r="NV60" s="162"/>
      <c r="NW60" s="162"/>
      <c r="NX60" s="162"/>
      <c r="NY60" s="162"/>
      <c r="NZ60" s="162"/>
      <c r="OA60" s="162"/>
      <c r="OB60" s="162"/>
    </row>
    <row r="61" spans="1:392" ht="18" customHeight="1" x14ac:dyDescent="0.3">
      <c r="A61" s="4">
        <v>25</v>
      </c>
      <c r="B61" s="1" t="s">
        <v>371</v>
      </c>
      <c r="C61" s="2">
        <v>8872</v>
      </c>
      <c r="D61" s="22" t="s">
        <v>372</v>
      </c>
      <c r="E61" s="2">
        <v>13121</v>
      </c>
      <c r="F61" s="2">
        <v>2016</v>
      </c>
      <c r="G61" s="22" t="s">
        <v>45</v>
      </c>
      <c r="H61" s="23"/>
      <c r="I61" s="2">
        <f t="shared" si="1"/>
        <v>0</v>
      </c>
      <c r="J61" s="4">
        <f>Deti!$I61+I62+I63+I64+I65+I66+I67</f>
        <v>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CR61" s="162"/>
      <c r="DC61" s="162"/>
      <c r="DD61" s="162"/>
      <c r="DE61" s="162"/>
      <c r="DF61" s="162"/>
      <c r="DG61" s="162"/>
      <c r="DH61" s="162"/>
      <c r="DI61" s="162"/>
      <c r="DJ61" s="162"/>
      <c r="DK61" s="162"/>
      <c r="DL61" s="162"/>
      <c r="DM61" s="162"/>
      <c r="DN61" s="162"/>
      <c r="DO61" s="162"/>
      <c r="DP61" s="162"/>
      <c r="DQ61" s="162"/>
      <c r="DR61" s="162"/>
      <c r="DS61" s="162"/>
      <c r="DT61" s="162"/>
      <c r="DU61" s="162"/>
      <c r="DV61" s="162"/>
      <c r="DW61" s="162"/>
      <c r="DX61" s="162"/>
      <c r="DY61" s="162"/>
      <c r="DZ61" s="162"/>
      <c r="EA61" s="162"/>
      <c r="EB61" s="162"/>
      <c r="EC61" s="162"/>
      <c r="ED61" s="162"/>
      <c r="EE61" s="162"/>
      <c r="EF61" s="162"/>
      <c r="EG61" s="162"/>
      <c r="EH61" s="162"/>
      <c r="EI61" s="162"/>
      <c r="EJ61" s="162"/>
      <c r="EK61" s="162"/>
      <c r="EL61" s="162"/>
      <c r="EM61" s="162"/>
      <c r="EN61" s="162"/>
      <c r="EO61" s="162"/>
      <c r="EP61" s="162"/>
      <c r="EQ61" s="162"/>
      <c r="ER61" s="162"/>
      <c r="ES61" s="162"/>
      <c r="ET61" s="162"/>
      <c r="EU61" s="162"/>
      <c r="EV61" s="162"/>
      <c r="EW61" s="162"/>
      <c r="EX61" s="162"/>
      <c r="EY61" s="162"/>
      <c r="EZ61" s="162"/>
      <c r="FA61" s="162"/>
      <c r="FB61" s="162"/>
      <c r="FC61" s="162"/>
      <c r="FD61" s="162"/>
      <c r="FE61" s="162"/>
      <c r="FF61" s="162"/>
      <c r="FG61" s="162"/>
      <c r="FH61" s="162"/>
      <c r="FI61" s="162"/>
      <c r="FJ61" s="162"/>
      <c r="FK61" s="162"/>
      <c r="FL61" s="162"/>
      <c r="FM61" s="162"/>
      <c r="FN61" s="162"/>
      <c r="FO61" s="162"/>
      <c r="FP61" s="162"/>
      <c r="FQ61" s="162"/>
      <c r="FR61" s="162"/>
      <c r="FS61" s="162"/>
      <c r="FT61" s="154"/>
      <c r="FU61" s="162"/>
      <c r="FV61" s="162"/>
      <c r="FW61" s="162"/>
      <c r="FX61" s="162"/>
      <c r="FY61" s="162"/>
      <c r="FZ61" s="162"/>
      <c r="GA61" s="162"/>
      <c r="GB61" s="162"/>
      <c r="GC61" s="162"/>
      <c r="GD61" s="162"/>
      <c r="GE61" s="162"/>
      <c r="GF61" s="162"/>
      <c r="GG61" s="162"/>
      <c r="GH61" s="162"/>
      <c r="GI61" s="162"/>
      <c r="GJ61" s="162"/>
      <c r="GK61" s="162"/>
      <c r="GL61" s="162"/>
      <c r="GM61" s="162"/>
      <c r="GN61" s="162"/>
      <c r="GO61" s="162"/>
      <c r="GP61" s="162"/>
      <c r="GQ61" s="162"/>
      <c r="GR61" s="162"/>
      <c r="GS61" s="162"/>
      <c r="GT61" s="162"/>
      <c r="GU61" s="162"/>
      <c r="GV61" s="162"/>
      <c r="GW61" s="162"/>
      <c r="GX61" s="162"/>
      <c r="GY61" s="162"/>
      <c r="GZ61" s="162"/>
      <c r="HA61" s="162"/>
      <c r="HB61" s="162"/>
      <c r="HC61" s="162"/>
      <c r="HD61" s="162"/>
      <c r="HE61" s="162"/>
      <c r="HF61" s="162"/>
      <c r="HG61" s="162"/>
      <c r="HH61" s="162"/>
      <c r="HI61" s="162"/>
      <c r="HJ61" s="162"/>
      <c r="HK61" s="162"/>
      <c r="HL61" s="162"/>
      <c r="HM61" s="162"/>
      <c r="HN61" s="162"/>
      <c r="HO61" s="162"/>
      <c r="HP61" s="162"/>
      <c r="HQ61" s="162"/>
      <c r="HR61" s="162"/>
      <c r="HS61" s="162"/>
      <c r="HT61" s="162"/>
      <c r="HU61" s="162"/>
      <c r="HV61" s="162"/>
      <c r="HW61" s="162"/>
      <c r="HX61" s="162"/>
      <c r="HY61" s="162"/>
      <c r="HZ61" s="162"/>
      <c r="IA61" s="162"/>
      <c r="IB61" s="162"/>
      <c r="IC61" s="162"/>
      <c r="ID61" s="162"/>
      <c r="IE61" s="162"/>
      <c r="IF61" s="162"/>
      <c r="IG61" s="162"/>
      <c r="IH61" s="162"/>
      <c r="II61" s="162"/>
      <c r="IJ61" s="162"/>
      <c r="IK61" s="162"/>
      <c r="IL61" s="162"/>
      <c r="IM61" s="162"/>
      <c r="IN61" s="162"/>
      <c r="IO61" s="162"/>
      <c r="IP61" s="162"/>
      <c r="IQ61" s="162"/>
      <c r="IR61" s="162"/>
      <c r="IS61" s="162"/>
      <c r="IT61" s="162"/>
      <c r="IU61" s="162"/>
      <c r="IV61" s="162"/>
      <c r="IW61" s="162"/>
      <c r="IX61" s="162"/>
      <c r="IY61" s="162"/>
      <c r="IZ61" s="162"/>
      <c r="JA61" s="162"/>
      <c r="JB61" s="162"/>
      <c r="JC61" s="162"/>
      <c r="JD61" s="162"/>
      <c r="JE61" s="162"/>
      <c r="JF61" s="162"/>
      <c r="JG61" s="162"/>
      <c r="JH61" s="162"/>
      <c r="JI61" s="162"/>
      <c r="JJ61" s="162"/>
      <c r="JK61" s="162"/>
      <c r="JL61" s="162"/>
      <c r="JM61" s="162"/>
      <c r="JN61" s="162"/>
      <c r="JO61" s="162"/>
      <c r="JP61" s="162"/>
      <c r="JQ61" s="162"/>
      <c r="JR61" s="162"/>
      <c r="JS61" s="162"/>
      <c r="JT61" s="162"/>
      <c r="JU61" s="162"/>
      <c r="JV61" s="162"/>
      <c r="JW61" s="162"/>
      <c r="JX61" s="162"/>
      <c r="JY61" s="162"/>
      <c r="JZ61" s="162"/>
      <c r="KA61" s="162"/>
      <c r="KB61" s="162"/>
      <c r="KC61" s="162"/>
      <c r="KD61" s="162"/>
      <c r="KE61" s="162"/>
      <c r="KF61" s="162"/>
      <c r="KG61" s="162"/>
      <c r="KH61" s="162"/>
      <c r="KI61" s="162"/>
      <c r="KJ61" s="162"/>
      <c r="KK61" s="162"/>
      <c r="KL61" s="162"/>
      <c r="KM61" s="162"/>
      <c r="KN61" s="162"/>
      <c r="KO61" s="162"/>
      <c r="KP61" s="162"/>
      <c r="KQ61" s="162"/>
      <c r="KR61" s="162"/>
      <c r="KS61" s="162"/>
      <c r="KT61" s="162"/>
      <c r="KU61" s="162"/>
      <c r="KV61" s="162"/>
      <c r="KW61" s="162"/>
      <c r="KX61" s="162"/>
      <c r="KY61" s="162"/>
      <c r="KZ61" s="162"/>
      <c r="LA61" s="162"/>
      <c r="LB61" s="162"/>
      <c r="LC61" s="162"/>
      <c r="LD61" s="162"/>
      <c r="LE61" s="162"/>
      <c r="LF61" s="162"/>
      <c r="LG61" s="162"/>
      <c r="LH61" s="162"/>
      <c r="LI61" s="162"/>
      <c r="LJ61" s="162"/>
      <c r="LK61" s="162"/>
      <c r="LL61" s="162"/>
      <c r="LM61" s="162"/>
      <c r="LN61" s="162"/>
      <c r="LO61" s="162"/>
      <c r="LP61" s="162"/>
      <c r="LQ61" s="162"/>
      <c r="LR61" s="162"/>
      <c r="LS61" s="162"/>
      <c r="LT61" s="162"/>
      <c r="LU61" s="162"/>
      <c r="LV61" s="162"/>
      <c r="LW61" s="162"/>
      <c r="LX61" s="162"/>
      <c r="LY61" s="162"/>
      <c r="LZ61" s="162"/>
      <c r="MA61" s="162"/>
      <c r="MB61" s="162"/>
      <c r="MC61" s="162"/>
      <c r="MD61" s="162"/>
      <c r="ME61" s="162"/>
      <c r="MF61" s="162"/>
      <c r="MG61" s="162"/>
      <c r="MH61" s="162"/>
      <c r="MI61" s="162"/>
      <c r="MJ61" s="162"/>
      <c r="MK61" s="162"/>
      <c r="ML61" s="162"/>
      <c r="MM61" s="162"/>
      <c r="MN61" s="162"/>
      <c r="MO61" s="162"/>
      <c r="MP61" s="162"/>
      <c r="MQ61" s="162"/>
      <c r="MR61" s="162"/>
      <c r="MS61" s="162"/>
      <c r="MT61" s="162"/>
      <c r="MU61" s="162"/>
      <c r="MV61" s="162"/>
      <c r="MW61" s="162"/>
      <c r="MX61" s="162"/>
      <c r="MY61" s="162"/>
      <c r="MZ61" s="162"/>
      <c r="NA61" s="162"/>
      <c r="NB61" s="162"/>
      <c r="NC61" s="162"/>
      <c r="ND61" s="162"/>
      <c r="NE61" s="162"/>
      <c r="NF61" s="162"/>
      <c r="NG61" s="162"/>
      <c r="NH61" s="162"/>
      <c r="NI61" s="162"/>
      <c r="NJ61" s="162"/>
      <c r="NK61" s="162"/>
      <c r="NL61" s="162"/>
      <c r="NM61" s="162"/>
      <c r="NN61" s="162"/>
      <c r="NO61" s="162"/>
      <c r="NP61" s="162"/>
      <c r="NQ61" s="162"/>
      <c r="NR61" s="162"/>
      <c r="NS61" s="162"/>
      <c r="NT61" s="162"/>
      <c r="NU61" s="162"/>
      <c r="NV61" s="162"/>
      <c r="NW61" s="162"/>
      <c r="NX61" s="162"/>
      <c r="NY61" s="162"/>
      <c r="NZ61" s="162"/>
      <c r="OA61" s="162"/>
      <c r="OB61" s="162"/>
    </row>
    <row r="62" spans="1:392" ht="18" customHeight="1" x14ac:dyDescent="0.3">
      <c r="A62" s="4" t="s">
        <v>1</v>
      </c>
      <c r="B62" s="1"/>
      <c r="C62" s="2"/>
      <c r="D62" s="22" t="s">
        <v>373</v>
      </c>
      <c r="E62" s="2">
        <v>13122</v>
      </c>
      <c r="F62" s="2"/>
      <c r="G62" s="23"/>
      <c r="H62" s="23"/>
      <c r="I62" s="2">
        <f t="shared" si="1"/>
        <v>0</v>
      </c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CR62" s="162"/>
      <c r="DC62" s="162"/>
      <c r="DD62" s="162"/>
      <c r="DE62" s="162"/>
      <c r="DF62" s="162"/>
      <c r="DG62" s="162"/>
      <c r="DH62" s="162"/>
      <c r="DI62" s="162"/>
      <c r="DJ62" s="162"/>
      <c r="DK62" s="162"/>
      <c r="DL62" s="162"/>
      <c r="DM62" s="162"/>
      <c r="DN62" s="162"/>
      <c r="DO62" s="162"/>
      <c r="DP62" s="162"/>
      <c r="DQ62" s="162"/>
      <c r="DR62" s="162"/>
      <c r="DS62" s="162"/>
      <c r="DT62" s="162"/>
      <c r="DU62" s="162"/>
      <c r="DV62" s="162"/>
      <c r="DW62" s="162"/>
      <c r="DX62" s="162"/>
      <c r="DY62" s="162"/>
      <c r="DZ62" s="162"/>
      <c r="EA62" s="162"/>
      <c r="EB62" s="162"/>
      <c r="EC62" s="162"/>
      <c r="ED62" s="162"/>
      <c r="EE62" s="162"/>
      <c r="EF62" s="162"/>
      <c r="EG62" s="162"/>
      <c r="EH62" s="162"/>
      <c r="EI62" s="162"/>
      <c r="EJ62" s="162"/>
      <c r="EK62" s="162"/>
      <c r="EL62" s="162"/>
      <c r="EM62" s="162"/>
      <c r="EN62" s="162"/>
      <c r="EO62" s="162"/>
      <c r="EP62" s="162"/>
      <c r="EQ62" s="162"/>
      <c r="ER62" s="162"/>
      <c r="ES62" s="162"/>
      <c r="ET62" s="162"/>
      <c r="EU62" s="162"/>
      <c r="EV62" s="162"/>
      <c r="EW62" s="162"/>
      <c r="EX62" s="162"/>
      <c r="EY62" s="162"/>
      <c r="EZ62" s="162"/>
      <c r="FA62" s="162"/>
      <c r="FB62" s="162"/>
      <c r="FC62" s="162"/>
      <c r="FD62" s="162"/>
      <c r="FE62" s="162"/>
      <c r="FF62" s="162"/>
      <c r="FG62" s="162"/>
      <c r="FH62" s="162"/>
      <c r="FI62" s="162"/>
      <c r="FJ62" s="162"/>
      <c r="FK62" s="162"/>
      <c r="FL62" s="162"/>
      <c r="FM62" s="162"/>
      <c r="FN62" s="162"/>
      <c r="FO62" s="162"/>
      <c r="FP62" s="162"/>
      <c r="FQ62" s="162"/>
      <c r="FR62" s="162"/>
      <c r="FS62" s="162"/>
      <c r="FT62" s="162"/>
      <c r="FU62" s="162"/>
      <c r="FV62" s="162"/>
      <c r="FW62" s="162"/>
      <c r="FX62" s="162"/>
      <c r="FY62" s="162"/>
      <c r="FZ62" s="162"/>
      <c r="GA62" s="162"/>
      <c r="GB62" s="162"/>
      <c r="GC62" s="162"/>
      <c r="GD62" s="162"/>
      <c r="GE62" s="162"/>
      <c r="GF62" s="162"/>
      <c r="GG62" s="162"/>
      <c r="GH62" s="162"/>
      <c r="GI62" s="162"/>
      <c r="GJ62" s="162"/>
      <c r="GK62" s="162"/>
      <c r="GL62" s="162"/>
      <c r="GM62" s="162"/>
      <c r="GN62" s="162"/>
      <c r="GO62" s="162"/>
      <c r="GP62" s="162"/>
      <c r="GQ62" s="162"/>
      <c r="GR62" s="162"/>
      <c r="GS62" s="162"/>
      <c r="GT62" s="162"/>
      <c r="GU62" s="162"/>
      <c r="GV62" s="162"/>
      <c r="GW62" s="162"/>
      <c r="GX62" s="162"/>
      <c r="GY62" s="162"/>
      <c r="GZ62" s="162"/>
      <c r="HA62" s="162"/>
      <c r="HB62" s="162"/>
      <c r="HC62" s="162"/>
      <c r="HD62" s="162"/>
      <c r="HE62" s="162"/>
      <c r="HF62" s="162"/>
      <c r="HG62" s="162"/>
      <c r="HH62" s="162"/>
      <c r="HI62" s="162"/>
      <c r="HJ62" s="162"/>
      <c r="HK62" s="162"/>
      <c r="HL62" s="162"/>
      <c r="HM62" s="162"/>
      <c r="HN62" s="162"/>
      <c r="HO62" s="162"/>
      <c r="HP62" s="162"/>
      <c r="HQ62" s="162"/>
      <c r="HR62" s="162"/>
      <c r="HS62" s="162"/>
      <c r="HT62" s="162"/>
      <c r="HU62" s="162"/>
      <c r="HV62" s="162"/>
      <c r="HW62" s="162"/>
      <c r="HX62" s="162"/>
      <c r="HY62" s="162"/>
      <c r="HZ62" s="162"/>
      <c r="IA62" s="162"/>
      <c r="IB62" s="162"/>
      <c r="IC62" s="162"/>
      <c r="ID62" s="162"/>
      <c r="IE62" s="162"/>
      <c r="IF62" s="162"/>
      <c r="IG62" s="162"/>
      <c r="IH62" s="162"/>
      <c r="II62" s="162"/>
      <c r="IJ62" s="162"/>
      <c r="IK62" s="162"/>
      <c r="IL62" s="162"/>
      <c r="IM62" s="162"/>
      <c r="IN62" s="162"/>
      <c r="IO62" s="162"/>
      <c r="IP62" s="162"/>
      <c r="IQ62" s="162"/>
      <c r="IR62" s="162"/>
      <c r="IS62" s="162"/>
      <c r="IT62" s="162"/>
      <c r="IU62" s="162"/>
      <c r="IV62" s="162"/>
      <c r="IW62" s="162"/>
      <c r="IX62" s="162"/>
      <c r="IY62" s="162"/>
      <c r="IZ62" s="162"/>
      <c r="JA62" s="162"/>
      <c r="JB62" s="162"/>
      <c r="JC62" s="162"/>
      <c r="JD62" s="162"/>
      <c r="JE62" s="162"/>
      <c r="JF62" s="162"/>
      <c r="JG62" s="162"/>
      <c r="JH62" s="162"/>
      <c r="JI62" s="162"/>
      <c r="JJ62" s="162"/>
      <c r="JK62" s="162"/>
      <c r="JL62" s="162"/>
      <c r="JM62" s="162"/>
      <c r="JN62" s="162"/>
      <c r="JO62" s="162"/>
      <c r="JP62" s="162"/>
      <c r="JQ62" s="162"/>
      <c r="JR62" s="162"/>
      <c r="JS62" s="162"/>
      <c r="JT62" s="162"/>
      <c r="JU62" s="162"/>
      <c r="JV62" s="162"/>
      <c r="JW62" s="162"/>
      <c r="JX62" s="162"/>
      <c r="JY62" s="162"/>
      <c r="JZ62" s="162"/>
      <c r="KA62" s="162"/>
      <c r="KB62" s="162"/>
      <c r="KC62" s="162"/>
      <c r="KD62" s="162"/>
      <c r="KE62" s="162"/>
      <c r="KF62" s="162"/>
      <c r="KG62" s="162"/>
      <c r="KH62" s="162"/>
      <c r="KI62" s="162"/>
      <c r="KJ62" s="162"/>
      <c r="KK62" s="162"/>
      <c r="KL62" s="162"/>
      <c r="KM62" s="162"/>
      <c r="KN62" s="162"/>
      <c r="KO62" s="162"/>
      <c r="KP62" s="162"/>
      <c r="KQ62" s="162"/>
      <c r="KR62" s="162"/>
      <c r="KS62" s="162"/>
      <c r="KT62" s="162"/>
      <c r="KU62" s="162"/>
      <c r="KV62" s="162"/>
      <c r="KW62" s="162"/>
      <c r="KX62" s="162"/>
      <c r="KY62" s="162"/>
      <c r="KZ62" s="162"/>
      <c r="LA62" s="162"/>
      <c r="LB62" s="162"/>
      <c r="LC62" s="162"/>
      <c r="LD62" s="162"/>
      <c r="LE62" s="162"/>
      <c r="LF62" s="162"/>
      <c r="LG62" s="162"/>
      <c r="LH62" s="162"/>
      <c r="LI62" s="162"/>
      <c r="LJ62" s="162"/>
      <c r="LK62" s="162"/>
      <c r="LL62" s="162"/>
      <c r="LM62" s="162"/>
      <c r="LN62" s="162"/>
      <c r="LO62" s="162"/>
      <c r="LP62" s="162"/>
      <c r="LQ62" s="162"/>
      <c r="LR62" s="162"/>
      <c r="LS62" s="162"/>
      <c r="LT62" s="162"/>
      <c r="LU62" s="162"/>
      <c r="LV62" s="162"/>
      <c r="LW62" s="162"/>
      <c r="LX62" s="162"/>
      <c r="LY62" s="162"/>
      <c r="LZ62" s="162"/>
      <c r="MA62" s="162"/>
      <c r="MB62" s="162"/>
      <c r="MC62" s="162"/>
      <c r="MD62" s="162"/>
      <c r="ME62" s="162"/>
      <c r="MF62" s="162"/>
      <c r="MG62" s="162"/>
      <c r="MH62" s="162"/>
      <c r="MI62" s="162"/>
      <c r="MJ62" s="162"/>
      <c r="MK62" s="162"/>
      <c r="ML62" s="162"/>
      <c r="MM62" s="162"/>
      <c r="MN62" s="162"/>
      <c r="MO62" s="162"/>
      <c r="MP62" s="162"/>
      <c r="MQ62" s="162"/>
      <c r="MR62" s="162"/>
      <c r="MS62" s="162"/>
      <c r="MT62" s="162"/>
      <c r="MU62" s="162"/>
      <c r="MV62" s="162"/>
      <c r="MW62" s="162"/>
      <c r="MX62" s="162"/>
      <c r="MY62" s="162"/>
      <c r="MZ62" s="162"/>
      <c r="NA62" s="162"/>
      <c r="NB62" s="162"/>
      <c r="NC62" s="162"/>
      <c r="ND62" s="162"/>
      <c r="NE62" s="162"/>
      <c r="NF62" s="162"/>
      <c r="NG62" s="162"/>
      <c r="NH62" s="162"/>
      <c r="NI62" s="162"/>
      <c r="NJ62" s="162"/>
      <c r="NK62" s="162"/>
      <c r="NL62" s="162"/>
      <c r="NM62" s="162"/>
      <c r="NN62" s="162"/>
      <c r="NO62" s="162"/>
      <c r="NP62" s="162"/>
      <c r="NQ62" s="162"/>
      <c r="NR62" s="162"/>
      <c r="NS62" s="162"/>
      <c r="NT62" s="162"/>
      <c r="NU62" s="162"/>
      <c r="NV62" s="162"/>
      <c r="NW62" s="162"/>
      <c r="NX62" s="162"/>
      <c r="NY62" s="162"/>
      <c r="NZ62" s="162"/>
      <c r="OA62" s="162"/>
      <c r="OB62" s="162"/>
    </row>
    <row r="63" spans="1:392" ht="18" customHeight="1" x14ac:dyDescent="0.3">
      <c r="A63" s="4"/>
      <c r="B63" s="1"/>
      <c r="C63" s="2"/>
      <c r="D63" s="22" t="s">
        <v>374</v>
      </c>
      <c r="E63" s="2">
        <v>13123</v>
      </c>
      <c r="F63" s="2"/>
      <c r="G63" s="23"/>
      <c r="H63" s="23"/>
      <c r="I63" s="2">
        <f t="shared" si="1"/>
        <v>0</v>
      </c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CR63" s="162"/>
      <c r="DC63" s="162"/>
      <c r="DD63" s="162"/>
      <c r="DE63" s="162"/>
      <c r="DF63" s="162"/>
      <c r="DG63" s="162"/>
      <c r="DH63" s="162"/>
      <c r="DI63" s="162"/>
      <c r="DJ63" s="162"/>
      <c r="DK63" s="162"/>
      <c r="DL63" s="162"/>
      <c r="DM63" s="162"/>
      <c r="DN63" s="162"/>
      <c r="DO63" s="162"/>
      <c r="DP63" s="162"/>
      <c r="DQ63" s="162"/>
      <c r="DR63" s="162"/>
      <c r="DS63" s="162"/>
      <c r="DT63" s="162"/>
      <c r="DU63" s="162"/>
      <c r="DV63" s="162"/>
      <c r="DW63" s="162"/>
      <c r="DX63" s="162"/>
      <c r="DY63" s="162"/>
      <c r="DZ63" s="162"/>
      <c r="EA63" s="162"/>
      <c r="EB63" s="162"/>
      <c r="EC63" s="162"/>
      <c r="ED63" s="162"/>
      <c r="EE63" s="162"/>
      <c r="EF63" s="162"/>
      <c r="EG63" s="162"/>
      <c r="EH63" s="162"/>
      <c r="EI63" s="162"/>
      <c r="EJ63" s="162"/>
      <c r="EK63" s="162"/>
      <c r="EL63" s="162"/>
      <c r="EM63" s="162"/>
      <c r="EN63" s="162"/>
      <c r="EO63" s="162"/>
      <c r="EP63" s="162"/>
      <c r="EQ63" s="162"/>
      <c r="ER63" s="162"/>
      <c r="ES63" s="162"/>
      <c r="ET63" s="162"/>
      <c r="EU63" s="162"/>
      <c r="EV63" s="162"/>
      <c r="EW63" s="162"/>
      <c r="EX63" s="162"/>
      <c r="EY63" s="162"/>
      <c r="EZ63" s="162"/>
      <c r="FA63" s="162"/>
      <c r="FB63" s="162"/>
      <c r="FC63" s="162"/>
      <c r="FD63" s="162"/>
      <c r="FE63" s="162"/>
      <c r="FF63" s="162"/>
      <c r="FG63" s="162"/>
      <c r="FH63" s="162"/>
      <c r="FI63" s="162"/>
      <c r="FJ63" s="162"/>
      <c r="FK63" s="162"/>
      <c r="FL63" s="162"/>
      <c r="FM63" s="162"/>
      <c r="FN63" s="162"/>
      <c r="FO63" s="162"/>
      <c r="FP63" s="162"/>
      <c r="FQ63" s="162"/>
      <c r="FR63" s="162"/>
      <c r="FS63" s="162"/>
      <c r="FT63" s="162"/>
      <c r="FU63" s="162"/>
      <c r="FV63" s="162"/>
      <c r="FW63" s="162"/>
      <c r="FX63" s="162"/>
      <c r="FY63" s="162"/>
      <c r="FZ63" s="162"/>
      <c r="GA63" s="162"/>
      <c r="GB63" s="162"/>
      <c r="GC63" s="162"/>
      <c r="GD63" s="162"/>
      <c r="GE63" s="162"/>
      <c r="GF63" s="162"/>
      <c r="GG63" s="162"/>
      <c r="GH63" s="162"/>
      <c r="GI63" s="162"/>
      <c r="GJ63" s="162"/>
      <c r="GK63" s="162"/>
      <c r="GL63" s="162"/>
      <c r="GM63" s="162"/>
      <c r="GN63" s="162"/>
      <c r="GO63" s="162"/>
      <c r="GP63" s="162"/>
      <c r="GQ63" s="162"/>
      <c r="GR63" s="162"/>
      <c r="GS63" s="162"/>
      <c r="GT63" s="162"/>
      <c r="GU63" s="162"/>
      <c r="GV63" s="162"/>
      <c r="GW63" s="162"/>
      <c r="GX63" s="162"/>
      <c r="GY63" s="162"/>
      <c r="GZ63" s="162"/>
      <c r="HA63" s="162"/>
      <c r="HB63" s="162"/>
      <c r="HC63" s="162"/>
      <c r="HD63" s="162"/>
      <c r="HE63" s="162"/>
      <c r="HF63" s="162"/>
      <c r="HG63" s="162"/>
      <c r="HH63" s="162"/>
      <c r="HI63" s="162"/>
      <c r="HJ63" s="162"/>
      <c r="HK63" s="162"/>
      <c r="HL63" s="162"/>
      <c r="HM63" s="162"/>
      <c r="HN63" s="162"/>
      <c r="HO63" s="162"/>
      <c r="HP63" s="162"/>
      <c r="HQ63" s="162"/>
      <c r="HR63" s="162"/>
      <c r="HS63" s="162"/>
      <c r="HT63" s="162"/>
      <c r="HU63" s="162"/>
      <c r="HV63" s="162"/>
      <c r="HW63" s="162"/>
      <c r="HX63" s="162"/>
      <c r="HY63" s="162"/>
      <c r="HZ63" s="162"/>
      <c r="IA63" s="162"/>
      <c r="IB63" s="162"/>
      <c r="IC63" s="162"/>
      <c r="ID63" s="162"/>
      <c r="IE63" s="162"/>
      <c r="IF63" s="162"/>
      <c r="IG63" s="162"/>
      <c r="IH63" s="162"/>
      <c r="II63" s="162"/>
      <c r="IJ63" s="162"/>
      <c r="IK63" s="162"/>
      <c r="IL63" s="162"/>
      <c r="IM63" s="162"/>
      <c r="IN63" s="162"/>
      <c r="IO63" s="162"/>
      <c r="IP63" s="162"/>
      <c r="IQ63" s="162"/>
      <c r="IR63" s="162"/>
      <c r="IS63" s="162"/>
      <c r="IT63" s="162"/>
      <c r="IU63" s="162"/>
      <c r="IV63" s="162"/>
      <c r="IW63" s="162"/>
      <c r="IX63" s="162"/>
      <c r="IY63" s="162"/>
      <c r="IZ63" s="162"/>
      <c r="JA63" s="162"/>
      <c r="JB63" s="162"/>
      <c r="JC63" s="162"/>
      <c r="JD63" s="162"/>
      <c r="JE63" s="162"/>
      <c r="JF63" s="162"/>
      <c r="JG63" s="162"/>
      <c r="JH63" s="162"/>
      <c r="JI63" s="162"/>
      <c r="JJ63" s="162"/>
      <c r="JK63" s="162"/>
      <c r="JL63" s="162"/>
      <c r="JM63" s="162"/>
      <c r="JN63" s="162"/>
      <c r="JO63" s="162"/>
      <c r="JP63" s="162"/>
      <c r="JQ63" s="162"/>
      <c r="JR63" s="162"/>
      <c r="JS63" s="162"/>
      <c r="JT63" s="162"/>
      <c r="JU63" s="162"/>
      <c r="JV63" s="162"/>
      <c r="JW63" s="162"/>
      <c r="JX63" s="162"/>
      <c r="JY63" s="162"/>
      <c r="JZ63" s="162"/>
      <c r="KA63" s="162"/>
      <c r="KB63" s="162"/>
      <c r="KC63" s="162"/>
      <c r="KD63" s="162"/>
      <c r="KE63" s="162"/>
      <c r="KF63" s="162"/>
      <c r="KG63" s="162"/>
      <c r="KH63" s="162"/>
      <c r="KI63" s="162"/>
      <c r="KJ63" s="162"/>
      <c r="KK63" s="162"/>
      <c r="KL63" s="162"/>
      <c r="KM63" s="162"/>
      <c r="KN63" s="162"/>
      <c r="KO63" s="162"/>
      <c r="KP63" s="162"/>
      <c r="KQ63" s="162"/>
      <c r="KR63" s="162"/>
      <c r="KS63" s="162"/>
      <c r="KT63" s="162"/>
      <c r="KU63" s="162"/>
      <c r="KV63" s="162"/>
      <c r="KW63" s="162"/>
      <c r="KX63" s="162"/>
      <c r="KY63" s="162"/>
      <c r="KZ63" s="162"/>
      <c r="LA63" s="162"/>
      <c r="LB63" s="162"/>
      <c r="LC63" s="162"/>
      <c r="LD63" s="162"/>
      <c r="LE63" s="162"/>
      <c r="LF63" s="162"/>
      <c r="LG63" s="162"/>
      <c r="LH63" s="162"/>
      <c r="LI63" s="162"/>
      <c r="LJ63" s="162"/>
      <c r="LK63" s="162"/>
      <c r="LL63" s="162"/>
      <c r="LM63" s="162"/>
      <c r="LN63" s="162"/>
      <c r="LO63" s="162"/>
      <c r="LP63" s="162"/>
      <c r="LQ63" s="162"/>
      <c r="LR63" s="162"/>
      <c r="LS63" s="162"/>
      <c r="LT63" s="162"/>
      <c r="LU63" s="162"/>
      <c r="LV63" s="162"/>
      <c r="LW63" s="162"/>
      <c r="LX63" s="162"/>
      <c r="LY63" s="162"/>
      <c r="LZ63" s="162"/>
      <c r="MA63" s="162"/>
      <c r="MB63" s="162"/>
      <c r="MC63" s="162"/>
      <c r="MD63" s="162"/>
      <c r="ME63" s="162"/>
      <c r="MF63" s="162"/>
      <c r="MG63" s="162"/>
      <c r="MH63" s="162"/>
      <c r="MI63" s="162"/>
      <c r="MJ63" s="162"/>
      <c r="MK63" s="162"/>
      <c r="ML63" s="162"/>
      <c r="MM63" s="162"/>
      <c r="MN63" s="162"/>
      <c r="MO63" s="162"/>
      <c r="MP63" s="162"/>
      <c r="MQ63" s="162"/>
      <c r="MR63" s="162"/>
      <c r="MS63" s="162"/>
      <c r="MT63" s="162"/>
      <c r="MU63" s="162"/>
      <c r="MV63" s="162"/>
      <c r="MW63" s="162"/>
      <c r="MX63" s="162"/>
      <c r="MY63" s="162"/>
      <c r="MZ63" s="162"/>
      <c r="NA63" s="162"/>
      <c r="NB63" s="162"/>
      <c r="NC63" s="162"/>
      <c r="ND63" s="162"/>
      <c r="NE63" s="162"/>
      <c r="NF63" s="162"/>
      <c r="NG63" s="162"/>
      <c r="NH63" s="162"/>
      <c r="NI63" s="162"/>
      <c r="NJ63" s="162"/>
      <c r="NK63" s="162"/>
      <c r="NL63" s="162"/>
      <c r="NM63" s="162"/>
      <c r="NN63" s="162"/>
      <c r="NO63" s="162"/>
      <c r="NP63" s="162"/>
      <c r="NQ63" s="162"/>
      <c r="NR63" s="162"/>
      <c r="NS63" s="162"/>
      <c r="NT63" s="162"/>
      <c r="NU63" s="162"/>
      <c r="NV63" s="162"/>
      <c r="NW63" s="162"/>
      <c r="NX63" s="162"/>
      <c r="NY63" s="162"/>
      <c r="NZ63" s="162"/>
      <c r="OA63" s="162"/>
      <c r="OB63" s="162"/>
    </row>
    <row r="64" spans="1:392" ht="18" customHeight="1" x14ac:dyDescent="0.3">
      <c r="A64" s="4"/>
      <c r="B64" s="1"/>
      <c r="C64" s="2"/>
      <c r="D64" s="22" t="s">
        <v>48</v>
      </c>
      <c r="E64" s="2">
        <v>13120</v>
      </c>
      <c r="F64" s="2"/>
      <c r="G64" s="23"/>
      <c r="H64" s="23"/>
      <c r="I64" s="2">
        <f t="shared" si="1"/>
        <v>0</v>
      </c>
      <c r="J64" s="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CR64" s="162"/>
      <c r="DC64" s="162"/>
      <c r="DD64" s="162"/>
      <c r="DE64" s="162"/>
      <c r="DF64" s="162"/>
      <c r="DG64" s="162"/>
      <c r="DH64" s="162"/>
      <c r="DI64" s="162"/>
      <c r="DJ64" s="162"/>
      <c r="DK64" s="162"/>
      <c r="DL64" s="162"/>
      <c r="DM64" s="162"/>
      <c r="DN64" s="162"/>
      <c r="DO64" s="162"/>
      <c r="DP64" s="162"/>
      <c r="DQ64" s="162"/>
      <c r="DR64" s="162"/>
      <c r="DS64" s="162"/>
      <c r="DT64" s="162"/>
      <c r="DU64" s="162"/>
      <c r="DV64" s="162"/>
      <c r="DW64" s="162"/>
      <c r="DX64" s="162"/>
      <c r="DY64" s="162"/>
      <c r="DZ64" s="162"/>
      <c r="EA64" s="162"/>
      <c r="EB64" s="162"/>
      <c r="EC64" s="162"/>
      <c r="ED64" s="162"/>
      <c r="EE64" s="162"/>
      <c r="EF64" s="162"/>
      <c r="EG64" s="162"/>
      <c r="EH64" s="162"/>
      <c r="EI64" s="162"/>
      <c r="EJ64" s="162"/>
      <c r="EK64" s="162"/>
      <c r="EL64" s="162"/>
      <c r="EM64" s="162"/>
      <c r="EN64" s="162"/>
      <c r="EO64" s="162"/>
      <c r="EP64" s="162"/>
      <c r="EQ64" s="162"/>
      <c r="ER64" s="162"/>
      <c r="ES64" s="162"/>
      <c r="ET64" s="162"/>
      <c r="EU64" s="162"/>
      <c r="EV64" s="162"/>
      <c r="EW64" s="162"/>
      <c r="EX64" s="162"/>
      <c r="EY64" s="162"/>
      <c r="EZ64" s="162"/>
      <c r="FA64" s="162"/>
      <c r="FB64" s="162"/>
      <c r="FC64" s="162"/>
      <c r="FD64" s="162"/>
      <c r="FE64" s="162"/>
      <c r="FF64" s="162"/>
      <c r="FG64" s="162"/>
      <c r="FH64" s="162"/>
      <c r="FI64" s="162"/>
      <c r="FJ64" s="162"/>
      <c r="FK64" s="162"/>
      <c r="FL64" s="162"/>
      <c r="FM64" s="162"/>
      <c r="FN64" s="162"/>
      <c r="FO64" s="162"/>
      <c r="FP64" s="162"/>
      <c r="FQ64" s="162"/>
      <c r="FR64" s="162"/>
      <c r="FS64" s="162"/>
      <c r="FT64" s="162"/>
      <c r="FU64" s="162"/>
      <c r="FV64" s="162"/>
      <c r="FW64" s="162"/>
      <c r="FX64" s="162"/>
      <c r="FY64" s="162"/>
      <c r="FZ64" s="162"/>
      <c r="GA64" s="162"/>
      <c r="GB64" s="162"/>
      <c r="GC64" s="162"/>
      <c r="GD64" s="162"/>
      <c r="GE64" s="162"/>
      <c r="GF64" s="162"/>
      <c r="GG64" s="162"/>
      <c r="GH64" s="162"/>
      <c r="GI64" s="162"/>
      <c r="GJ64" s="162"/>
      <c r="GK64" s="162"/>
      <c r="GL64" s="162"/>
      <c r="GM64" s="162"/>
      <c r="GN64" s="162"/>
      <c r="GO64" s="162"/>
      <c r="GP64" s="162"/>
      <c r="GQ64" s="162"/>
      <c r="GR64" s="162"/>
      <c r="GS64" s="162"/>
      <c r="GT64" s="162"/>
      <c r="GU64" s="162"/>
      <c r="GV64" s="162"/>
      <c r="GW64" s="162"/>
      <c r="GX64" s="162"/>
      <c r="GY64" s="162"/>
      <c r="GZ64" s="162"/>
      <c r="HA64" s="162"/>
      <c r="HB64" s="162"/>
      <c r="HC64" s="162"/>
      <c r="HD64" s="162"/>
      <c r="HE64" s="162"/>
      <c r="HF64" s="162"/>
      <c r="HG64" s="162"/>
      <c r="HH64" s="162"/>
      <c r="HI64" s="162"/>
      <c r="HJ64" s="162"/>
      <c r="HK64" s="162"/>
      <c r="HL64" s="162"/>
      <c r="HM64" s="162"/>
      <c r="HN64" s="162"/>
      <c r="HO64" s="162"/>
      <c r="HP64" s="162"/>
      <c r="HQ64" s="162"/>
      <c r="HR64" s="162"/>
      <c r="HS64" s="162"/>
      <c r="HT64" s="162"/>
      <c r="HU64" s="162"/>
      <c r="HV64" s="162"/>
      <c r="HW64" s="162"/>
      <c r="HX64" s="162"/>
      <c r="HY64" s="162"/>
      <c r="HZ64" s="162"/>
      <c r="IA64" s="162"/>
      <c r="IB64" s="162"/>
      <c r="IC64" s="162"/>
      <c r="ID64" s="162"/>
      <c r="IE64" s="162"/>
      <c r="IF64" s="162"/>
      <c r="IG64" s="162"/>
      <c r="IH64" s="162"/>
      <c r="II64" s="162"/>
      <c r="IJ64" s="162"/>
      <c r="IK64" s="162"/>
      <c r="IL64" s="162"/>
      <c r="IM64" s="162"/>
      <c r="IN64" s="162"/>
      <c r="IO64" s="162"/>
      <c r="IP64" s="162"/>
      <c r="IQ64" s="162"/>
      <c r="IR64" s="162"/>
      <c r="IS64" s="162"/>
      <c r="IT64" s="162"/>
      <c r="IU64" s="162"/>
      <c r="IV64" s="162"/>
      <c r="IW64" s="162"/>
      <c r="IX64" s="162"/>
      <c r="IY64" s="162"/>
      <c r="IZ64" s="162"/>
      <c r="JA64" s="162"/>
      <c r="JB64" s="162"/>
      <c r="JC64" s="162"/>
      <c r="JD64" s="162"/>
      <c r="JE64" s="162"/>
      <c r="JF64" s="162"/>
      <c r="JG64" s="162"/>
      <c r="JH64" s="162"/>
      <c r="JI64" s="162"/>
      <c r="JJ64" s="162"/>
      <c r="JK64" s="162"/>
      <c r="JL64" s="162"/>
      <c r="JM64" s="162"/>
      <c r="JN64" s="162"/>
      <c r="JO64" s="162"/>
      <c r="JP64" s="162"/>
      <c r="JQ64" s="162"/>
      <c r="JR64" s="162"/>
      <c r="JS64" s="162"/>
      <c r="JT64" s="162"/>
      <c r="JU64" s="162"/>
      <c r="JV64" s="162"/>
      <c r="JW64" s="162"/>
      <c r="JX64" s="162"/>
      <c r="JY64" s="162"/>
      <c r="JZ64" s="162"/>
      <c r="KA64" s="162"/>
      <c r="KB64" s="162"/>
      <c r="KC64" s="162"/>
      <c r="KD64" s="162"/>
      <c r="KE64" s="162"/>
      <c r="KF64" s="162"/>
      <c r="KG64" s="162"/>
      <c r="KH64" s="162"/>
      <c r="KI64" s="162"/>
      <c r="KJ64" s="162"/>
      <c r="KK64" s="162"/>
      <c r="KL64" s="162"/>
      <c r="KM64" s="162"/>
      <c r="KN64" s="162"/>
      <c r="KO64" s="162"/>
      <c r="KP64" s="162"/>
      <c r="KQ64" s="162"/>
      <c r="KR64" s="162"/>
      <c r="KS64" s="162"/>
      <c r="KT64" s="162"/>
      <c r="KU64" s="162"/>
      <c r="KV64" s="162"/>
      <c r="KW64" s="162"/>
      <c r="KX64" s="162"/>
      <c r="KY64" s="162"/>
      <c r="KZ64" s="162"/>
      <c r="LA64" s="162"/>
      <c r="LB64" s="162"/>
      <c r="LC64" s="162"/>
      <c r="LD64" s="162"/>
      <c r="LE64" s="162"/>
      <c r="LF64" s="162"/>
      <c r="LG64" s="162"/>
      <c r="LH64" s="162"/>
      <c r="LI64" s="162"/>
      <c r="LJ64" s="162"/>
      <c r="LK64" s="162"/>
      <c r="LL64" s="162"/>
      <c r="LM64" s="162"/>
      <c r="LN64" s="162"/>
      <c r="LO64" s="162"/>
      <c r="LP64" s="162"/>
      <c r="LQ64" s="162"/>
      <c r="LR64" s="162"/>
      <c r="LS64" s="162"/>
      <c r="LT64" s="162"/>
      <c r="LU64" s="162"/>
      <c r="LV64" s="162"/>
      <c r="LW64" s="162"/>
      <c r="LX64" s="162"/>
      <c r="LY64" s="162"/>
      <c r="LZ64" s="162"/>
      <c r="MA64" s="162"/>
      <c r="MB64" s="162"/>
      <c r="MC64" s="162"/>
      <c r="MD64" s="162"/>
      <c r="ME64" s="162"/>
      <c r="MF64" s="162"/>
      <c r="MG64" s="162"/>
      <c r="MH64" s="162"/>
      <c r="MI64" s="162"/>
      <c r="MJ64" s="162"/>
      <c r="MK64" s="162"/>
      <c r="ML64" s="162"/>
      <c r="MM64" s="162"/>
      <c r="MN64" s="162"/>
      <c r="MO64" s="162"/>
      <c r="MP64" s="162"/>
      <c r="MQ64" s="162"/>
      <c r="MR64" s="162"/>
      <c r="MS64" s="162"/>
      <c r="MT64" s="162"/>
      <c r="MU64" s="162"/>
      <c r="MV64" s="162"/>
      <c r="MW64" s="162"/>
      <c r="MX64" s="162"/>
      <c r="MY64" s="162"/>
      <c r="MZ64" s="162"/>
      <c r="NA64" s="162"/>
      <c r="NB64" s="162"/>
      <c r="NC64" s="162"/>
      <c r="ND64" s="162"/>
      <c r="NE64" s="162"/>
      <c r="NF64" s="162"/>
      <c r="NG64" s="162"/>
      <c r="NH64" s="162"/>
      <c r="NI64" s="162"/>
      <c r="NJ64" s="162"/>
      <c r="NK64" s="162"/>
      <c r="NL64" s="162"/>
      <c r="NM64" s="162"/>
      <c r="NN64" s="162"/>
      <c r="NO64" s="162"/>
      <c r="NP64" s="162"/>
      <c r="NQ64" s="162"/>
      <c r="NR64" s="162"/>
      <c r="NS64" s="162"/>
      <c r="NT64" s="162"/>
      <c r="NU64" s="162"/>
      <c r="NV64" s="162"/>
      <c r="NW64" s="162"/>
      <c r="NX64" s="162"/>
      <c r="NY64" s="162"/>
      <c r="NZ64" s="162"/>
      <c r="OA64" s="162"/>
      <c r="OB64" s="162"/>
    </row>
    <row r="65" spans="1:392" ht="18" customHeight="1" x14ac:dyDescent="0.3">
      <c r="A65" s="4"/>
      <c r="B65" s="1"/>
      <c r="C65" s="2"/>
      <c r="D65" s="22" t="s">
        <v>49</v>
      </c>
      <c r="E65" s="2">
        <v>13336</v>
      </c>
      <c r="F65" s="2"/>
      <c r="G65" s="23"/>
      <c r="H65" s="23"/>
      <c r="I65" s="2">
        <f t="shared" si="1"/>
        <v>0</v>
      </c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CR65" s="162"/>
      <c r="DC65" s="162"/>
      <c r="DD65" s="162"/>
      <c r="DE65" s="162"/>
      <c r="DF65" s="162"/>
      <c r="DG65" s="162"/>
      <c r="DH65" s="162"/>
      <c r="DI65" s="162"/>
      <c r="DJ65" s="162"/>
      <c r="DK65" s="162"/>
      <c r="DL65" s="162"/>
      <c r="DM65" s="162"/>
      <c r="DN65" s="162"/>
      <c r="DO65" s="162"/>
      <c r="DP65" s="162"/>
      <c r="DQ65" s="162"/>
      <c r="DR65" s="162"/>
      <c r="DS65" s="162"/>
      <c r="DT65" s="162"/>
      <c r="DU65" s="162"/>
      <c r="DV65" s="162"/>
      <c r="DW65" s="162"/>
      <c r="DX65" s="162"/>
      <c r="DY65" s="162"/>
      <c r="DZ65" s="162"/>
      <c r="EA65" s="162"/>
      <c r="EB65" s="162"/>
      <c r="EC65" s="162"/>
      <c r="ED65" s="162"/>
      <c r="EE65" s="162"/>
      <c r="EF65" s="162"/>
      <c r="EG65" s="162"/>
      <c r="EH65" s="162"/>
      <c r="EI65" s="162"/>
      <c r="EJ65" s="162"/>
      <c r="EK65" s="162"/>
      <c r="EL65" s="162"/>
      <c r="EM65" s="162"/>
      <c r="EN65" s="162"/>
      <c r="EO65" s="162"/>
      <c r="EP65" s="162"/>
      <c r="EQ65" s="162"/>
      <c r="ER65" s="162"/>
      <c r="ES65" s="162"/>
      <c r="ET65" s="162"/>
      <c r="EU65" s="162"/>
      <c r="EV65" s="162"/>
      <c r="EW65" s="162"/>
      <c r="EX65" s="162"/>
      <c r="EY65" s="162"/>
      <c r="EZ65" s="162"/>
      <c r="FA65" s="162"/>
      <c r="FB65" s="162"/>
      <c r="FC65" s="162"/>
      <c r="FD65" s="162"/>
      <c r="FE65" s="162"/>
      <c r="FF65" s="162"/>
      <c r="FG65" s="162"/>
      <c r="FH65" s="162"/>
      <c r="FI65" s="162"/>
      <c r="FJ65" s="162"/>
      <c r="FK65" s="162"/>
      <c r="FL65" s="162"/>
      <c r="FM65" s="162"/>
      <c r="FN65" s="162"/>
      <c r="FO65" s="162"/>
      <c r="FP65" s="162"/>
      <c r="FQ65" s="162"/>
      <c r="FR65" s="162"/>
      <c r="FS65" s="162"/>
      <c r="FT65" s="162"/>
      <c r="FU65" s="162"/>
      <c r="FV65" s="162"/>
      <c r="FW65" s="162"/>
      <c r="FX65" s="162"/>
      <c r="FY65" s="162"/>
      <c r="FZ65" s="162"/>
      <c r="GA65" s="162"/>
      <c r="GB65" s="162"/>
      <c r="GC65" s="162"/>
      <c r="GD65" s="162"/>
      <c r="GE65" s="162"/>
      <c r="GF65" s="162"/>
      <c r="GG65" s="162"/>
      <c r="GH65" s="162"/>
      <c r="GI65" s="162"/>
      <c r="GJ65" s="162"/>
      <c r="GK65" s="162"/>
      <c r="GL65" s="162"/>
      <c r="GM65" s="162"/>
      <c r="GN65" s="162"/>
      <c r="GO65" s="162"/>
      <c r="GP65" s="162"/>
      <c r="GQ65" s="162"/>
      <c r="GR65" s="162"/>
      <c r="GS65" s="162"/>
      <c r="GT65" s="162"/>
      <c r="GU65" s="162"/>
      <c r="GV65" s="162"/>
      <c r="GW65" s="162"/>
      <c r="GX65" s="162"/>
      <c r="GY65" s="162"/>
      <c r="GZ65" s="162"/>
      <c r="HA65" s="162"/>
      <c r="HB65" s="162"/>
      <c r="HC65" s="162"/>
      <c r="HD65" s="162"/>
      <c r="HE65" s="162"/>
      <c r="HF65" s="162"/>
      <c r="HG65" s="162"/>
      <c r="HH65" s="162"/>
      <c r="HI65" s="162"/>
      <c r="HJ65" s="162"/>
      <c r="HK65" s="162"/>
      <c r="HL65" s="162"/>
      <c r="HM65" s="162"/>
      <c r="HN65" s="162"/>
      <c r="HO65" s="162"/>
      <c r="HP65" s="162"/>
      <c r="HQ65" s="162"/>
      <c r="HR65" s="162"/>
      <c r="HS65" s="162"/>
      <c r="HT65" s="162"/>
      <c r="HU65" s="162"/>
      <c r="HV65" s="162"/>
      <c r="HW65" s="162"/>
      <c r="HX65" s="162"/>
      <c r="HY65" s="162"/>
      <c r="HZ65" s="162"/>
      <c r="IA65" s="162"/>
      <c r="IB65" s="162"/>
      <c r="IC65" s="162"/>
      <c r="ID65" s="162"/>
      <c r="IE65" s="162"/>
      <c r="IF65" s="162"/>
      <c r="IG65" s="162"/>
      <c r="IH65" s="162"/>
      <c r="II65" s="162"/>
      <c r="IJ65" s="162"/>
      <c r="IK65" s="162"/>
      <c r="IL65" s="162"/>
      <c r="IM65" s="162"/>
      <c r="IN65" s="162"/>
      <c r="IO65" s="162"/>
      <c r="IP65" s="162"/>
      <c r="IQ65" s="162"/>
      <c r="IR65" s="162"/>
      <c r="IS65" s="162"/>
      <c r="IT65" s="162"/>
      <c r="IU65" s="162"/>
      <c r="IV65" s="162"/>
      <c r="IW65" s="162"/>
      <c r="IX65" s="162"/>
      <c r="IY65" s="162"/>
      <c r="IZ65" s="162"/>
      <c r="JA65" s="162"/>
      <c r="JB65" s="162"/>
      <c r="JC65" s="162"/>
      <c r="JD65" s="162"/>
      <c r="JE65" s="162"/>
      <c r="JF65" s="162"/>
      <c r="JG65" s="162"/>
      <c r="JH65" s="162"/>
      <c r="JI65" s="162"/>
      <c r="JJ65" s="162"/>
      <c r="JK65" s="162"/>
      <c r="JL65" s="162"/>
      <c r="JM65" s="162"/>
      <c r="JN65" s="162"/>
      <c r="JO65" s="162"/>
      <c r="JP65" s="162"/>
      <c r="JQ65" s="162"/>
      <c r="JR65" s="162"/>
      <c r="JS65" s="162"/>
      <c r="JT65" s="162"/>
      <c r="JU65" s="162"/>
      <c r="JV65" s="162"/>
      <c r="JW65" s="162"/>
      <c r="JX65" s="162"/>
      <c r="JY65" s="162"/>
      <c r="JZ65" s="162"/>
      <c r="KA65" s="162"/>
      <c r="KB65" s="162"/>
      <c r="KC65" s="162"/>
      <c r="KD65" s="162"/>
      <c r="KE65" s="162"/>
      <c r="KF65" s="162"/>
      <c r="KG65" s="162"/>
      <c r="KH65" s="162"/>
      <c r="KI65" s="162"/>
      <c r="KJ65" s="162"/>
      <c r="KK65" s="162"/>
      <c r="KL65" s="162"/>
      <c r="KM65" s="162"/>
      <c r="KN65" s="162"/>
      <c r="KO65" s="162"/>
      <c r="KP65" s="162"/>
      <c r="KQ65" s="162"/>
      <c r="KR65" s="162"/>
      <c r="KS65" s="162"/>
      <c r="KT65" s="162"/>
      <c r="KU65" s="162"/>
      <c r="KV65" s="162"/>
      <c r="KW65" s="162"/>
      <c r="KX65" s="162"/>
      <c r="KY65" s="162"/>
      <c r="KZ65" s="162"/>
      <c r="LA65" s="162"/>
      <c r="LB65" s="162"/>
      <c r="LC65" s="162"/>
      <c r="LD65" s="162"/>
      <c r="LE65" s="162"/>
      <c r="LF65" s="162"/>
      <c r="LG65" s="162"/>
      <c r="LH65" s="162"/>
      <c r="LI65" s="162"/>
      <c r="LJ65" s="162"/>
      <c r="LK65" s="162"/>
      <c r="LL65" s="162"/>
      <c r="LM65" s="162"/>
      <c r="LN65" s="162"/>
      <c r="LO65" s="162"/>
      <c r="LP65" s="162"/>
      <c r="LQ65" s="162"/>
      <c r="LR65" s="162"/>
      <c r="LS65" s="162"/>
      <c r="LT65" s="162"/>
      <c r="LU65" s="162"/>
      <c r="LV65" s="162"/>
      <c r="LW65" s="162"/>
      <c r="LX65" s="162"/>
      <c r="LY65" s="162"/>
      <c r="LZ65" s="162"/>
      <c r="MA65" s="162"/>
      <c r="MB65" s="162"/>
      <c r="MC65" s="162"/>
      <c r="MD65" s="162"/>
      <c r="ME65" s="162"/>
      <c r="MF65" s="162"/>
      <c r="MG65" s="162"/>
      <c r="MH65" s="162"/>
      <c r="MI65" s="162"/>
      <c r="MJ65" s="162"/>
      <c r="MK65" s="162"/>
      <c r="ML65" s="162"/>
      <c r="MM65" s="162"/>
      <c r="MN65" s="162"/>
      <c r="MO65" s="162"/>
      <c r="MP65" s="162"/>
      <c r="MQ65" s="162"/>
      <c r="MR65" s="162"/>
      <c r="MS65" s="162"/>
      <c r="MT65" s="162"/>
      <c r="MU65" s="162"/>
      <c r="MV65" s="162"/>
      <c r="MW65" s="162"/>
      <c r="MX65" s="162"/>
      <c r="MY65" s="162"/>
      <c r="MZ65" s="162"/>
      <c r="NA65" s="162"/>
      <c r="NB65" s="162"/>
      <c r="NC65" s="162"/>
      <c r="ND65" s="162"/>
      <c r="NE65" s="162"/>
      <c r="NF65" s="162"/>
      <c r="NG65" s="162"/>
      <c r="NH65" s="162"/>
      <c r="NI65" s="162"/>
      <c r="NJ65" s="162"/>
      <c r="NK65" s="162"/>
      <c r="NL65" s="162"/>
      <c r="NM65" s="162"/>
      <c r="NN65" s="162"/>
      <c r="NO65" s="162"/>
      <c r="NP65" s="162"/>
      <c r="NQ65" s="162"/>
      <c r="NR65" s="162"/>
      <c r="NS65" s="162"/>
      <c r="NT65" s="162"/>
      <c r="NU65" s="162"/>
      <c r="NV65" s="162"/>
      <c r="NW65" s="162"/>
      <c r="NX65" s="162"/>
      <c r="NY65" s="162"/>
      <c r="NZ65" s="162"/>
      <c r="OA65" s="162"/>
      <c r="OB65" s="162"/>
    </row>
    <row r="66" spans="1:392" ht="18" customHeight="1" x14ac:dyDescent="0.3">
      <c r="A66" s="4"/>
      <c r="B66" s="1"/>
      <c r="C66" s="2"/>
      <c r="D66" s="22" t="s">
        <v>47</v>
      </c>
      <c r="E66" s="2">
        <v>12825</v>
      </c>
      <c r="F66" s="2"/>
      <c r="G66" s="23"/>
      <c r="H66" s="23"/>
      <c r="I66" s="2">
        <f t="shared" si="1"/>
        <v>0</v>
      </c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CR66" s="162"/>
      <c r="DC66" s="162"/>
      <c r="DD66" s="162"/>
      <c r="DE66" s="162"/>
      <c r="DF66" s="162"/>
      <c r="DG66" s="162"/>
      <c r="DH66" s="162"/>
      <c r="DI66" s="162"/>
      <c r="DJ66" s="162"/>
      <c r="DK66" s="162"/>
      <c r="DL66" s="162"/>
      <c r="DM66" s="162"/>
      <c r="DN66" s="162"/>
      <c r="DO66" s="162"/>
      <c r="DP66" s="162"/>
      <c r="DQ66" s="162"/>
      <c r="DR66" s="162"/>
      <c r="DS66" s="162"/>
      <c r="DT66" s="162"/>
      <c r="DU66" s="162"/>
      <c r="DV66" s="162"/>
      <c r="DW66" s="162"/>
      <c r="DX66" s="162"/>
      <c r="DY66" s="162"/>
      <c r="DZ66" s="162"/>
      <c r="EA66" s="162"/>
      <c r="EB66" s="162"/>
      <c r="EC66" s="162"/>
      <c r="ED66" s="162"/>
      <c r="EE66" s="162"/>
      <c r="EF66" s="162"/>
      <c r="EG66" s="162"/>
      <c r="EH66" s="162"/>
      <c r="EI66" s="162"/>
      <c r="EJ66" s="162"/>
      <c r="EK66" s="162"/>
      <c r="EL66" s="162"/>
      <c r="EM66" s="162"/>
      <c r="EN66" s="162"/>
      <c r="EO66" s="162"/>
      <c r="EP66" s="162"/>
      <c r="EQ66" s="162"/>
      <c r="ER66" s="162"/>
      <c r="ES66" s="162"/>
      <c r="ET66" s="162"/>
      <c r="EU66" s="162"/>
      <c r="EV66" s="162"/>
      <c r="EW66" s="162"/>
      <c r="EX66" s="162"/>
      <c r="EY66" s="162"/>
      <c r="EZ66" s="162"/>
      <c r="FA66" s="162"/>
      <c r="FB66" s="162"/>
      <c r="FC66" s="162"/>
      <c r="FD66" s="162"/>
      <c r="FE66" s="162"/>
      <c r="FF66" s="162"/>
      <c r="FG66" s="162"/>
      <c r="FH66" s="162"/>
      <c r="FI66" s="162"/>
      <c r="FJ66" s="162"/>
      <c r="FK66" s="162"/>
      <c r="FL66" s="162"/>
      <c r="FM66" s="162"/>
      <c r="FN66" s="162"/>
      <c r="FO66" s="162"/>
      <c r="FP66" s="162"/>
      <c r="FQ66" s="162"/>
      <c r="FR66" s="162"/>
      <c r="FS66" s="162"/>
      <c r="FT66" s="162"/>
      <c r="FU66" s="162"/>
      <c r="FV66" s="162"/>
      <c r="FW66" s="162"/>
      <c r="FX66" s="162"/>
      <c r="FY66" s="162"/>
      <c r="FZ66" s="162"/>
      <c r="GA66" s="162"/>
      <c r="GB66" s="162"/>
      <c r="GC66" s="162"/>
      <c r="GD66" s="162"/>
      <c r="GE66" s="162"/>
      <c r="GF66" s="162"/>
      <c r="GG66" s="162"/>
      <c r="GH66" s="162"/>
      <c r="GI66" s="162"/>
      <c r="GJ66" s="162"/>
      <c r="GK66" s="162"/>
      <c r="GL66" s="162"/>
      <c r="GM66" s="162"/>
      <c r="GN66" s="162"/>
      <c r="GO66" s="162"/>
      <c r="GP66" s="162"/>
      <c r="GQ66" s="162"/>
      <c r="GR66" s="162"/>
      <c r="GS66" s="162"/>
      <c r="GT66" s="162"/>
      <c r="GU66" s="162"/>
      <c r="GV66" s="162"/>
      <c r="GW66" s="162"/>
      <c r="GX66" s="162"/>
      <c r="GY66" s="162"/>
      <c r="GZ66" s="162"/>
      <c r="HA66" s="162"/>
      <c r="HB66" s="162"/>
      <c r="HC66" s="162"/>
      <c r="HD66" s="162"/>
      <c r="HE66" s="162"/>
      <c r="HF66" s="162"/>
      <c r="HG66" s="162"/>
      <c r="HH66" s="162"/>
      <c r="HI66" s="162"/>
      <c r="HJ66" s="162"/>
      <c r="HK66" s="162"/>
      <c r="HL66" s="162"/>
      <c r="HM66" s="162"/>
      <c r="HN66" s="162"/>
      <c r="HO66" s="162"/>
      <c r="HP66" s="162"/>
      <c r="HQ66" s="162"/>
      <c r="HR66" s="162"/>
      <c r="HS66" s="162"/>
      <c r="HT66" s="162"/>
      <c r="HU66" s="162"/>
      <c r="HV66" s="162"/>
      <c r="HW66" s="162"/>
      <c r="HX66" s="162"/>
      <c r="HY66" s="162"/>
      <c r="HZ66" s="162"/>
      <c r="IA66" s="162"/>
      <c r="IB66" s="162"/>
      <c r="IC66" s="162"/>
      <c r="ID66" s="162"/>
      <c r="IE66" s="162"/>
      <c r="IF66" s="162"/>
      <c r="IG66" s="162"/>
      <c r="IH66" s="162"/>
      <c r="II66" s="162"/>
      <c r="IJ66" s="162"/>
      <c r="IK66" s="162"/>
      <c r="IL66" s="162"/>
      <c r="IM66" s="162"/>
      <c r="IN66" s="162"/>
      <c r="IO66" s="162"/>
      <c r="IP66" s="162"/>
      <c r="IQ66" s="162"/>
      <c r="IR66" s="162"/>
      <c r="IS66" s="162"/>
      <c r="IT66" s="162"/>
      <c r="IU66" s="162"/>
      <c r="IV66" s="162"/>
      <c r="IW66" s="162"/>
      <c r="IX66" s="162"/>
      <c r="IY66" s="162"/>
      <c r="IZ66" s="162"/>
      <c r="JA66" s="162"/>
      <c r="JB66" s="162"/>
      <c r="JC66" s="162"/>
      <c r="JD66" s="162"/>
      <c r="JE66" s="162"/>
      <c r="JF66" s="162"/>
      <c r="JG66" s="162"/>
      <c r="JH66" s="162"/>
      <c r="JI66" s="162"/>
      <c r="JJ66" s="162"/>
      <c r="JK66" s="162"/>
      <c r="JL66" s="162"/>
      <c r="JM66" s="162"/>
      <c r="JN66" s="162"/>
      <c r="JO66" s="162"/>
      <c r="JP66" s="162"/>
      <c r="JQ66" s="162"/>
      <c r="JR66" s="162"/>
      <c r="JS66" s="162"/>
      <c r="JT66" s="162"/>
      <c r="JU66" s="162"/>
      <c r="JV66" s="162"/>
      <c r="JW66" s="162"/>
      <c r="JX66" s="162"/>
      <c r="JY66" s="162"/>
      <c r="JZ66" s="162"/>
      <c r="KA66" s="162"/>
      <c r="KB66" s="162"/>
      <c r="KC66" s="162"/>
      <c r="KD66" s="162"/>
      <c r="KE66" s="162"/>
      <c r="KF66" s="162"/>
      <c r="KG66" s="162"/>
      <c r="KH66" s="162"/>
      <c r="KI66" s="162"/>
      <c r="KJ66" s="162"/>
      <c r="KK66" s="162"/>
      <c r="KL66" s="162"/>
      <c r="KM66" s="162"/>
      <c r="KN66" s="162"/>
      <c r="KO66" s="162"/>
      <c r="KP66" s="162"/>
      <c r="KQ66" s="162"/>
      <c r="KR66" s="162"/>
      <c r="KS66" s="162"/>
      <c r="KT66" s="162"/>
      <c r="KU66" s="162"/>
      <c r="KV66" s="162"/>
      <c r="KW66" s="162"/>
      <c r="KX66" s="162"/>
      <c r="KY66" s="162"/>
      <c r="KZ66" s="162"/>
      <c r="LA66" s="162"/>
      <c r="LB66" s="162"/>
      <c r="LC66" s="162"/>
      <c r="LD66" s="162"/>
      <c r="LE66" s="162"/>
      <c r="LF66" s="162"/>
      <c r="LG66" s="162"/>
      <c r="LH66" s="162"/>
      <c r="LI66" s="162"/>
      <c r="LJ66" s="162"/>
      <c r="LK66" s="162"/>
      <c r="LL66" s="162"/>
      <c r="LM66" s="162"/>
      <c r="LN66" s="162"/>
      <c r="LO66" s="162"/>
      <c r="LP66" s="162"/>
      <c r="LQ66" s="162"/>
      <c r="LR66" s="162"/>
      <c r="LS66" s="162"/>
      <c r="LT66" s="162"/>
      <c r="LU66" s="162"/>
      <c r="LV66" s="162"/>
      <c r="LW66" s="162"/>
      <c r="LX66" s="162"/>
      <c r="LY66" s="162"/>
      <c r="LZ66" s="162"/>
      <c r="MA66" s="162"/>
      <c r="MB66" s="162"/>
      <c r="MC66" s="162"/>
      <c r="MD66" s="162"/>
      <c r="ME66" s="162"/>
      <c r="MF66" s="162"/>
      <c r="MG66" s="162"/>
      <c r="MH66" s="162"/>
      <c r="MI66" s="162"/>
      <c r="MJ66" s="162"/>
      <c r="MK66" s="162"/>
      <c r="ML66" s="162"/>
      <c r="MM66" s="162"/>
      <c r="MN66" s="162"/>
      <c r="MO66" s="162"/>
      <c r="MP66" s="162"/>
      <c r="MQ66" s="162"/>
      <c r="MR66" s="162"/>
      <c r="MS66" s="162"/>
      <c r="MT66" s="162"/>
      <c r="MU66" s="162"/>
      <c r="MV66" s="162"/>
      <c r="MW66" s="162"/>
      <c r="MX66" s="162"/>
      <c r="MY66" s="162"/>
      <c r="MZ66" s="162"/>
      <c r="NA66" s="162"/>
      <c r="NB66" s="162"/>
      <c r="NC66" s="162"/>
      <c r="ND66" s="162"/>
      <c r="NE66" s="162"/>
      <c r="NF66" s="162"/>
      <c r="NG66" s="162"/>
      <c r="NH66" s="162"/>
      <c r="NI66" s="162"/>
      <c r="NJ66" s="162"/>
      <c r="NK66" s="162"/>
      <c r="NL66" s="162"/>
      <c r="NM66" s="162"/>
      <c r="NN66" s="162"/>
      <c r="NO66" s="162"/>
      <c r="NP66" s="162"/>
      <c r="NQ66" s="162"/>
      <c r="NR66" s="162"/>
      <c r="NS66" s="162"/>
      <c r="NT66" s="162"/>
      <c r="NU66" s="162"/>
      <c r="NV66" s="162"/>
      <c r="NW66" s="162"/>
      <c r="NX66" s="162"/>
      <c r="NY66" s="162"/>
      <c r="NZ66" s="162"/>
      <c r="OA66" s="162"/>
      <c r="OB66" s="162"/>
    </row>
    <row r="67" spans="1:392" ht="18" customHeight="1" x14ac:dyDescent="0.3">
      <c r="A67" s="4"/>
      <c r="B67" s="1"/>
      <c r="C67" s="2"/>
      <c r="D67" s="22" t="s">
        <v>46</v>
      </c>
      <c r="E67" s="2">
        <v>11480</v>
      </c>
      <c r="F67" s="2">
        <v>2017</v>
      </c>
      <c r="G67" s="23"/>
      <c r="H67" s="23"/>
      <c r="I67" s="2">
        <f t="shared" si="1"/>
        <v>0</v>
      </c>
      <c r="J67" s="4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CR67" s="162"/>
      <c r="DC67" s="162"/>
      <c r="DD67" s="162"/>
      <c r="DE67" s="162"/>
      <c r="DF67" s="162"/>
      <c r="DG67" s="162"/>
      <c r="DH67" s="162"/>
      <c r="DI67" s="162"/>
      <c r="DJ67" s="162"/>
      <c r="DK67" s="162"/>
      <c r="DL67" s="162"/>
      <c r="DM67" s="162"/>
      <c r="DN67" s="162"/>
      <c r="DO67" s="162"/>
      <c r="DP67" s="162"/>
      <c r="DQ67" s="162"/>
      <c r="DR67" s="162"/>
      <c r="DS67" s="162"/>
      <c r="DT67" s="162"/>
      <c r="DU67" s="162"/>
      <c r="DV67" s="162"/>
      <c r="DW67" s="162"/>
      <c r="DX67" s="162"/>
      <c r="DY67" s="162"/>
      <c r="DZ67" s="162"/>
      <c r="EA67" s="162"/>
      <c r="EB67" s="162"/>
      <c r="EC67" s="162"/>
      <c r="ED67" s="162"/>
      <c r="EE67" s="162"/>
      <c r="EF67" s="162"/>
      <c r="EG67" s="162"/>
      <c r="EH67" s="162"/>
      <c r="EI67" s="162"/>
      <c r="EJ67" s="162"/>
      <c r="EK67" s="162"/>
      <c r="EL67" s="162"/>
      <c r="EM67" s="162"/>
      <c r="EN67" s="162"/>
      <c r="EO67" s="162"/>
      <c r="EP67" s="162"/>
      <c r="EQ67" s="162"/>
      <c r="ER67" s="162"/>
      <c r="ES67" s="162"/>
      <c r="ET67" s="162"/>
      <c r="EU67" s="162"/>
      <c r="EV67" s="162"/>
      <c r="EW67" s="162"/>
      <c r="EX67" s="162"/>
      <c r="EY67" s="162"/>
      <c r="EZ67" s="162"/>
      <c r="FA67" s="162"/>
      <c r="FB67" s="162"/>
      <c r="FC67" s="162"/>
      <c r="FD67" s="162"/>
      <c r="FE67" s="162"/>
      <c r="FF67" s="162"/>
      <c r="FG67" s="162"/>
      <c r="FH67" s="162"/>
      <c r="FI67" s="162"/>
      <c r="FJ67" s="162"/>
      <c r="FK67" s="162"/>
      <c r="FL67" s="162"/>
      <c r="FM67" s="162"/>
      <c r="FN67" s="162"/>
      <c r="FO67" s="162"/>
      <c r="FP67" s="162"/>
      <c r="FQ67" s="162"/>
      <c r="FR67" s="162"/>
      <c r="FS67" s="162"/>
      <c r="FT67" s="162"/>
      <c r="FU67" s="162"/>
      <c r="FV67" s="162"/>
      <c r="FW67" s="162"/>
      <c r="FX67" s="162"/>
      <c r="FY67" s="162"/>
      <c r="FZ67" s="162"/>
      <c r="GA67" s="162"/>
      <c r="GB67" s="162"/>
      <c r="GC67" s="162"/>
      <c r="GD67" s="162"/>
      <c r="GE67" s="162"/>
      <c r="GF67" s="162"/>
      <c r="GG67" s="162"/>
      <c r="GH67" s="162"/>
      <c r="GI67" s="162"/>
      <c r="GJ67" s="162"/>
      <c r="GK67" s="162"/>
      <c r="GL67" s="162"/>
      <c r="GM67" s="162"/>
      <c r="GN67" s="162"/>
      <c r="GO67" s="162"/>
      <c r="GP67" s="162"/>
      <c r="GQ67" s="162"/>
      <c r="GR67" s="162"/>
      <c r="GS67" s="162"/>
      <c r="GT67" s="162"/>
      <c r="GU67" s="162"/>
      <c r="GV67" s="162"/>
      <c r="GW67" s="162"/>
      <c r="GX67" s="162"/>
      <c r="GY67" s="162"/>
      <c r="GZ67" s="162"/>
      <c r="HA67" s="162"/>
      <c r="HB67" s="162"/>
      <c r="HC67" s="162"/>
      <c r="HD67" s="162"/>
      <c r="HE67" s="162"/>
      <c r="HF67" s="162"/>
      <c r="HG67" s="162"/>
      <c r="HH67" s="162"/>
      <c r="HI67" s="162"/>
      <c r="HJ67" s="162"/>
      <c r="HK67" s="162"/>
      <c r="HL67" s="162"/>
      <c r="HM67" s="162"/>
      <c r="HN67" s="162"/>
      <c r="HO67" s="162"/>
      <c r="HP67" s="162"/>
      <c r="HQ67" s="162"/>
      <c r="HR67" s="162"/>
      <c r="HS67" s="162"/>
      <c r="HT67" s="162"/>
      <c r="HU67" s="162"/>
      <c r="HV67" s="162"/>
      <c r="HW67" s="162"/>
      <c r="HX67" s="162"/>
      <c r="HY67" s="162"/>
      <c r="HZ67" s="162"/>
      <c r="IA67" s="162"/>
      <c r="IB67" s="162"/>
      <c r="IC67" s="162"/>
      <c r="ID67" s="162"/>
      <c r="IE67" s="162"/>
      <c r="IF67" s="162"/>
      <c r="IG67" s="162"/>
      <c r="IH67" s="162"/>
      <c r="II67" s="162"/>
      <c r="IJ67" s="162"/>
      <c r="IK67" s="162"/>
      <c r="IL67" s="162"/>
      <c r="IM67" s="162"/>
      <c r="IN67" s="162"/>
      <c r="IO67" s="162"/>
      <c r="IP67" s="162"/>
      <c r="IQ67" s="162"/>
      <c r="IR67" s="162"/>
      <c r="IS67" s="162"/>
      <c r="IT67" s="162"/>
      <c r="IU67" s="162"/>
      <c r="IV67" s="162"/>
      <c r="IW67" s="162"/>
      <c r="IX67" s="162"/>
      <c r="IY67" s="162"/>
      <c r="IZ67" s="162"/>
      <c r="JA67" s="162"/>
      <c r="JB67" s="162"/>
      <c r="JC67" s="162"/>
      <c r="JD67" s="162"/>
      <c r="JE67" s="162"/>
      <c r="JF67" s="162"/>
      <c r="JG67" s="162"/>
      <c r="JH67" s="162"/>
      <c r="JI67" s="162"/>
      <c r="JJ67" s="162"/>
      <c r="JK67" s="162"/>
      <c r="JL67" s="162"/>
      <c r="JM67" s="162"/>
      <c r="JN67" s="162"/>
      <c r="JO67" s="162"/>
      <c r="JP67" s="162"/>
      <c r="JQ67" s="162"/>
      <c r="JR67" s="162"/>
      <c r="JS67" s="162"/>
      <c r="JT67" s="162"/>
      <c r="JU67" s="162"/>
      <c r="JV67" s="162"/>
      <c r="JW67" s="162"/>
      <c r="JX67" s="162"/>
      <c r="JY67" s="162"/>
      <c r="JZ67" s="162"/>
      <c r="KA67" s="162"/>
      <c r="KB67" s="162"/>
      <c r="KC67" s="162"/>
      <c r="KD67" s="162"/>
      <c r="KE67" s="162"/>
      <c r="KF67" s="162"/>
      <c r="KG67" s="162"/>
      <c r="KH67" s="162"/>
      <c r="KI67" s="162"/>
      <c r="KJ67" s="162"/>
      <c r="KK67" s="162"/>
      <c r="KL67" s="162"/>
      <c r="KM67" s="162"/>
      <c r="KN67" s="162"/>
      <c r="KO67" s="162"/>
      <c r="KP67" s="162"/>
      <c r="KQ67" s="162"/>
      <c r="KR67" s="162"/>
      <c r="KS67" s="162"/>
      <c r="KT67" s="162"/>
      <c r="KU67" s="162"/>
      <c r="KV67" s="162"/>
      <c r="KW67" s="162"/>
      <c r="KX67" s="162"/>
      <c r="KY67" s="162"/>
      <c r="KZ67" s="162"/>
      <c r="LA67" s="162"/>
      <c r="LB67" s="162"/>
      <c r="LC67" s="162"/>
      <c r="LD67" s="162"/>
      <c r="LE67" s="162"/>
      <c r="LF67" s="162"/>
      <c r="LG67" s="162"/>
      <c r="LH67" s="162"/>
      <c r="LI67" s="162"/>
      <c r="LJ67" s="162"/>
      <c r="LK67" s="162"/>
      <c r="LL67" s="162"/>
      <c r="LM67" s="162"/>
      <c r="LN67" s="162"/>
      <c r="LO67" s="162"/>
      <c r="LP67" s="162"/>
      <c r="LQ67" s="162"/>
      <c r="LR67" s="162"/>
      <c r="LS67" s="162"/>
      <c r="LT67" s="162"/>
      <c r="LU67" s="162"/>
      <c r="LV67" s="162"/>
      <c r="LW67" s="162"/>
      <c r="LX67" s="162"/>
      <c r="LY67" s="162"/>
      <c r="LZ67" s="162"/>
      <c r="MA67" s="162"/>
      <c r="MB67" s="162"/>
      <c r="MC67" s="162"/>
      <c r="MD67" s="162"/>
      <c r="ME67" s="162"/>
      <c r="MF67" s="162"/>
      <c r="MG67" s="162"/>
      <c r="MH67" s="162"/>
      <c r="MI67" s="162"/>
      <c r="MJ67" s="162"/>
      <c r="MK67" s="162"/>
      <c r="ML67" s="162"/>
      <c r="MM67" s="162"/>
      <c r="MN67" s="162"/>
      <c r="MO67" s="162"/>
      <c r="MP67" s="162"/>
      <c r="MQ67" s="162"/>
      <c r="MR67" s="162"/>
      <c r="MS67" s="162"/>
      <c r="MT67" s="162"/>
      <c r="MU67" s="162"/>
      <c r="MV67" s="162"/>
      <c r="MW67" s="162"/>
      <c r="MX67" s="162"/>
      <c r="MY67" s="162"/>
      <c r="MZ67" s="162"/>
      <c r="NA67" s="162"/>
      <c r="NB67" s="162"/>
      <c r="NC67" s="162"/>
      <c r="ND67" s="162"/>
      <c r="NE67" s="162"/>
      <c r="NF67" s="162"/>
      <c r="NG67" s="162"/>
      <c r="NH67" s="162"/>
      <c r="NI67" s="162"/>
      <c r="NJ67" s="162"/>
      <c r="NK67" s="162"/>
      <c r="NL67" s="162"/>
      <c r="NM67" s="162"/>
      <c r="NN67" s="162"/>
      <c r="NO67" s="162"/>
      <c r="NP67" s="162"/>
      <c r="NQ67" s="162"/>
      <c r="NR67" s="162"/>
      <c r="NS67" s="162"/>
      <c r="NT67" s="162"/>
      <c r="NU67" s="162"/>
      <c r="NV67" s="162"/>
      <c r="NW67" s="162"/>
      <c r="NX67" s="162"/>
      <c r="NY67" s="162"/>
      <c r="NZ67" s="162"/>
      <c r="OA67" s="162"/>
      <c r="OB67" s="162"/>
    </row>
    <row r="68" spans="1:392" ht="18" customHeight="1" x14ac:dyDescent="0.3">
      <c r="A68" s="4"/>
      <c r="B68" s="1" t="s">
        <v>737</v>
      </c>
      <c r="C68" s="2">
        <v>10999</v>
      </c>
      <c r="D68" s="22" t="s">
        <v>229</v>
      </c>
      <c r="E68" s="2">
        <v>13314</v>
      </c>
      <c r="F68" s="2">
        <v>2020</v>
      </c>
      <c r="G68" s="23" t="s">
        <v>183</v>
      </c>
      <c r="H68" s="23"/>
      <c r="I68" s="2">
        <f>SUM(K68:XW68)</f>
        <v>0</v>
      </c>
      <c r="J68" s="4">
        <f>Deti!$I68</f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CR68" s="162"/>
      <c r="DC68" s="162"/>
      <c r="DD68" s="162"/>
      <c r="DE68" s="162"/>
      <c r="DF68" s="162"/>
      <c r="DG68" s="162"/>
      <c r="DH68" s="162"/>
      <c r="DI68" s="162"/>
      <c r="DJ68" s="162"/>
      <c r="DK68" s="162"/>
      <c r="DL68" s="162"/>
      <c r="DM68" s="162"/>
      <c r="DN68" s="162"/>
      <c r="DO68" s="162"/>
      <c r="DP68" s="162"/>
      <c r="DQ68" s="162"/>
      <c r="DR68" s="162"/>
      <c r="DS68" s="162"/>
      <c r="DT68" s="162"/>
      <c r="DU68" s="162"/>
      <c r="DV68" s="162"/>
      <c r="DW68" s="162"/>
      <c r="DX68" s="162"/>
      <c r="DY68" s="162"/>
      <c r="DZ68" s="162"/>
      <c r="EA68" s="162"/>
      <c r="EB68" s="162"/>
      <c r="EC68" s="162"/>
      <c r="ED68" s="162"/>
      <c r="EE68" s="162"/>
      <c r="EF68" s="162"/>
      <c r="EG68" s="162"/>
      <c r="EH68" s="162"/>
      <c r="EI68" s="162"/>
      <c r="EJ68" s="162"/>
      <c r="EK68" s="162"/>
      <c r="EL68" s="162"/>
      <c r="EM68" s="162"/>
      <c r="EN68" s="162"/>
      <c r="EO68" s="162"/>
      <c r="EP68" s="162"/>
      <c r="EQ68" s="162"/>
      <c r="ER68" s="162"/>
      <c r="ES68" s="162"/>
      <c r="ET68" s="162"/>
      <c r="EU68" s="162"/>
      <c r="EV68" s="162"/>
      <c r="EW68" s="162"/>
      <c r="EX68" s="162"/>
      <c r="EY68" s="162"/>
      <c r="EZ68" s="162"/>
      <c r="FA68" s="162"/>
      <c r="FB68" s="162"/>
      <c r="FC68" s="162"/>
      <c r="FD68" s="162"/>
      <c r="FE68" s="162"/>
      <c r="FF68" s="162"/>
      <c r="FG68" s="162"/>
      <c r="FH68" s="162"/>
      <c r="FI68" s="162"/>
      <c r="FJ68" s="162"/>
      <c r="FK68" s="162"/>
      <c r="FL68" s="162"/>
      <c r="FM68" s="162"/>
      <c r="FN68" s="162"/>
      <c r="FO68" s="162"/>
      <c r="FP68" s="162"/>
      <c r="FQ68" s="162"/>
      <c r="FR68" s="162"/>
      <c r="FS68" s="162"/>
      <c r="FT68" s="162"/>
      <c r="FU68" s="162"/>
      <c r="FV68" s="162"/>
      <c r="FW68" s="162"/>
      <c r="FX68" s="162"/>
      <c r="FY68" s="162"/>
      <c r="FZ68" s="162"/>
      <c r="GA68" s="162"/>
      <c r="GB68" s="162"/>
      <c r="GC68" s="162"/>
      <c r="GD68" s="162"/>
      <c r="GE68" s="162"/>
      <c r="GF68" s="162"/>
      <c r="GG68" s="162"/>
      <c r="GH68" s="162"/>
      <c r="GI68" s="162"/>
      <c r="GJ68" s="162"/>
      <c r="GK68" s="162"/>
      <c r="GL68" s="162"/>
      <c r="GM68" s="162"/>
      <c r="GN68" s="162"/>
      <c r="GO68" s="162"/>
      <c r="GP68" s="162"/>
      <c r="GQ68" s="162"/>
      <c r="GR68" s="162"/>
      <c r="GS68" s="162"/>
      <c r="GT68" s="162"/>
      <c r="GU68" s="162"/>
      <c r="GV68" s="162"/>
      <c r="GW68" s="162"/>
      <c r="GX68" s="162"/>
      <c r="GY68" s="162"/>
      <c r="GZ68" s="162"/>
      <c r="HA68" s="162"/>
      <c r="HB68" s="162"/>
      <c r="HC68" s="162"/>
      <c r="HD68" s="162"/>
      <c r="HE68" s="162"/>
      <c r="HF68" s="162"/>
      <c r="HG68" s="162"/>
      <c r="HH68" s="162"/>
      <c r="HI68" s="162"/>
      <c r="HJ68" s="162"/>
      <c r="HK68" s="162"/>
      <c r="HL68" s="162"/>
      <c r="HM68" s="162"/>
      <c r="HN68" s="162"/>
      <c r="HO68" s="162"/>
      <c r="HP68" s="162"/>
      <c r="HQ68" s="162"/>
      <c r="HR68" s="162"/>
      <c r="HS68" s="162"/>
      <c r="HT68" s="162"/>
      <c r="HU68" s="162"/>
      <c r="HV68" s="162"/>
      <c r="HW68" s="162"/>
      <c r="HX68" s="162"/>
      <c r="HY68" s="162"/>
      <c r="HZ68" s="162"/>
      <c r="IA68" s="162"/>
      <c r="IB68" s="162"/>
      <c r="IC68" s="162"/>
      <c r="ID68" s="162"/>
      <c r="IE68" s="162"/>
      <c r="IF68" s="162"/>
      <c r="IG68" s="162"/>
      <c r="IH68" s="162"/>
      <c r="II68" s="162"/>
      <c r="IJ68" s="162"/>
      <c r="IK68" s="162"/>
      <c r="IL68" s="162"/>
      <c r="IM68" s="162"/>
      <c r="IN68" s="162"/>
      <c r="IO68" s="162"/>
      <c r="IP68" s="162"/>
      <c r="IQ68" s="162"/>
      <c r="IR68" s="162"/>
      <c r="IS68" s="162"/>
      <c r="IT68" s="162"/>
      <c r="IU68" s="162"/>
      <c r="IV68" s="162"/>
      <c r="IW68" s="162"/>
      <c r="IX68" s="162"/>
      <c r="IY68" s="162"/>
      <c r="IZ68" s="162"/>
      <c r="JA68" s="162"/>
      <c r="JB68" s="162"/>
      <c r="JC68" s="162"/>
      <c r="JD68" s="162"/>
      <c r="JE68" s="162"/>
      <c r="JF68" s="162"/>
      <c r="JG68" s="162"/>
      <c r="JH68" s="162"/>
      <c r="JI68" s="162"/>
      <c r="JJ68" s="162"/>
      <c r="JK68" s="162"/>
      <c r="JL68" s="162"/>
      <c r="JM68" s="162"/>
      <c r="JN68" s="162"/>
      <c r="JO68" s="162"/>
      <c r="JP68" s="162"/>
      <c r="JQ68" s="162"/>
      <c r="JR68" s="162"/>
      <c r="JS68" s="162"/>
      <c r="JT68" s="162"/>
      <c r="JU68" s="162"/>
      <c r="JV68" s="162"/>
      <c r="JW68" s="162"/>
      <c r="JX68" s="162"/>
      <c r="JY68" s="162"/>
      <c r="JZ68" s="162"/>
      <c r="KA68" s="162"/>
      <c r="KB68" s="162"/>
      <c r="KC68" s="162"/>
      <c r="KD68" s="162"/>
      <c r="KE68" s="162"/>
      <c r="KF68" s="162"/>
      <c r="KG68" s="162"/>
      <c r="KH68" s="162"/>
      <c r="KI68" s="162"/>
      <c r="KJ68" s="162"/>
      <c r="KK68" s="162"/>
      <c r="KL68" s="162"/>
      <c r="KM68" s="162"/>
      <c r="KN68" s="162"/>
      <c r="KO68" s="162"/>
      <c r="KP68" s="162"/>
      <c r="KQ68" s="162"/>
      <c r="KR68" s="162"/>
      <c r="KS68" s="162"/>
      <c r="KT68" s="162"/>
      <c r="KU68" s="162"/>
      <c r="KV68" s="162"/>
      <c r="KW68" s="162"/>
      <c r="KX68" s="162"/>
      <c r="KY68" s="162"/>
      <c r="KZ68" s="162"/>
      <c r="LA68" s="162"/>
      <c r="LB68" s="162"/>
      <c r="LC68" s="162"/>
      <c r="LD68" s="162"/>
      <c r="LE68" s="162"/>
      <c r="LF68" s="162"/>
      <c r="LG68" s="162"/>
      <c r="LH68" s="162"/>
      <c r="LI68" s="162"/>
      <c r="LJ68" s="162"/>
      <c r="LK68" s="162"/>
      <c r="LL68" s="162"/>
      <c r="LM68" s="162"/>
      <c r="LN68" s="162"/>
      <c r="LO68" s="162"/>
      <c r="LP68" s="162"/>
      <c r="LQ68" s="162"/>
      <c r="LR68" s="162"/>
      <c r="LS68" s="162"/>
      <c r="LT68" s="162"/>
      <c r="LU68" s="162"/>
      <c r="LV68" s="162"/>
      <c r="LW68" s="162"/>
      <c r="LX68" s="162"/>
      <c r="LY68" s="162"/>
      <c r="LZ68" s="162"/>
      <c r="MA68" s="162"/>
      <c r="MB68" s="162"/>
      <c r="MC68" s="162"/>
      <c r="MD68" s="162"/>
      <c r="ME68" s="162"/>
      <c r="MF68" s="162"/>
      <c r="MG68" s="162"/>
      <c r="MH68" s="162"/>
      <c r="MI68" s="162"/>
      <c r="MJ68" s="162"/>
      <c r="MK68" s="162"/>
      <c r="ML68" s="162"/>
      <c r="MM68" s="162"/>
      <c r="MN68" s="162"/>
      <c r="MO68" s="162"/>
      <c r="MP68" s="162"/>
      <c r="MQ68" s="162"/>
      <c r="MR68" s="162"/>
      <c r="MS68" s="162"/>
      <c r="MT68" s="162"/>
      <c r="MU68" s="162"/>
      <c r="MV68" s="162"/>
      <c r="MW68" s="162"/>
      <c r="MX68" s="162"/>
      <c r="MY68" s="162"/>
      <c r="MZ68" s="162"/>
      <c r="NA68" s="162"/>
      <c r="NB68" s="162"/>
      <c r="NC68" s="162"/>
      <c r="ND68" s="162"/>
      <c r="NE68" s="162"/>
      <c r="NF68" s="162"/>
      <c r="NG68" s="162"/>
      <c r="NH68" s="162"/>
      <c r="NI68" s="162"/>
      <c r="NJ68" s="162"/>
      <c r="NK68" s="162"/>
      <c r="NL68" s="162"/>
      <c r="NM68" s="162"/>
      <c r="NN68" s="162"/>
      <c r="NO68" s="162"/>
      <c r="NP68" s="162"/>
      <c r="NQ68" s="162"/>
      <c r="NR68" s="154" t="s">
        <v>495</v>
      </c>
      <c r="NS68" s="162"/>
      <c r="NT68" s="162"/>
      <c r="NU68" s="162"/>
      <c r="NV68" s="162"/>
      <c r="NW68" s="162"/>
      <c r="NX68" s="162"/>
      <c r="NY68" s="162"/>
      <c r="NZ68" s="162"/>
      <c r="OA68" s="162"/>
      <c r="OB68" s="162"/>
    </row>
    <row r="69" spans="1:392" ht="18" customHeight="1" x14ac:dyDescent="0.3">
      <c r="A69" s="4"/>
      <c r="B69" s="1" t="s">
        <v>738</v>
      </c>
      <c r="C69" s="2">
        <v>10346</v>
      </c>
      <c r="D69" s="22" t="s">
        <v>182</v>
      </c>
      <c r="E69" s="2">
        <v>10576</v>
      </c>
      <c r="F69" s="2">
        <v>2011</v>
      </c>
      <c r="G69" s="23" t="s">
        <v>183</v>
      </c>
      <c r="H69" s="23"/>
      <c r="I69" s="2">
        <f>SUM(K69:XW69)</f>
        <v>0</v>
      </c>
      <c r="J69" s="4">
        <f>Deti!$I69</f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CR69" s="162"/>
      <c r="DC69" s="162"/>
      <c r="DD69" s="162"/>
      <c r="DE69" s="162"/>
      <c r="DF69" s="162"/>
      <c r="DG69" s="162"/>
      <c r="DH69" s="162"/>
      <c r="DI69" s="162"/>
      <c r="DJ69" s="162"/>
      <c r="DK69" s="162"/>
      <c r="DL69" s="162"/>
      <c r="DM69" s="162"/>
      <c r="DN69" s="162"/>
      <c r="DO69" s="162"/>
      <c r="DP69" s="162"/>
      <c r="DQ69" s="162"/>
      <c r="DR69" s="162"/>
      <c r="DS69" s="162"/>
      <c r="DT69" s="162"/>
      <c r="DU69" s="162"/>
      <c r="DV69" s="162"/>
      <c r="DW69" s="162"/>
      <c r="DX69" s="162"/>
      <c r="DY69" s="162"/>
      <c r="DZ69" s="162"/>
      <c r="EA69" s="162"/>
      <c r="EB69" s="162"/>
      <c r="EC69" s="162"/>
      <c r="ED69" s="162"/>
      <c r="EE69" s="162"/>
      <c r="EF69" s="162"/>
      <c r="EG69" s="162"/>
      <c r="EH69" s="162"/>
      <c r="EI69" s="162"/>
      <c r="EJ69" s="162"/>
      <c r="EK69" s="162"/>
      <c r="EL69" s="162"/>
      <c r="EM69" s="162"/>
      <c r="EN69" s="162"/>
      <c r="EO69" s="162"/>
      <c r="EP69" s="162"/>
      <c r="EQ69" s="162"/>
      <c r="ER69" s="162"/>
      <c r="ES69" s="162"/>
      <c r="ET69" s="162"/>
      <c r="EU69" s="162"/>
      <c r="EV69" s="162"/>
      <c r="EW69" s="162"/>
      <c r="EX69" s="162"/>
      <c r="EY69" s="162"/>
      <c r="EZ69" s="162"/>
      <c r="FA69" s="162"/>
      <c r="FB69" s="162"/>
      <c r="FC69" s="162"/>
      <c r="FD69" s="162"/>
      <c r="FE69" s="162"/>
      <c r="FF69" s="162"/>
      <c r="FG69" s="162"/>
      <c r="FH69" s="162"/>
      <c r="FI69" s="162"/>
      <c r="FJ69" s="162"/>
      <c r="FK69" s="162"/>
      <c r="FL69" s="162"/>
      <c r="FM69" s="162"/>
      <c r="FN69" s="162"/>
      <c r="FO69" s="162"/>
      <c r="FP69" s="162"/>
      <c r="FQ69" s="162"/>
      <c r="FR69" s="162"/>
      <c r="FS69" s="162"/>
      <c r="FT69" s="162"/>
      <c r="FU69" s="162"/>
      <c r="FV69" s="162"/>
      <c r="FW69" s="162"/>
      <c r="FX69" s="162"/>
      <c r="FY69" s="162"/>
      <c r="FZ69" s="162"/>
      <c r="GA69" s="162"/>
      <c r="GB69" s="162"/>
      <c r="GC69" s="162"/>
      <c r="GD69" s="162"/>
      <c r="GE69" s="162"/>
      <c r="GF69" s="162"/>
      <c r="GG69" s="162"/>
      <c r="GH69" s="162"/>
      <c r="GI69" s="162"/>
      <c r="GJ69" s="162"/>
      <c r="GK69" s="162"/>
      <c r="GL69" s="162"/>
      <c r="GM69" s="162"/>
      <c r="GN69" s="162"/>
      <c r="GO69" s="162"/>
      <c r="GP69" s="162"/>
      <c r="GQ69" s="162"/>
      <c r="GR69" s="162"/>
      <c r="GS69" s="162"/>
      <c r="GT69" s="162"/>
      <c r="GU69" s="162"/>
      <c r="GV69" s="162"/>
      <c r="GW69" s="162"/>
      <c r="GX69" s="162"/>
      <c r="GY69" s="162"/>
      <c r="GZ69" s="162"/>
      <c r="HA69" s="162"/>
      <c r="HB69" s="162"/>
      <c r="HC69" s="162"/>
      <c r="HD69" s="162"/>
      <c r="HE69" s="162"/>
      <c r="HF69" s="162"/>
      <c r="HG69" s="162"/>
      <c r="HH69" s="162"/>
      <c r="HI69" s="162"/>
      <c r="HJ69" s="162"/>
      <c r="HK69" s="162"/>
      <c r="HL69" s="162"/>
      <c r="HM69" s="162"/>
      <c r="HN69" s="162"/>
      <c r="HO69" s="162"/>
      <c r="HP69" s="162"/>
      <c r="HQ69" s="162"/>
      <c r="HR69" s="162"/>
      <c r="HS69" s="162"/>
      <c r="HT69" s="162"/>
      <c r="HU69" s="162"/>
      <c r="HV69" s="162"/>
      <c r="HW69" s="162"/>
      <c r="HX69" s="162"/>
      <c r="HY69" s="162"/>
      <c r="HZ69" s="162"/>
      <c r="IA69" s="162"/>
      <c r="IB69" s="162"/>
      <c r="IC69" s="162"/>
      <c r="ID69" s="162"/>
      <c r="IE69" s="162"/>
      <c r="IF69" s="162"/>
      <c r="IG69" s="162"/>
      <c r="IH69" s="162"/>
      <c r="II69" s="162"/>
      <c r="IJ69" s="162"/>
      <c r="IK69" s="162"/>
      <c r="IL69" s="162"/>
      <c r="IM69" s="162"/>
      <c r="IN69" s="162"/>
      <c r="IO69" s="162"/>
      <c r="IP69" s="162"/>
      <c r="IQ69" s="162"/>
      <c r="IR69" s="162"/>
      <c r="IS69" s="162"/>
      <c r="IT69" s="162"/>
      <c r="IU69" s="162"/>
      <c r="IV69" s="162"/>
      <c r="IW69" s="162"/>
      <c r="IX69" s="162"/>
      <c r="IY69" s="162"/>
      <c r="IZ69" s="162"/>
      <c r="JA69" s="162"/>
      <c r="JB69" s="162"/>
      <c r="JC69" s="162"/>
      <c r="JD69" s="162"/>
      <c r="JE69" s="162"/>
      <c r="JF69" s="162"/>
      <c r="JG69" s="162"/>
      <c r="JH69" s="162"/>
      <c r="JI69" s="162"/>
      <c r="JJ69" s="162"/>
      <c r="JK69" s="162"/>
      <c r="JL69" s="162"/>
      <c r="JM69" s="162"/>
      <c r="JN69" s="162"/>
      <c r="JO69" s="162"/>
      <c r="JP69" s="162"/>
      <c r="JQ69" s="162"/>
      <c r="JR69" s="162"/>
      <c r="JS69" s="162"/>
      <c r="JT69" s="162"/>
      <c r="JU69" s="162"/>
      <c r="JV69" s="162"/>
      <c r="JW69" s="162"/>
      <c r="JX69" s="162"/>
      <c r="JY69" s="162"/>
      <c r="JZ69" s="162"/>
      <c r="KA69" s="162"/>
      <c r="KB69" s="162"/>
      <c r="KC69" s="162"/>
      <c r="KD69" s="162"/>
      <c r="KE69" s="162"/>
      <c r="KF69" s="162"/>
      <c r="KG69" s="162"/>
      <c r="KH69" s="162"/>
      <c r="KI69" s="162"/>
      <c r="KJ69" s="162"/>
      <c r="KK69" s="162"/>
      <c r="KL69" s="162"/>
      <c r="KM69" s="162"/>
      <c r="KN69" s="162"/>
      <c r="KO69" s="162"/>
      <c r="KP69" s="162"/>
      <c r="KQ69" s="162"/>
      <c r="KR69" s="162"/>
      <c r="KS69" s="162"/>
      <c r="KT69" s="162"/>
      <c r="KU69" s="162"/>
      <c r="KV69" s="162"/>
      <c r="KW69" s="162"/>
      <c r="KX69" s="162"/>
      <c r="KY69" s="162"/>
      <c r="KZ69" s="162"/>
      <c r="LA69" s="162"/>
      <c r="LB69" s="162"/>
      <c r="LC69" s="162"/>
      <c r="LD69" s="162"/>
      <c r="LE69" s="162"/>
      <c r="LF69" s="162"/>
      <c r="LG69" s="162"/>
      <c r="LH69" s="162"/>
      <c r="LI69" s="162"/>
      <c r="LJ69" s="162"/>
      <c r="LK69" s="162"/>
      <c r="LL69" s="162"/>
      <c r="LM69" s="162"/>
      <c r="LN69" s="162"/>
      <c r="LO69" s="162"/>
      <c r="LP69" s="162"/>
      <c r="LQ69" s="162"/>
      <c r="LR69" s="162"/>
      <c r="LS69" s="162"/>
      <c r="LT69" s="162"/>
      <c r="LU69" s="162"/>
      <c r="LV69" s="162"/>
      <c r="LW69" s="162"/>
      <c r="LX69" s="162"/>
      <c r="LY69" s="162"/>
      <c r="LZ69" s="162"/>
      <c r="MA69" s="162"/>
      <c r="MB69" s="162"/>
      <c r="MC69" s="162"/>
      <c r="MD69" s="162"/>
      <c r="ME69" s="162"/>
      <c r="MF69" s="162"/>
      <c r="MG69" s="162"/>
      <c r="MH69" s="162"/>
      <c r="MI69" s="162"/>
      <c r="MJ69" s="162"/>
      <c r="MK69" s="162"/>
      <c r="ML69" s="162"/>
      <c r="MM69" s="162"/>
      <c r="MN69" s="162"/>
      <c r="MO69" s="162"/>
      <c r="MP69" s="162"/>
      <c r="MQ69" s="162"/>
      <c r="MR69" s="162"/>
      <c r="MS69" s="162"/>
      <c r="MT69" s="162"/>
      <c r="MU69" s="162"/>
      <c r="MV69" s="162"/>
      <c r="MW69" s="162"/>
      <c r="MX69" s="162"/>
      <c r="MY69" s="162"/>
      <c r="MZ69" s="162"/>
      <c r="NA69" s="162"/>
      <c r="NB69" s="162"/>
      <c r="NC69" s="162"/>
      <c r="ND69" s="162"/>
      <c r="NE69" s="162"/>
      <c r="NF69" s="162"/>
      <c r="NG69" s="162"/>
      <c r="NH69" s="162"/>
      <c r="NI69" s="162"/>
      <c r="NJ69" s="162"/>
      <c r="NK69" s="162"/>
      <c r="NL69" s="162"/>
      <c r="NM69" s="162"/>
      <c r="NN69" s="162"/>
      <c r="NO69" s="162"/>
      <c r="NP69" s="162"/>
      <c r="NQ69" s="162"/>
      <c r="NR69" s="154" t="s">
        <v>495</v>
      </c>
      <c r="NS69" s="162"/>
      <c r="NT69" s="162"/>
      <c r="NU69" s="162"/>
      <c r="NV69" s="162"/>
      <c r="NW69" s="162"/>
      <c r="NX69" s="162"/>
      <c r="NY69" s="162"/>
      <c r="NZ69" s="162"/>
      <c r="OA69" s="162"/>
      <c r="OB69" s="162"/>
    </row>
    <row r="70" spans="1:392" ht="18" customHeight="1" x14ac:dyDescent="0.3">
      <c r="A70" s="4"/>
      <c r="B70" s="1" t="s">
        <v>707</v>
      </c>
      <c r="C70" s="2">
        <v>11140</v>
      </c>
      <c r="D70" s="22" t="s">
        <v>309</v>
      </c>
      <c r="E70" s="2">
        <v>12950</v>
      </c>
      <c r="F70" s="2">
        <v>2020</v>
      </c>
      <c r="G70" s="23" t="s">
        <v>88</v>
      </c>
      <c r="H70" s="23"/>
      <c r="I70" s="2">
        <f>SUM(K70:XW70)</f>
        <v>0</v>
      </c>
      <c r="J70" s="4">
        <f>Deti!$I70</f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CR70" s="162"/>
      <c r="DC70" s="162"/>
      <c r="DD70" s="162"/>
      <c r="DE70" s="162"/>
      <c r="DF70" s="162"/>
      <c r="DG70" s="162"/>
      <c r="DH70" s="162"/>
      <c r="DI70" s="162"/>
      <c r="DJ70" s="162"/>
      <c r="DK70" s="162"/>
      <c r="DL70" s="162"/>
      <c r="DM70" s="162"/>
      <c r="DN70" s="162"/>
      <c r="DO70" s="162"/>
      <c r="DP70" s="162"/>
      <c r="DQ70" s="162"/>
      <c r="DR70" s="162"/>
      <c r="DS70" s="162"/>
      <c r="DT70" s="162"/>
      <c r="DU70" s="162"/>
      <c r="DV70" s="162"/>
      <c r="DW70" s="162"/>
      <c r="DX70" s="162"/>
      <c r="DY70" s="162"/>
      <c r="DZ70" s="162"/>
      <c r="EA70" s="162"/>
      <c r="EB70" s="162"/>
      <c r="EC70" s="162"/>
      <c r="ED70" s="162"/>
      <c r="EE70" s="162"/>
      <c r="EF70" s="162"/>
      <c r="EG70" s="162"/>
      <c r="EH70" s="162"/>
      <c r="EI70" s="162"/>
      <c r="EJ70" s="162"/>
      <c r="EK70" s="162"/>
      <c r="EL70" s="162"/>
      <c r="EM70" s="162"/>
      <c r="EN70" s="162"/>
      <c r="EO70" s="162"/>
      <c r="EP70" s="162"/>
      <c r="EQ70" s="162"/>
      <c r="ER70" s="162"/>
      <c r="ES70" s="162"/>
      <c r="ET70" s="162"/>
      <c r="EU70" s="162"/>
      <c r="EV70" s="162"/>
      <c r="EW70" s="162"/>
      <c r="EX70" s="162"/>
      <c r="EY70" s="162"/>
      <c r="EZ70" s="162"/>
      <c r="FA70" s="162"/>
      <c r="FB70" s="162"/>
      <c r="FC70" s="162"/>
      <c r="FD70" s="162"/>
      <c r="FE70" s="162"/>
      <c r="FF70" s="162"/>
      <c r="FG70" s="162"/>
      <c r="FH70" s="162"/>
      <c r="FI70" s="162"/>
      <c r="FJ70" s="162"/>
      <c r="FK70" s="162"/>
      <c r="FL70" s="162"/>
      <c r="FM70" s="162"/>
      <c r="FN70" s="162"/>
      <c r="FO70" s="162"/>
      <c r="FP70" s="162"/>
      <c r="FQ70" s="162"/>
      <c r="FR70" s="162"/>
      <c r="FS70" s="162"/>
      <c r="FT70" s="162"/>
      <c r="FU70" s="162"/>
      <c r="FV70" s="162"/>
      <c r="FW70" s="162"/>
      <c r="FX70" s="162"/>
      <c r="FY70" s="162"/>
      <c r="FZ70" s="162"/>
      <c r="GA70" s="162"/>
      <c r="GB70" s="162"/>
      <c r="GC70" s="162"/>
      <c r="GD70" s="162"/>
      <c r="GE70" s="162"/>
      <c r="GF70" s="162"/>
      <c r="GG70" s="162"/>
      <c r="GH70" s="162"/>
      <c r="GI70" s="162"/>
      <c r="GJ70" s="162"/>
      <c r="GK70" s="162"/>
      <c r="GL70" s="162"/>
      <c r="GM70" s="162"/>
      <c r="GN70" s="162"/>
      <c r="GO70" s="162"/>
      <c r="GP70" s="162"/>
      <c r="GQ70" s="162"/>
      <c r="GR70" s="162"/>
      <c r="GS70" s="162"/>
      <c r="GT70" s="162"/>
      <c r="GU70" s="162"/>
      <c r="GV70" s="162"/>
      <c r="GW70" s="162"/>
      <c r="GX70" s="162"/>
      <c r="GY70" s="162"/>
      <c r="GZ70" s="162"/>
      <c r="HA70" s="162"/>
      <c r="HB70" s="162"/>
      <c r="HC70" s="162"/>
      <c r="HD70" s="162"/>
      <c r="HE70" s="162"/>
      <c r="HF70" s="162"/>
      <c r="HG70" s="162"/>
      <c r="HH70" s="162"/>
      <c r="HI70" s="162"/>
      <c r="HJ70" s="162"/>
      <c r="HK70" s="162"/>
      <c r="HL70" s="162"/>
      <c r="HM70" s="162"/>
      <c r="HN70" s="162"/>
      <c r="HO70" s="162"/>
      <c r="HP70" s="162"/>
      <c r="HQ70" s="162"/>
      <c r="HR70" s="162"/>
      <c r="HS70" s="162"/>
      <c r="HT70" s="162"/>
      <c r="HU70" s="162"/>
      <c r="HV70" s="162"/>
      <c r="HW70" s="162"/>
      <c r="HX70" s="162"/>
      <c r="HY70" s="162"/>
      <c r="HZ70" s="162"/>
      <c r="IA70" s="162"/>
      <c r="IB70" s="162"/>
      <c r="IC70" s="162"/>
      <c r="ID70" s="162"/>
      <c r="IE70" s="162"/>
      <c r="IF70" s="162"/>
      <c r="IG70" s="162"/>
      <c r="IH70" s="162"/>
      <c r="II70" s="162"/>
      <c r="IJ70" s="162"/>
      <c r="IK70" s="162"/>
      <c r="IL70" s="162"/>
      <c r="IM70" s="162"/>
      <c r="IN70" s="162"/>
      <c r="IO70" s="162"/>
      <c r="IP70" s="162"/>
      <c r="IQ70" s="162"/>
      <c r="IR70" s="162"/>
      <c r="IS70" s="162"/>
      <c r="IT70" s="162"/>
      <c r="IU70" s="162"/>
      <c r="IV70" s="162"/>
      <c r="IW70" s="162"/>
      <c r="IX70" s="162"/>
      <c r="IY70" s="162"/>
      <c r="IZ70" s="162"/>
      <c r="JA70" s="162"/>
      <c r="JB70" s="162"/>
      <c r="JC70" s="162"/>
      <c r="JD70" s="162"/>
      <c r="JE70" s="162"/>
      <c r="JF70" s="162"/>
      <c r="JG70" s="162"/>
      <c r="JH70" s="162"/>
      <c r="JI70" s="162"/>
      <c r="JJ70" s="162"/>
      <c r="JK70" s="162"/>
      <c r="JL70" s="162"/>
      <c r="JM70" s="162"/>
      <c r="JN70" s="162"/>
      <c r="JO70" s="162"/>
      <c r="JP70" s="162"/>
      <c r="JQ70" s="162"/>
      <c r="JR70" s="162"/>
      <c r="JS70" s="154" t="s">
        <v>495</v>
      </c>
      <c r="JT70" s="162"/>
      <c r="JU70" s="162"/>
      <c r="JV70" s="162"/>
      <c r="JW70" s="162"/>
      <c r="JX70" s="162"/>
      <c r="JY70" s="162"/>
      <c r="JZ70" s="162"/>
      <c r="KA70" s="154" t="s">
        <v>495</v>
      </c>
      <c r="KB70" s="162"/>
      <c r="KC70" s="162"/>
      <c r="KD70" s="162"/>
      <c r="KE70" s="162"/>
      <c r="KF70" s="162"/>
      <c r="KG70" s="162"/>
      <c r="KH70" s="162"/>
      <c r="KI70" s="162"/>
      <c r="KJ70" s="162"/>
      <c r="KK70" s="162"/>
      <c r="KL70" s="162"/>
      <c r="KM70" s="162"/>
      <c r="KN70" s="162"/>
      <c r="KO70" s="162"/>
      <c r="KP70" s="162"/>
      <c r="KQ70" s="162"/>
      <c r="KR70" s="162"/>
      <c r="KS70" s="162"/>
      <c r="KT70" s="162"/>
      <c r="KU70" s="162"/>
      <c r="KV70" s="162"/>
      <c r="KW70" s="162"/>
      <c r="KX70" s="162"/>
      <c r="KY70" s="162"/>
      <c r="KZ70" s="162"/>
      <c r="LA70" s="162"/>
      <c r="LB70" s="162"/>
      <c r="LC70" s="162"/>
      <c r="LD70" s="162"/>
      <c r="LE70" s="162"/>
      <c r="LF70" s="162"/>
      <c r="LG70" s="162"/>
      <c r="LH70" s="162"/>
      <c r="LI70" s="162"/>
      <c r="LJ70" s="162"/>
      <c r="LK70" s="162"/>
      <c r="LL70" s="162"/>
      <c r="LM70" s="162"/>
      <c r="LN70" s="162"/>
      <c r="LO70" s="162"/>
      <c r="LP70" s="162"/>
      <c r="LQ70" s="162"/>
      <c r="LR70" s="162"/>
      <c r="LS70" s="162"/>
      <c r="LT70" s="162"/>
      <c r="LU70" s="162"/>
      <c r="LV70" s="162"/>
      <c r="LW70" s="162"/>
      <c r="LX70" s="162"/>
      <c r="LY70" s="162"/>
      <c r="LZ70" s="162"/>
      <c r="MA70" s="162"/>
      <c r="MB70" s="162"/>
      <c r="MC70" s="162"/>
      <c r="MD70" s="162"/>
      <c r="ME70" s="162"/>
      <c r="MF70" s="162"/>
      <c r="MG70" s="162"/>
      <c r="MH70" s="162"/>
      <c r="MI70" s="162"/>
      <c r="MJ70" s="162"/>
      <c r="MK70" s="162"/>
      <c r="ML70" s="162"/>
      <c r="MM70" s="162"/>
      <c r="MN70" s="162"/>
      <c r="MO70" s="162"/>
      <c r="MP70" s="162"/>
      <c r="MQ70" s="162"/>
      <c r="MR70" s="162"/>
      <c r="MS70" s="162"/>
      <c r="MT70" s="162"/>
      <c r="MU70" s="162"/>
      <c r="MV70" s="162"/>
      <c r="MW70" s="162"/>
      <c r="MX70" s="162"/>
      <c r="MY70" s="162"/>
      <c r="MZ70" s="162"/>
      <c r="NA70" s="162"/>
      <c r="NB70" s="162"/>
      <c r="NC70" s="162"/>
      <c r="ND70" s="162"/>
      <c r="NE70" s="162"/>
      <c r="NF70" s="162"/>
      <c r="NG70" s="162"/>
      <c r="NH70" s="162"/>
      <c r="NI70" s="162"/>
      <c r="NJ70" s="162"/>
      <c r="NK70" s="162"/>
      <c r="NL70" s="162"/>
      <c r="NM70" s="162"/>
      <c r="NN70" s="162"/>
      <c r="NO70" s="162"/>
      <c r="NP70" s="162"/>
      <c r="NQ70" s="162"/>
      <c r="NR70" s="162"/>
      <c r="NS70" s="162"/>
      <c r="NT70" s="162"/>
      <c r="NU70" s="162"/>
      <c r="NV70" s="162"/>
      <c r="NW70" s="162"/>
      <c r="NX70" s="162"/>
      <c r="NY70" s="162"/>
      <c r="NZ70" s="162"/>
      <c r="OA70" s="162"/>
      <c r="OB70" s="162"/>
    </row>
    <row r="71" spans="1:392" ht="18" customHeight="1" x14ac:dyDescent="0.3">
      <c r="A71" s="4"/>
      <c r="B71" s="103" t="s">
        <v>637</v>
      </c>
      <c r="C71" s="2">
        <v>10795</v>
      </c>
      <c r="D71" s="98" t="s">
        <v>338</v>
      </c>
      <c r="E71" s="2">
        <v>12573</v>
      </c>
      <c r="F71" s="2">
        <v>2019</v>
      </c>
      <c r="G71" s="108" t="s">
        <v>108</v>
      </c>
      <c r="H71" s="23"/>
      <c r="I71" s="2">
        <f t="shared" si="1"/>
        <v>0</v>
      </c>
      <c r="J71" s="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CR71" s="162"/>
      <c r="DC71" s="162"/>
      <c r="DD71" s="162"/>
      <c r="DE71" s="162"/>
      <c r="DF71" s="162"/>
      <c r="DG71" s="162"/>
      <c r="DH71" s="162"/>
      <c r="DI71" s="162"/>
      <c r="DJ71" s="162"/>
      <c r="DK71" s="162"/>
      <c r="DL71" s="162"/>
      <c r="DM71" s="162"/>
      <c r="DN71" s="162"/>
      <c r="DO71" s="162"/>
      <c r="DP71" s="162"/>
      <c r="DQ71" s="162"/>
      <c r="DR71" s="162"/>
      <c r="DS71" s="162"/>
      <c r="DT71" s="162"/>
      <c r="DU71" s="162"/>
      <c r="DV71" s="162"/>
      <c r="DW71" s="162"/>
      <c r="DX71" s="162"/>
      <c r="DY71" s="162"/>
      <c r="DZ71" s="162"/>
      <c r="EA71" s="162"/>
      <c r="EB71" s="162"/>
      <c r="EC71" s="162"/>
      <c r="ED71" s="162"/>
      <c r="EE71" s="162"/>
      <c r="EF71" s="162"/>
      <c r="EG71" s="162"/>
      <c r="EH71" s="162"/>
      <c r="EI71" s="162"/>
      <c r="EJ71" s="162"/>
      <c r="EK71" s="162"/>
      <c r="EL71" s="162"/>
      <c r="EM71" s="162"/>
      <c r="EN71" s="162"/>
      <c r="EO71" s="162"/>
      <c r="EP71" s="162"/>
      <c r="EQ71" s="162"/>
      <c r="ER71" s="162"/>
      <c r="ES71" s="162"/>
      <c r="ET71" s="162"/>
      <c r="EU71" s="162"/>
      <c r="EV71" s="162"/>
      <c r="EW71" s="162"/>
      <c r="EX71" s="162"/>
      <c r="EY71" s="162"/>
      <c r="EZ71" s="162"/>
      <c r="FA71" s="162"/>
      <c r="FB71" s="162"/>
      <c r="FC71" s="162"/>
      <c r="FD71" s="162"/>
      <c r="FE71" s="162"/>
      <c r="FF71" s="162"/>
      <c r="FG71" s="162"/>
      <c r="FH71" s="162"/>
      <c r="FI71" s="162"/>
      <c r="FJ71" s="162"/>
      <c r="FK71" s="162"/>
      <c r="FL71" s="162"/>
      <c r="FM71" s="162"/>
      <c r="FN71" s="162"/>
      <c r="FO71" s="162"/>
      <c r="FP71" s="154" t="s">
        <v>495</v>
      </c>
      <c r="FQ71" s="154" t="s">
        <v>495</v>
      </c>
      <c r="FR71" s="162"/>
      <c r="FS71" s="162"/>
      <c r="FT71" s="162"/>
      <c r="FU71" s="162"/>
      <c r="FV71" s="162"/>
      <c r="FW71" s="162"/>
      <c r="FX71" s="162"/>
      <c r="FY71" s="162"/>
      <c r="FZ71" s="162"/>
      <c r="GA71" s="162"/>
      <c r="GB71" s="162"/>
      <c r="GC71" s="162"/>
      <c r="GD71" s="162"/>
      <c r="GE71" s="162"/>
      <c r="GF71" s="162"/>
      <c r="GG71" s="162"/>
      <c r="GH71" s="162"/>
      <c r="GI71" s="162"/>
      <c r="GJ71" s="162"/>
      <c r="GK71" s="162"/>
      <c r="GL71" s="162"/>
      <c r="GM71" s="162"/>
      <c r="GN71" s="162"/>
      <c r="GO71" s="162"/>
      <c r="GP71" s="162"/>
      <c r="GQ71" s="162"/>
      <c r="GR71" s="162"/>
      <c r="GS71" s="162"/>
      <c r="GT71" s="162"/>
      <c r="GU71" s="162"/>
      <c r="GV71" s="162"/>
      <c r="GW71" s="162"/>
      <c r="GX71" s="162"/>
      <c r="GY71" s="162"/>
      <c r="GZ71" s="162"/>
      <c r="HA71" s="162"/>
      <c r="HB71" s="162"/>
      <c r="HC71" s="162"/>
      <c r="HD71" s="162"/>
      <c r="HE71" s="162"/>
      <c r="HF71" s="162"/>
      <c r="HG71" s="162"/>
      <c r="HH71" s="162"/>
      <c r="HI71" s="162"/>
      <c r="HJ71" s="162"/>
      <c r="HK71" s="162"/>
      <c r="HL71" s="162"/>
      <c r="HM71" s="162"/>
      <c r="HN71" s="162"/>
      <c r="HO71" s="162"/>
      <c r="HP71" s="162"/>
      <c r="HQ71" s="162"/>
      <c r="HR71" s="162"/>
      <c r="HS71" s="162"/>
      <c r="HT71" s="162"/>
      <c r="HU71" s="162"/>
      <c r="HV71" s="162"/>
      <c r="HW71" s="162"/>
      <c r="HX71" s="162"/>
      <c r="HY71" s="162"/>
      <c r="HZ71" s="162"/>
      <c r="IA71" s="162"/>
      <c r="IB71" s="162"/>
      <c r="IC71" s="162"/>
      <c r="ID71" s="162"/>
      <c r="IE71" s="162"/>
      <c r="IF71" s="162"/>
      <c r="IG71" s="162"/>
      <c r="IH71" s="162"/>
      <c r="II71" s="162"/>
      <c r="IJ71" s="162"/>
      <c r="IK71" s="162"/>
      <c r="IL71" s="162"/>
      <c r="IM71" s="162"/>
      <c r="IN71" s="162"/>
      <c r="IO71" s="162"/>
      <c r="IP71" s="162"/>
      <c r="IQ71" s="162"/>
      <c r="IR71" s="162"/>
      <c r="IS71" s="162"/>
      <c r="IT71" s="162"/>
      <c r="IU71" s="162"/>
      <c r="IV71" s="162"/>
      <c r="IW71" s="162"/>
      <c r="IX71" s="162"/>
      <c r="IY71" s="162"/>
      <c r="IZ71" s="162"/>
      <c r="JA71" s="162"/>
      <c r="JB71" s="162"/>
      <c r="JC71" s="162"/>
      <c r="JD71" s="162"/>
      <c r="JE71" s="162"/>
      <c r="JF71" s="162"/>
      <c r="JG71" s="162"/>
      <c r="JH71" s="162"/>
      <c r="JI71" s="162"/>
      <c r="JJ71" s="162"/>
      <c r="JK71" s="162"/>
      <c r="JL71" s="162"/>
      <c r="JM71" s="162"/>
      <c r="JN71" s="162"/>
      <c r="JO71" s="162"/>
      <c r="JP71" s="162"/>
      <c r="JQ71" s="162"/>
      <c r="JR71" s="162"/>
      <c r="JS71" s="162"/>
      <c r="JT71" s="162"/>
      <c r="JU71" s="162"/>
      <c r="JV71" s="162"/>
      <c r="JW71" s="162"/>
      <c r="JX71" s="162"/>
      <c r="JY71" s="162"/>
      <c r="JZ71" s="162"/>
      <c r="KA71" s="162"/>
      <c r="KB71" s="162"/>
      <c r="KC71" s="162"/>
      <c r="KD71" s="162"/>
      <c r="KE71" s="162"/>
      <c r="KF71" s="162"/>
      <c r="KG71" s="162"/>
      <c r="KH71" s="162"/>
      <c r="KI71" s="162"/>
      <c r="KJ71" s="162"/>
      <c r="KK71" s="162"/>
      <c r="KL71" s="162"/>
      <c r="KM71" s="162"/>
      <c r="KN71" s="162"/>
      <c r="KO71" s="162"/>
      <c r="KP71" s="162"/>
      <c r="KQ71" s="162"/>
      <c r="KR71" s="162"/>
      <c r="KS71" s="162"/>
      <c r="KT71" s="162"/>
      <c r="KU71" s="162"/>
      <c r="KV71" s="162"/>
      <c r="KW71" s="162"/>
      <c r="KX71" s="162"/>
      <c r="KY71" s="162"/>
      <c r="KZ71" s="162"/>
      <c r="LA71" s="162"/>
      <c r="LB71" s="162"/>
      <c r="LC71" s="162"/>
      <c r="LD71" s="162"/>
      <c r="LE71" s="162"/>
      <c r="LF71" s="162"/>
      <c r="LG71" s="162"/>
      <c r="LH71" s="162"/>
      <c r="LI71" s="162"/>
      <c r="LJ71" s="162"/>
      <c r="LK71" s="162"/>
      <c r="LL71" s="162"/>
      <c r="LM71" s="162"/>
      <c r="LN71" s="162"/>
      <c r="LO71" s="162"/>
      <c r="LP71" s="162"/>
      <c r="LQ71" s="162"/>
      <c r="LR71" s="162"/>
      <c r="LS71" s="162"/>
      <c r="LT71" s="162"/>
      <c r="LU71" s="162"/>
      <c r="LV71" s="162"/>
      <c r="LW71" s="162"/>
      <c r="LX71" s="162"/>
      <c r="LY71" s="162"/>
      <c r="LZ71" s="162"/>
      <c r="MA71" s="162"/>
      <c r="MB71" s="162"/>
      <c r="MC71" s="162"/>
      <c r="MD71" s="162"/>
      <c r="ME71" s="162"/>
      <c r="MF71" s="162"/>
      <c r="MG71" s="162"/>
      <c r="MH71" s="162"/>
      <c r="MI71" s="162"/>
      <c r="MJ71" s="162"/>
      <c r="MK71" s="162"/>
      <c r="ML71" s="162"/>
      <c r="MM71" s="162"/>
      <c r="MN71" s="162"/>
      <c r="MO71" s="162"/>
      <c r="MP71" s="162"/>
      <c r="MQ71" s="162"/>
      <c r="MR71" s="162"/>
      <c r="MS71" s="162"/>
      <c r="MT71" s="162"/>
      <c r="MU71" s="162"/>
      <c r="MV71" s="162"/>
      <c r="MW71" s="162"/>
      <c r="MX71" s="162"/>
      <c r="MY71" s="162"/>
      <c r="MZ71" s="162"/>
      <c r="NA71" s="162"/>
      <c r="NB71" s="162"/>
      <c r="NC71" s="162"/>
      <c r="ND71" s="162"/>
      <c r="NE71" s="162"/>
      <c r="NF71" s="162"/>
      <c r="NG71" s="162"/>
      <c r="NH71" s="162"/>
      <c r="NI71" s="162"/>
      <c r="NJ71" s="162"/>
      <c r="NK71" s="162"/>
      <c r="NL71" s="162"/>
      <c r="NM71" s="162"/>
      <c r="NN71" s="162"/>
      <c r="NO71" s="162"/>
      <c r="NP71" s="162"/>
      <c r="NQ71" s="162"/>
      <c r="NR71" s="162"/>
      <c r="NS71" s="162"/>
      <c r="NT71" s="162"/>
      <c r="NU71" s="162"/>
      <c r="NV71" s="162"/>
      <c r="NW71" s="162"/>
      <c r="NX71" s="162"/>
      <c r="NY71" s="162"/>
      <c r="NZ71" s="162"/>
      <c r="OA71" s="162"/>
      <c r="OB71" s="162"/>
    </row>
    <row r="72" spans="1:392" ht="18" customHeight="1" x14ac:dyDescent="0.3">
      <c r="A72" s="4">
        <v>30</v>
      </c>
      <c r="B72" s="1" t="s">
        <v>677</v>
      </c>
      <c r="C72" s="2">
        <v>1114</v>
      </c>
      <c r="D72" s="22" t="s">
        <v>678</v>
      </c>
      <c r="E72" s="2">
        <v>13956</v>
      </c>
      <c r="F72" s="2">
        <v>2020</v>
      </c>
      <c r="G72" s="23" t="s">
        <v>649</v>
      </c>
      <c r="H72" s="23"/>
      <c r="I72" s="2">
        <f t="shared" si="1"/>
        <v>0</v>
      </c>
      <c r="J72" s="4">
        <f>Deti!$I72</f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CR72" s="162"/>
      <c r="DC72" s="162"/>
      <c r="DD72" s="162"/>
      <c r="DE72" s="162"/>
      <c r="DF72" s="162"/>
      <c r="DG72" s="162"/>
      <c r="DH72" s="162"/>
      <c r="DI72" s="162"/>
      <c r="DJ72" s="162"/>
      <c r="DK72" s="162"/>
      <c r="DL72" s="162"/>
      <c r="DM72" s="162"/>
      <c r="DN72" s="162"/>
      <c r="DO72" s="162"/>
      <c r="DP72" s="162"/>
      <c r="DQ72" s="162"/>
      <c r="DR72" s="162"/>
      <c r="DS72" s="162"/>
      <c r="DT72" s="162"/>
      <c r="DU72" s="162"/>
      <c r="DV72" s="162"/>
      <c r="DW72" s="162"/>
      <c r="DX72" s="162"/>
      <c r="DY72" s="162"/>
      <c r="DZ72" s="162"/>
      <c r="EA72" s="162"/>
      <c r="EB72" s="162"/>
      <c r="EC72" s="162"/>
      <c r="ED72" s="162"/>
      <c r="EE72" s="162"/>
      <c r="EF72" s="162"/>
      <c r="EG72" s="162"/>
      <c r="EH72" s="162"/>
      <c r="EI72" s="162"/>
      <c r="EJ72" s="162"/>
      <c r="EK72" s="162"/>
      <c r="EL72" s="162"/>
      <c r="EM72" s="162"/>
      <c r="EN72" s="162"/>
      <c r="EO72" s="162"/>
      <c r="EP72" s="162"/>
      <c r="EQ72" s="162"/>
      <c r="ER72" s="162"/>
      <c r="ES72" s="162"/>
      <c r="ET72" s="162"/>
      <c r="EU72" s="162"/>
      <c r="EV72" s="162"/>
      <c r="EW72" s="162"/>
      <c r="EX72" s="162"/>
      <c r="EY72" s="162"/>
      <c r="EZ72" s="162"/>
      <c r="FA72" s="162"/>
      <c r="FB72" s="162"/>
      <c r="FC72" s="162"/>
      <c r="FD72" s="162"/>
      <c r="FE72" s="162"/>
      <c r="FF72" s="162"/>
      <c r="FG72" s="162"/>
      <c r="FH72" s="162"/>
      <c r="FI72" s="162"/>
      <c r="FJ72" s="162"/>
      <c r="FK72" s="162"/>
      <c r="FL72" s="162"/>
      <c r="FM72" s="162"/>
      <c r="FN72" s="162"/>
      <c r="FO72" s="162"/>
      <c r="FP72" s="154"/>
      <c r="FQ72" s="154"/>
      <c r="FR72" s="162"/>
      <c r="FS72" s="162"/>
      <c r="FT72" s="162"/>
      <c r="FU72" s="162"/>
      <c r="FV72" s="162"/>
      <c r="FW72" s="162"/>
      <c r="FX72" s="162"/>
      <c r="FY72" s="162"/>
      <c r="FZ72" s="162"/>
      <c r="GA72" s="162"/>
      <c r="GB72" s="162"/>
      <c r="GC72" s="162"/>
      <c r="GD72" s="162"/>
      <c r="GE72" s="162"/>
      <c r="GF72" s="162"/>
      <c r="GG72" s="162"/>
      <c r="GH72" s="162"/>
      <c r="GI72" s="162"/>
      <c r="GJ72" s="162"/>
      <c r="GK72" s="162"/>
      <c r="GL72" s="162"/>
      <c r="GM72" s="162"/>
      <c r="GN72" s="162"/>
      <c r="GO72" s="162"/>
      <c r="GP72" s="162"/>
      <c r="GQ72" s="162"/>
      <c r="GR72" s="162"/>
      <c r="GS72" s="162"/>
      <c r="GT72" s="162"/>
      <c r="GU72" s="162"/>
      <c r="GV72" s="162"/>
      <c r="GW72" s="162"/>
      <c r="GX72" s="162"/>
      <c r="GY72" s="162"/>
      <c r="GZ72" s="162"/>
      <c r="HA72" s="162"/>
      <c r="HB72" s="162"/>
      <c r="HC72" s="162"/>
      <c r="HD72" s="162"/>
      <c r="HE72" s="162"/>
      <c r="HF72" s="162"/>
      <c r="HG72" s="162"/>
      <c r="HH72" s="162"/>
      <c r="HI72" s="162"/>
      <c r="HJ72" s="162"/>
      <c r="HK72" s="162"/>
      <c r="HL72" s="162"/>
      <c r="HM72" s="162"/>
      <c r="HN72" s="162"/>
      <c r="HO72" s="162"/>
      <c r="HP72" s="162"/>
      <c r="HQ72" s="162"/>
      <c r="HR72" s="162"/>
      <c r="HS72" s="162"/>
      <c r="HT72" s="162"/>
      <c r="HU72" s="162"/>
      <c r="HV72" s="162"/>
      <c r="HW72" s="162" t="s">
        <v>495</v>
      </c>
      <c r="HX72" s="162"/>
      <c r="HY72" s="162"/>
      <c r="HZ72" s="162"/>
      <c r="IA72" s="162"/>
      <c r="IB72" s="162"/>
      <c r="IC72" s="162"/>
      <c r="ID72" s="162"/>
      <c r="IE72" s="162"/>
      <c r="IF72" s="162"/>
      <c r="IG72" s="162"/>
      <c r="IH72" s="162"/>
      <c r="II72" s="162"/>
      <c r="IJ72" s="162" t="s">
        <v>495</v>
      </c>
      <c r="IK72" s="162"/>
      <c r="IL72" s="162"/>
      <c r="IM72" s="162"/>
      <c r="IN72" s="162"/>
      <c r="IO72" s="162"/>
      <c r="IP72" s="162"/>
      <c r="IQ72" s="162"/>
      <c r="IR72" s="162"/>
      <c r="IS72" s="162"/>
      <c r="IT72" s="162"/>
      <c r="IU72" s="162"/>
      <c r="IV72" s="162"/>
      <c r="IW72" s="162"/>
      <c r="IX72" s="162"/>
      <c r="IY72" s="162"/>
      <c r="IZ72" s="162"/>
      <c r="JA72" s="162"/>
      <c r="JB72" s="162"/>
      <c r="JC72" s="162"/>
      <c r="JD72" s="162"/>
      <c r="JE72" s="162"/>
      <c r="JF72" s="162"/>
      <c r="JG72" s="162"/>
      <c r="JH72" s="162"/>
      <c r="JI72" s="162"/>
      <c r="JJ72" s="162"/>
      <c r="JK72" s="162"/>
      <c r="JL72" s="162"/>
      <c r="JM72" s="162"/>
      <c r="JN72" s="162"/>
      <c r="JO72" s="162"/>
      <c r="JP72" s="162"/>
      <c r="JQ72" s="162"/>
      <c r="JR72" s="162"/>
      <c r="JS72" s="162"/>
      <c r="JT72" s="162"/>
      <c r="JU72" s="162"/>
      <c r="JV72" s="162"/>
      <c r="JW72" s="162"/>
      <c r="JX72" s="162"/>
      <c r="JY72" s="162"/>
      <c r="JZ72" s="162"/>
      <c r="KA72" s="162"/>
      <c r="KB72" s="162"/>
      <c r="KC72" s="162"/>
      <c r="KD72" s="162"/>
      <c r="KE72" s="162"/>
      <c r="KF72" s="162"/>
      <c r="KG72" s="162"/>
      <c r="KH72" s="162"/>
      <c r="KI72" s="162"/>
      <c r="KJ72" s="162"/>
      <c r="KK72" s="162"/>
      <c r="KL72" s="162"/>
      <c r="KM72" s="162"/>
      <c r="KN72" s="162"/>
      <c r="KO72" s="162"/>
      <c r="KP72" s="162"/>
      <c r="KQ72" s="162"/>
      <c r="KR72" s="162"/>
      <c r="KS72" s="162"/>
      <c r="KT72" s="162"/>
      <c r="KU72" s="162"/>
      <c r="KV72" s="162"/>
      <c r="KW72" s="162"/>
      <c r="KX72" s="162"/>
      <c r="KY72" s="162"/>
      <c r="KZ72" s="162"/>
      <c r="LA72" s="162"/>
      <c r="LB72" s="162"/>
      <c r="LC72" s="162"/>
      <c r="LD72" s="162"/>
      <c r="LE72" s="162"/>
      <c r="LF72" s="162"/>
      <c r="LG72" s="162"/>
      <c r="LH72" s="162"/>
      <c r="LI72" s="162"/>
      <c r="LJ72" s="162"/>
      <c r="LK72" s="162"/>
      <c r="LL72" s="162"/>
      <c r="LM72" s="162"/>
      <c r="LN72" s="162"/>
      <c r="LO72" s="162"/>
      <c r="LP72" s="162"/>
      <c r="LQ72" s="162"/>
      <c r="LR72" s="162"/>
      <c r="LS72" s="162"/>
      <c r="LT72" s="162"/>
      <c r="LU72" s="162"/>
      <c r="LV72" s="162"/>
      <c r="LW72" s="162"/>
      <c r="LX72" s="162"/>
      <c r="LY72" s="162"/>
      <c r="LZ72" s="162"/>
      <c r="MA72" s="162"/>
      <c r="MB72" s="162"/>
      <c r="MC72" s="162"/>
      <c r="MD72" s="162"/>
      <c r="ME72" s="162"/>
      <c r="MF72" s="162"/>
      <c r="MG72" s="162"/>
      <c r="MH72" s="162"/>
      <c r="MI72" s="162"/>
      <c r="MJ72" s="162"/>
      <c r="MK72" s="162"/>
      <c r="ML72" s="162"/>
      <c r="MM72" s="162"/>
      <c r="MN72" s="162"/>
      <c r="MO72" s="162"/>
      <c r="MP72" s="162"/>
      <c r="MQ72" s="162"/>
      <c r="MR72" s="162"/>
      <c r="MS72" s="162"/>
      <c r="MT72" s="162"/>
      <c r="MU72" s="162"/>
      <c r="MV72" s="162"/>
      <c r="MW72" s="162"/>
      <c r="MX72" s="162"/>
      <c r="MY72" s="162"/>
      <c r="MZ72" s="162"/>
      <c r="NA72" s="162"/>
      <c r="NB72" s="162"/>
      <c r="NC72" s="162"/>
      <c r="ND72" s="162"/>
      <c r="NE72" s="162"/>
      <c r="NF72" s="162"/>
      <c r="NG72" s="162"/>
      <c r="NH72" s="162"/>
      <c r="NI72" s="162"/>
      <c r="NJ72" s="162"/>
      <c r="NK72" s="162"/>
      <c r="NL72" s="162"/>
      <c r="NM72" s="162"/>
      <c r="NN72" s="162"/>
      <c r="NO72" s="162"/>
      <c r="NP72" s="162"/>
      <c r="NQ72" s="162"/>
      <c r="NR72" s="162"/>
      <c r="NS72" s="162"/>
      <c r="NT72" s="162"/>
      <c r="NU72" s="162"/>
      <c r="NV72" s="162"/>
      <c r="NW72" s="162"/>
      <c r="NX72" s="162"/>
      <c r="NY72" s="162"/>
      <c r="NZ72" s="162"/>
      <c r="OA72" s="162"/>
      <c r="OB72" s="162"/>
    </row>
    <row r="73" spans="1:392" ht="18" customHeight="1" x14ac:dyDescent="0.3">
      <c r="A73" s="4"/>
      <c r="B73" s="1" t="s">
        <v>415</v>
      </c>
      <c r="C73" s="2">
        <v>9594</v>
      </c>
      <c r="D73" s="22" t="s">
        <v>411</v>
      </c>
      <c r="E73" s="2">
        <v>13228</v>
      </c>
      <c r="F73" s="2"/>
      <c r="G73" s="22" t="s">
        <v>386</v>
      </c>
      <c r="H73" s="23"/>
      <c r="I73" s="2">
        <f t="shared" ref="I73:I101" si="2">SUM(K73:XW73)</f>
        <v>0</v>
      </c>
      <c r="J73" s="4">
        <f>Deti!$I73+I75</f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CR73" s="162"/>
      <c r="DC73" s="162"/>
      <c r="DD73" s="162"/>
      <c r="DE73" s="162"/>
      <c r="DF73" s="162"/>
      <c r="DG73" s="162"/>
      <c r="DH73" s="162"/>
      <c r="DI73" s="162"/>
      <c r="DJ73" s="162"/>
      <c r="DK73" s="162"/>
      <c r="DL73" s="162"/>
      <c r="DM73" s="162"/>
      <c r="DN73" s="162"/>
      <c r="DO73" s="162"/>
      <c r="DP73" s="162"/>
      <c r="DQ73" s="162"/>
      <c r="DR73" s="162"/>
      <c r="DS73" s="162"/>
      <c r="DT73" s="162"/>
      <c r="DU73" s="162"/>
      <c r="DV73" s="162"/>
      <c r="DW73" s="162"/>
      <c r="DX73" s="162"/>
      <c r="DY73" s="162"/>
      <c r="DZ73" s="162"/>
      <c r="EA73" s="162"/>
      <c r="EB73" s="162"/>
      <c r="EC73" s="162"/>
      <c r="ED73" s="162"/>
      <c r="EE73" s="162"/>
      <c r="EF73" s="162"/>
      <c r="EG73" s="162"/>
      <c r="EH73" s="162"/>
      <c r="EI73" s="162"/>
      <c r="EJ73" s="162"/>
      <c r="EK73" s="162"/>
      <c r="EL73" s="162"/>
      <c r="EM73" s="162"/>
      <c r="EN73" s="162"/>
      <c r="EO73" s="162"/>
      <c r="EP73" s="162"/>
      <c r="EQ73" s="162"/>
      <c r="ER73" s="162"/>
      <c r="ES73" s="162"/>
      <c r="ET73" s="162"/>
      <c r="EU73" s="162"/>
      <c r="EV73" s="162"/>
      <c r="EW73" s="162"/>
      <c r="EX73" s="162"/>
      <c r="EY73" s="162"/>
      <c r="EZ73" s="162"/>
      <c r="FA73" s="162"/>
      <c r="FB73" s="162"/>
      <c r="FC73" s="162"/>
      <c r="FD73" s="162"/>
      <c r="FE73" s="162"/>
      <c r="FF73" s="162"/>
      <c r="FG73" s="162"/>
      <c r="FH73" s="162"/>
      <c r="FI73" s="162"/>
      <c r="FJ73" s="162"/>
      <c r="FK73" s="162"/>
      <c r="FL73" s="162"/>
      <c r="FM73" s="162"/>
      <c r="FN73" s="162"/>
      <c r="FO73" s="162"/>
      <c r="FP73" s="162"/>
      <c r="FQ73" s="162"/>
      <c r="FR73" s="162"/>
      <c r="FS73" s="162"/>
      <c r="FT73" s="162"/>
      <c r="FU73" s="162"/>
      <c r="FV73" s="162"/>
      <c r="FW73" s="162"/>
      <c r="FX73" s="162"/>
      <c r="FY73" s="162"/>
      <c r="FZ73" s="162"/>
      <c r="GA73" s="162"/>
      <c r="GB73" s="162"/>
      <c r="GC73" s="162"/>
      <c r="GD73" s="162"/>
      <c r="GE73" s="162"/>
      <c r="GF73" s="162"/>
      <c r="GG73" s="162"/>
      <c r="GH73" s="162"/>
      <c r="GI73" s="162"/>
      <c r="GJ73" s="162"/>
      <c r="GK73" s="162"/>
      <c r="GL73" s="162"/>
      <c r="GM73" s="162"/>
      <c r="GN73" s="162"/>
      <c r="GO73" s="162"/>
      <c r="GP73" s="162"/>
      <c r="GQ73" s="162"/>
      <c r="GR73" s="162"/>
      <c r="GS73" s="162"/>
      <c r="GT73" s="162"/>
      <c r="GU73" s="162"/>
      <c r="GV73" s="162"/>
      <c r="GW73" s="162"/>
      <c r="GX73" s="162"/>
      <c r="GY73" s="162"/>
      <c r="GZ73" s="162"/>
      <c r="HA73" s="162"/>
      <c r="HB73" s="162"/>
      <c r="HC73" s="162"/>
      <c r="HD73" s="162"/>
      <c r="HE73" s="162"/>
      <c r="HF73" s="162"/>
      <c r="HG73" s="162"/>
      <c r="HH73" s="162"/>
      <c r="HI73" s="162"/>
      <c r="HJ73" s="162"/>
      <c r="HK73" s="162"/>
      <c r="HL73" s="162"/>
      <c r="HM73" s="162"/>
      <c r="HN73" s="162"/>
      <c r="HO73" s="162"/>
      <c r="HP73" s="162"/>
      <c r="HQ73" s="162"/>
      <c r="HR73" s="162"/>
      <c r="HS73" s="162"/>
      <c r="HT73" s="162"/>
      <c r="HU73" s="162"/>
      <c r="HV73" s="162"/>
      <c r="HW73" s="162"/>
      <c r="HX73" s="162"/>
      <c r="HY73" s="162"/>
      <c r="HZ73" s="162"/>
      <c r="IA73" s="162"/>
      <c r="IB73" s="162"/>
      <c r="IC73" s="162"/>
      <c r="ID73" s="162"/>
      <c r="IE73" s="162"/>
      <c r="IF73" s="162"/>
      <c r="IG73" s="162"/>
      <c r="IH73" s="162"/>
      <c r="II73" s="162"/>
      <c r="IJ73" s="162"/>
      <c r="IK73" s="162"/>
      <c r="IL73" s="162"/>
      <c r="IM73" s="162"/>
      <c r="IN73" s="162"/>
      <c r="IO73" s="162"/>
      <c r="IP73" s="162"/>
      <c r="IQ73" s="162"/>
      <c r="IR73" s="162"/>
      <c r="IS73" s="162"/>
      <c r="IT73" s="162"/>
      <c r="IU73" s="162"/>
      <c r="IV73" s="162"/>
      <c r="IW73" s="162"/>
      <c r="IX73" s="162"/>
      <c r="IY73" s="162"/>
      <c r="IZ73" s="162"/>
      <c r="JA73" s="162"/>
      <c r="JB73" s="162"/>
      <c r="JC73" s="162"/>
      <c r="JD73" s="162"/>
      <c r="JE73" s="162"/>
      <c r="JF73" s="162"/>
      <c r="JG73" s="162"/>
      <c r="JH73" s="162"/>
      <c r="JI73" s="162"/>
      <c r="JJ73" s="162"/>
      <c r="JK73" s="162"/>
      <c r="JL73" s="162"/>
      <c r="JM73" s="162"/>
      <c r="JN73" s="162"/>
      <c r="JO73" s="162"/>
      <c r="JP73" s="162"/>
      <c r="JQ73" s="162"/>
      <c r="JR73" s="162"/>
      <c r="JS73" s="162"/>
      <c r="JT73" s="162"/>
      <c r="JU73" s="162"/>
      <c r="JV73" s="162"/>
      <c r="JW73" s="162"/>
      <c r="JX73" s="162"/>
      <c r="JY73" s="162"/>
      <c r="JZ73" s="162"/>
      <c r="KA73" s="162"/>
      <c r="KB73" s="162"/>
      <c r="KC73" s="162"/>
      <c r="KD73" s="162"/>
      <c r="KE73" s="162"/>
      <c r="KF73" s="162"/>
      <c r="KG73" s="162"/>
      <c r="KH73" s="162"/>
      <c r="KI73" s="162"/>
      <c r="KJ73" s="162"/>
      <c r="KK73" s="162"/>
      <c r="KL73" s="162"/>
      <c r="KM73" s="162"/>
      <c r="KN73" s="162"/>
      <c r="KO73" s="162"/>
      <c r="KP73" s="162"/>
      <c r="KQ73" s="162"/>
      <c r="KR73" s="162"/>
      <c r="KS73" s="162"/>
      <c r="KT73" s="162"/>
      <c r="KU73" s="162"/>
      <c r="KV73" s="162"/>
      <c r="KW73" s="162"/>
      <c r="KX73" s="162"/>
      <c r="KY73" s="162"/>
      <c r="KZ73" s="162"/>
      <c r="LA73" s="162"/>
      <c r="LB73" s="162"/>
      <c r="LC73" s="162"/>
      <c r="LD73" s="162"/>
      <c r="LE73" s="162"/>
      <c r="LF73" s="162"/>
      <c r="LG73" s="162"/>
      <c r="LH73" s="162"/>
      <c r="LI73" s="162"/>
      <c r="LJ73" s="162"/>
      <c r="LK73" s="162"/>
      <c r="LL73" s="162"/>
      <c r="LM73" s="162"/>
      <c r="LN73" s="162"/>
      <c r="LO73" s="162"/>
      <c r="LP73" s="162"/>
      <c r="LQ73" s="162"/>
      <c r="LR73" s="162"/>
      <c r="LS73" s="162"/>
      <c r="LT73" s="162"/>
      <c r="LU73" s="162"/>
      <c r="LV73" s="162"/>
      <c r="LW73" s="162"/>
      <c r="LX73" s="162"/>
      <c r="LY73" s="162"/>
      <c r="LZ73" s="162"/>
      <c r="MA73" s="162"/>
      <c r="MB73" s="162"/>
      <c r="MC73" s="162"/>
      <c r="MD73" s="162"/>
      <c r="ME73" s="162"/>
      <c r="MF73" s="162"/>
      <c r="MG73" s="162"/>
      <c r="MH73" s="162"/>
      <c r="MI73" s="162"/>
      <c r="MJ73" s="162"/>
      <c r="MK73" s="162"/>
      <c r="ML73" s="162"/>
      <c r="MM73" s="162"/>
      <c r="MN73" s="162"/>
      <c r="MO73" s="162"/>
      <c r="MP73" s="162"/>
      <c r="MQ73" s="162"/>
      <c r="MR73" s="162"/>
      <c r="MS73" s="162"/>
      <c r="MT73" s="162"/>
      <c r="MU73" s="162"/>
      <c r="MV73" s="162"/>
      <c r="MW73" s="162"/>
      <c r="MX73" s="162"/>
      <c r="MY73" s="162"/>
      <c r="MZ73" s="162"/>
      <c r="NA73" s="162"/>
      <c r="NB73" s="162"/>
      <c r="NC73" s="162"/>
      <c r="ND73" s="162"/>
      <c r="NE73" s="162"/>
      <c r="NF73" s="162"/>
      <c r="NG73" s="162"/>
      <c r="NH73" s="162"/>
      <c r="NI73" s="162"/>
      <c r="NJ73" s="162"/>
      <c r="NK73" s="162"/>
      <c r="NL73" s="162"/>
      <c r="NM73" s="162"/>
      <c r="NN73" s="162"/>
      <c r="NO73" s="162"/>
      <c r="NP73" s="162"/>
      <c r="NQ73" s="162"/>
      <c r="NR73" s="162"/>
      <c r="NS73" s="162"/>
      <c r="NT73" s="162"/>
      <c r="NU73" s="162"/>
      <c r="NV73" s="162"/>
      <c r="NW73" s="162"/>
      <c r="NX73" s="162"/>
      <c r="NY73" s="162"/>
      <c r="NZ73" s="162"/>
      <c r="OA73" s="162"/>
      <c r="OB73" s="162"/>
    </row>
    <row r="74" spans="1:392" ht="18" customHeight="1" x14ac:dyDescent="0.3">
      <c r="A74" s="4"/>
      <c r="B74" s="1"/>
      <c r="C74" s="2"/>
      <c r="D74" s="98" t="s">
        <v>622</v>
      </c>
      <c r="E74" s="2">
        <v>13765</v>
      </c>
      <c r="F74" s="2">
        <v>2012</v>
      </c>
      <c r="G74" s="22"/>
      <c r="H74" s="23"/>
      <c r="I74" s="2">
        <f>SUM(K74:XW74)</f>
        <v>0</v>
      </c>
      <c r="J74" s="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CR74" s="162"/>
      <c r="DC74" s="162"/>
      <c r="DD74" s="162"/>
      <c r="DE74" s="162"/>
      <c r="DF74" s="162"/>
      <c r="DG74" s="162"/>
      <c r="DH74" s="162"/>
      <c r="DI74" s="162"/>
      <c r="DJ74" s="162"/>
      <c r="DK74" s="162"/>
      <c r="DL74" s="162"/>
      <c r="DM74" s="162"/>
      <c r="DN74" s="162"/>
      <c r="DO74" s="162"/>
      <c r="DP74" s="162"/>
      <c r="DQ74" s="162"/>
      <c r="DR74" s="162"/>
      <c r="DS74" s="162"/>
      <c r="DT74" s="162"/>
      <c r="DU74" s="162"/>
      <c r="DV74" s="162"/>
      <c r="DW74" s="162"/>
      <c r="DX74" s="162"/>
      <c r="DY74" s="162"/>
      <c r="DZ74" s="162"/>
      <c r="EA74" s="162"/>
      <c r="EB74" s="162"/>
      <c r="EC74" s="162"/>
      <c r="ED74" s="162"/>
      <c r="EE74" s="162"/>
      <c r="EF74" s="162"/>
      <c r="EG74" s="162"/>
      <c r="EH74" s="162"/>
      <c r="EI74" s="162"/>
      <c r="EJ74" s="162"/>
      <c r="EK74" s="162"/>
      <c r="EL74" s="162"/>
      <c r="EM74" s="162"/>
      <c r="EN74" s="162"/>
      <c r="EO74" s="154" t="s">
        <v>495</v>
      </c>
      <c r="EP74" s="162"/>
      <c r="EQ74" s="162"/>
      <c r="ER74" s="162"/>
      <c r="ES74" s="162"/>
      <c r="ET74" s="162"/>
      <c r="EU74" s="162"/>
      <c r="EV74" s="162"/>
      <c r="EW74" s="162"/>
      <c r="EX74" s="162"/>
      <c r="EY74" s="162"/>
      <c r="EZ74" s="162"/>
      <c r="FA74" s="162"/>
      <c r="FB74" s="162"/>
      <c r="FC74" s="162"/>
      <c r="FD74" s="162"/>
      <c r="FE74" s="162"/>
      <c r="FF74" s="162"/>
      <c r="FG74" s="162"/>
      <c r="FH74" s="162"/>
      <c r="FI74" s="162"/>
      <c r="FJ74" s="162"/>
      <c r="FK74" s="162"/>
      <c r="FL74" s="162"/>
      <c r="FM74" s="162"/>
      <c r="FN74" s="162"/>
      <c r="FO74" s="162"/>
      <c r="FP74" s="162"/>
      <c r="FQ74" s="162"/>
      <c r="FR74" s="162"/>
      <c r="FS74" s="162"/>
      <c r="FT74" s="162"/>
      <c r="FU74" s="162"/>
      <c r="FV74" s="162"/>
      <c r="FW74" s="162"/>
      <c r="FX74" s="162"/>
      <c r="FY74" s="162"/>
      <c r="FZ74" s="162"/>
      <c r="GA74" s="162"/>
      <c r="GB74" s="162"/>
      <c r="GC74" s="162"/>
      <c r="GD74" s="162"/>
      <c r="GE74" s="162"/>
      <c r="GF74" s="162"/>
      <c r="GG74" s="162"/>
      <c r="GH74" s="162"/>
      <c r="GI74" s="162"/>
      <c r="GJ74" s="162"/>
      <c r="GK74" s="162"/>
      <c r="GL74" s="162"/>
      <c r="GM74" s="162"/>
      <c r="GN74" s="162"/>
      <c r="GO74" s="162"/>
      <c r="GP74" s="162"/>
      <c r="GQ74" s="162"/>
      <c r="GR74" s="162"/>
      <c r="GS74" s="162"/>
      <c r="GT74" s="162"/>
      <c r="GU74" s="162"/>
      <c r="GV74" s="162"/>
      <c r="GW74" s="162"/>
      <c r="GX74" s="162"/>
      <c r="GY74" s="162"/>
      <c r="GZ74" s="162"/>
      <c r="HA74" s="162"/>
      <c r="HB74" s="162"/>
      <c r="HC74" s="162"/>
      <c r="HD74" s="162"/>
      <c r="HE74" s="162"/>
      <c r="HF74" s="162"/>
      <c r="HG74" s="162"/>
      <c r="HH74" s="162"/>
      <c r="HI74" s="162"/>
      <c r="HJ74" s="162"/>
      <c r="HK74" s="162"/>
      <c r="HL74" s="162"/>
      <c r="HM74" s="162"/>
      <c r="HN74" s="162"/>
      <c r="HO74" s="162"/>
      <c r="HP74" s="162"/>
      <c r="HQ74" s="162"/>
      <c r="HR74" s="162"/>
      <c r="HS74" s="162"/>
      <c r="HT74" s="162"/>
      <c r="HU74" s="162"/>
      <c r="HV74" s="162"/>
      <c r="HW74" s="162"/>
      <c r="HX74" s="162"/>
      <c r="HY74" s="162"/>
      <c r="HZ74" s="162"/>
      <c r="IA74" s="162"/>
      <c r="IB74" s="162"/>
      <c r="IC74" s="162"/>
      <c r="ID74" s="162"/>
      <c r="IE74" s="162"/>
      <c r="IF74" s="162"/>
      <c r="IG74" s="162"/>
      <c r="IH74" s="162"/>
      <c r="II74" s="162"/>
      <c r="IJ74" s="162"/>
      <c r="IK74" s="162"/>
      <c r="IL74" s="162"/>
      <c r="IM74" s="162"/>
      <c r="IN74" s="162"/>
      <c r="IO74" s="162"/>
      <c r="IP74" s="162"/>
      <c r="IQ74" s="162"/>
      <c r="IR74" s="162"/>
      <c r="IS74" s="162"/>
      <c r="IT74" s="162"/>
      <c r="IU74" s="162"/>
      <c r="IV74" s="162"/>
      <c r="IW74" s="162"/>
      <c r="IX74" s="162"/>
      <c r="IY74" s="162"/>
      <c r="IZ74" s="162"/>
      <c r="JA74" s="162"/>
      <c r="JB74" s="162"/>
      <c r="JC74" s="162"/>
      <c r="JD74" s="162"/>
      <c r="JE74" s="162"/>
      <c r="JF74" s="162"/>
      <c r="JG74" s="162"/>
      <c r="JH74" s="162"/>
      <c r="JI74" s="162"/>
      <c r="JJ74" s="162"/>
      <c r="JK74" s="162"/>
      <c r="JL74" s="162"/>
      <c r="JM74" s="162"/>
      <c r="JN74" s="162"/>
      <c r="JO74" s="162"/>
      <c r="JP74" s="162"/>
      <c r="JQ74" s="162"/>
      <c r="JR74" s="162"/>
      <c r="JS74" s="162"/>
      <c r="JT74" s="162"/>
      <c r="JU74" s="162"/>
      <c r="JV74" s="162"/>
      <c r="JW74" s="162"/>
      <c r="JX74" s="162"/>
      <c r="JY74" s="162"/>
      <c r="JZ74" s="162"/>
      <c r="KA74" s="162"/>
      <c r="KB74" s="162"/>
      <c r="KC74" s="162"/>
      <c r="KD74" s="162"/>
      <c r="KE74" s="162"/>
      <c r="KF74" s="162"/>
      <c r="KG74" s="162"/>
      <c r="KH74" s="162"/>
      <c r="KI74" s="162"/>
      <c r="KJ74" s="162"/>
      <c r="KK74" s="162"/>
      <c r="KL74" s="162"/>
      <c r="KM74" s="162"/>
      <c r="KN74" s="162"/>
      <c r="KO74" s="162"/>
      <c r="KP74" s="162"/>
      <c r="KQ74" s="162"/>
      <c r="KR74" s="162"/>
      <c r="KS74" s="162"/>
      <c r="KT74" s="162"/>
      <c r="KU74" s="162"/>
      <c r="KV74" s="162"/>
      <c r="KW74" s="162"/>
      <c r="KX74" s="162"/>
      <c r="KY74" s="162"/>
      <c r="KZ74" s="162"/>
      <c r="LA74" s="162"/>
      <c r="LB74" s="162"/>
      <c r="LC74" s="162"/>
      <c r="LD74" s="162"/>
      <c r="LE74" s="162"/>
      <c r="LF74" s="162"/>
      <c r="LG74" s="162"/>
      <c r="LH74" s="162"/>
      <c r="LI74" s="162"/>
      <c r="LJ74" s="162"/>
      <c r="LK74" s="162"/>
      <c r="LL74" s="162"/>
      <c r="LM74" s="162"/>
      <c r="LN74" s="162"/>
      <c r="LO74" s="162"/>
      <c r="LP74" s="162"/>
      <c r="LQ74" s="162"/>
      <c r="LR74" s="162"/>
      <c r="LS74" s="162"/>
      <c r="LT74" s="162"/>
      <c r="LU74" s="162"/>
      <c r="LV74" s="162"/>
      <c r="LW74" s="162"/>
      <c r="LX74" s="162"/>
      <c r="LY74" s="162"/>
      <c r="LZ74" s="162"/>
      <c r="MA74" s="162"/>
      <c r="MB74" s="162"/>
      <c r="MC74" s="162"/>
      <c r="MD74" s="162"/>
      <c r="ME74" s="162"/>
      <c r="MF74" s="162"/>
      <c r="MG74" s="162"/>
      <c r="MH74" s="162"/>
      <c r="MI74" s="162"/>
      <c r="MJ74" s="162"/>
      <c r="MK74" s="162"/>
      <c r="ML74" s="162"/>
      <c r="MM74" s="162"/>
      <c r="MN74" s="162"/>
      <c r="MO74" s="162"/>
      <c r="MP74" s="162"/>
      <c r="MQ74" s="162"/>
      <c r="MR74" s="162"/>
      <c r="MS74" s="162"/>
      <c r="MT74" s="162"/>
      <c r="MU74" s="162"/>
      <c r="MV74" s="162"/>
      <c r="MW74" s="162"/>
      <c r="MX74" s="162"/>
      <c r="MY74" s="162"/>
      <c r="MZ74" s="162"/>
      <c r="NA74" s="162"/>
      <c r="NB74" s="162"/>
      <c r="NC74" s="162"/>
      <c r="ND74" s="162"/>
      <c r="NE74" s="162"/>
      <c r="NF74" s="162"/>
      <c r="NG74" s="162"/>
      <c r="NH74" s="162"/>
      <c r="NI74" s="162"/>
      <c r="NJ74" s="162"/>
      <c r="NK74" s="162"/>
      <c r="NL74" s="162"/>
      <c r="NM74" s="162"/>
      <c r="NN74" s="162"/>
      <c r="NO74" s="162"/>
      <c r="NP74" s="162"/>
      <c r="NQ74" s="162"/>
      <c r="NR74" s="162"/>
      <c r="NS74" s="162"/>
      <c r="NT74" s="162"/>
      <c r="NU74" s="162"/>
      <c r="NV74" s="162"/>
      <c r="NW74" s="162"/>
      <c r="NX74" s="162"/>
      <c r="NY74" s="162"/>
      <c r="NZ74" s="162"/>
      <c r="OA74" s="162"/>
      <c r="OB74" s="162"/>
    </row>
    <row r="75" spans="1:392" ht="18" customHeight="1" x14ac:dyDescent="0.3">
      <c r="A75" s="4"/>
      <c r="B75" s="1"/>
      <c r="C75" s="2"/>
      <c r="D75" s="22" t="s">
        <v>416</v>
      </c>
      <c r="E75" s="2">
        <v>13404</v>
      </c>
      <c r="F75" s="2"/>
      <c r="G75" s="22"/>
      <c r="H75" s="23"/>
      <c r="I75" s="2">
        <f t="shared" si="2"/>
        <v>0</v>
      </c>
      <c r="J75" s="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CR75" s="162"/>
      <c r="DC75" s="162"/>
      <c r="DD75" s="162"/>
      <c r="DE75" s="162"/>
      <c r="DF75" s="162"/>
      <c r="DG75" s="162"/>
      <c r="DH75" s="162"/>
      <c r="DI75" s="162"/>
      <c r="DJ75" s="162"/>
      <c r="DK75" s="162"/>
      <c r="DL75" s="162"/>
      <c r="DM75" s="162"/>
      <c r="DN75" s="162"/>
      <c r="DO75" s="162"/>
      <c r="DP75" s="162"/>
      <c r="DQ75" s="162"/>
      <c r="DR75" s="162"/>
      <c r="DS75" s="162"/>
      <c r="DT75" s="162"/>
      <c r="DU75" s="162"/>
      <c r="DV75" s="162"/>
      <c r="DW75" s="162"/>
      <c r="DX75" s="162"/>
      <c r="DY75" s="162"/>
      <c r="DZ75" s="162"/>
      <c r="EA75" s="162"/>
      <c r="EB75" s="162"/>
      <c r="EC75" s="162"/>
      <c r="ED75" s="162"/>
      <c r="EE75" s="162"/>
      <c r="EF75" s="162"/>
      <c r="EG75" s="162"/>
      <c r="EH75" s="162"/>
      <c r="EI75" s="162"/>
      <c r="EJ75" s="162"/>
      <c r="EK75" s="162"/>
      <c r="EL75" s="162"/>
      <c r="EM75" s="162"/>
      <c r="EN75" s="162"/>
      <c r="EO75" s="162"/>
      <c r="EP75" s="162"/>
      <c r="EQ75" s="162"/>
      <c r="ER75" s="162"/>
      <c r="ES75" s="162"/>
      <c r="ET75" s="162"/>
      <c r="EU75" s="162"/>
      <c r="EV75" s="162"/>
      <c r="EW75" s="162"/>
      <c r="EX75" s="162"/>
      <c r="EY75" s="162"/>
      <c r="EZ75" s="162"/>
      <c r="FA75" s="162"/>
      <c r="FB75" s="162"/>
      <c r="FC75" s="162"/>
      <c r="FD75" s="162"/>
      <c r="FE75" s="162"/>
      <c r="FF75" s="162"/>
      <c r="FG75" s="162"/>
      <c r="FH75" s="162"/>
      <c r="FI75" s="162"/>
      <c r="FJ75" s="162"/>
      <c r="FK75" s="162"/>
      <c r="FL75" s="162"/>
      <c r="FM75" s="162"/>
      <c r="FN75" s="162"/>
      <c r="FO75" s="162"/>
      <c r="FP75" s="162"/>
      <c r="FQ75" s="162"/>
      <c r="FR75" s="162"/>
      <c r="FS75" s="162"/>
      <c r="FT75" s="162"/>
      <c r="FU75" s="162"/>
      <c r="FV75" s="162"/>
      <c r="FW75" s="162"/>
      <c r="FX75" s="162"/>
      <c r="FY75" s="162"/>
      <c r="FZ75" s="162"/>
      <c r="GA75" s="162"/>
      <c r="GB75" s="162"/>
      <c r="GC75" s="162"/>
      <c r="GD75" s="162"/>
      <c r="GE75" s="162"/>
      <c r="GF75" s="162"/>
      <c r="GG75" s="162"/>
      <c r="GH75" s="162"/>
      <c r="GI75" s="162"/>
      <c r="GJ75" s="162"/>
      <c r="GK75" s="162"/>
      <c r="GL75" s="162"/>
      <c r="GM75" s="162"/>
      <c r="GN75" s="162"/>
      <c r="GO75" s="162"/>
      <c r="GP75" s="162"/>
      <c r="GQ75" s="162"/>
      <c r="GR75" s="162"/>
      <c r="GS75" s="162"/>
      <c r="GT75" s="162"/>
      <c r="GU75" s="162"/>
      <c r="GV75" s="162"/>
      <c r="GW75" s="162"/>
      <c r="GX75" s="162"/>
      <c r="GY75" s="162"/>
      <c r="GZ75" s="162"/>
      <c r="HA75" s="162"/>
      <c r="HB75" s="162"/>
      <c r="HC75" s="162"/>
      <c r="HD75" s="162"/>
      <c r="HE75" s="162"/>
      <c r="HF75" s="162"/>
      <c r="HG75" s="162"/>
      <c r="HH75" s="162"/>
      <c r="HI75" s="162"/>
      <c r="HJ75" s="162"/>
      <c r="HK75" s="162"/>
      <c r="HL75" s="162"/>
      <c r="HM75" s="162"/>
      <c r="HN75" s="162"/>
      <c r="HO75" s="162"/>
      <c r="HP75" s="162"/>
      <c r="HQ75" s="162"/>
      <c r="HR75" s="162"/>
      <c r="HS75" s="162"/>
      <c r="HT75" s="162"/>
      <c r="HU75" s="162"/>
      <c r="HV75" s="162"/>
      <c r="HW75" s="162"/>
      <c r="HX75" s="162"/>
      <c r="HY75" s="162"/>
      <c r="HZ75" s="162"/>
      <c r="IA75" s="162"/>
      <c r="IB75" s="162"/>
      <c r="IC75" s="162"/>
      <c r="ID75" s="162"/>
      <c r="IE75" s="162"/>
      <c r="IF75" s="162"/>
      <c r="IG75" s="162"/>
      <c r="IH75" s="162"/>
      <c r="II75" s="162"/>
      <c r="IJ75" s="162"/>
      <c r="IK75" s="162"/>
      <c r="IL75" s="162"/>
      <c r="IM75" s="162"/>
      <c r="IN75" s="162"/>
      <c r="IO75" s="162"/>
      <c r="IP75" s="162"/>
      <c r="IQ75" s="162"/>
      <c r="IR75" s="162"/>
      <c r="IS75" s="162"/>
      <c r="IT75" s="162"/>
      <c r="IU75" s="162"/>
      <c r="IV75" s="162"/>
      <c r="IW75" s="162"/>
      <c r="IX75" s="162"/>
      <c r="IY75" s="162"/>
      <c r="IZ75" s="162"/>
      <c r="JA75" s="162"/>
      <c r="JB75" s="162"/>
      <c r="JC75" s="162"/>
      <c r="JD75" s="162"/>
      <c r="JE75" s="162"/>
      <c r="JF75" s="162"/>
      <c r="JG75" s="162"/>
      <c r="JH75" s="162"/>
      <c r="JI75" s="162"/>
      <c r="JJ75" s="162"/>
      <c r="JK75" s="162"/>
      <c r="JL75" s="162"/>
      <c r="JM75" s="162"/>
      <c r="JN75" s="162"/>
      <c r="JO75" s="162"/>
      <c r="JP75" s="162"/>
      <c r="JQ75" s="162"/>
      <c r="JR75" s="162"/>
      <c r="JS75" s="162"/>
      <c r="JT75" s="162"/>
      <c r="JU75" s="162"/>
      <c r="JV75" s="162"/>
      <c r="JW75" s="162"/>
      <c r="JX75" s="162"/>
      <c r="JY75" s="162"/>
      <c r="JZ75" s="162"/>
      <c r="KA75" s="162"/>
      <c r="KB75" s="162"/>
      <c r="KC75" s="162"/>
      <c r="KD75" s="162"/>
      <c r="KE75" s="162"/>
      <c r="KF75" s="162"/>
      <c r="KG75" s="162"/>
      <c r="KH75" s="162"/>
      <c r="KI75" s="162"/>
      <c r="KJ75" s="162"/>
      <c r="KK75" s="162"/>
      <c r="KL75" s="162"/>
      <c r="KM75" s="162"/>
      <c r="KN75" s="162"/>
      <c r="KO75" s="162"/>
      <c r="KP75" s="162"/>
      <c r="KQ75" s="162"/>
      <c r="KR75" s="162"/>
      <c r="KS75" s="162"/>
      <c r="KT75" s="162"/>
      <c r="KU75" s="162"/>
      <c r="KV75" s="162"/>
      <c r="KW75" s="162"/>
      <c r="KX75" s="162"/>
      <c r="KY75" s="162"/>
      <c r="KZ75" s="162"/>
      <c r="LA75" s="162"/>
      <c r="LB75" s="162"/>
      <c r="LC75" s="162"/>
      <c r="LD75" s="162"/>
      <c r="LE75" s="162"/>
      <c r="LF75" s="162"/>
      <c r="LG75" s="162"/>
      <c r="LH75" s="162"/>
      <c r="LI75" s="162"/>
      <c r="LJ75" s="162"/>
      <c r="LK75" s="162"/>
      <c r="LL75" s="162"/>
      <c r="LM75" s="162"/>
      <c r="LN75" s="162"/>
      <c r="LO75" s="162"/>
      <c r="LP75" s="162"/>
      <c r="LQ75" s="162"/>
      <c r="LR75" s="162"/>
      <c r="LS75" s="162"/>
      <c r="LT75" s="162"/>
      <c r="LU75" s="162"/>
      <c r="LV75" s="162"/>
      <c r="LW75" s="162"/>
      <c r="LX75" s="162"/>
      <c r="LY75" s="162"/>
      <c r="LZ75" s="162"/>
      <c r="MA75" s="162"/>
      <c r="MB75" s="162"/>
      <c r="MC75" s="162"/>
      <c r="MD75" s="162"/>
      <c r="ME75" s="162"/>
      <c r="MF75" s="162"/>
      <c r="MG75" s="162"/>
      <c r="MH75" s="162"/>
      <c r="MI75" s="162"/>
      <c r="MJ75" s="162"/>
      <c r="MK75" s="162"/>
      <c r="ML75" s="162"/>
      <c r="MM75" s="162"/>
      <c r="MN75" s="162"/>
      <c r="MO75" s="162"/>
      <c r="MP75" s="162"/>
      <c r="MQ75" s="162"/>
      <c r="MR75" s="162"/>
      <c r="MS75" s="162"/>
      <c r="MT75" s="162"/>
      <c r="MU75" s="162"/>
      <c r="MV75" s="162"/>
      <c r="MW75" s="162"/>
      <c r="MX75" s="162"/>
      <c r="MY75" s="162"/>
      <c r="MZ75" s="162"/>
      <c r="NA75" s="162"/>
      <c r="NB75" s="162"/>
      <c r="NC75" s="162"/>
      <c r="ND75" s="162"/>
      <c r="NE75" s="162"/>
      <c r="NF75" s="162"/>
      <c r="NG75" s="162"/>
      <c r="NH75" s="162"/>
      <c r="NI75" s="162"/>
      <c r="NJ75" s="162"/>
      <c r="NK75" s="162"/>
      <c r="NL75" s="162"/>
      <c r="NM75" s="162"/>
      <c r="NN75" s="162"/>
      <c r="NO75" s="162"/>
      <c r="NP75" s="162"/>
      <c r="NQ75" s="162"/>
      <c r="NR75" s="162"/>
      <c r="NS75" s="162"/>
      <c r="NT75" s="162"/>
      <c r="NU75" s="162"/>
      <c r="NV75" s="162"/>
      <c r="NW75" s="162"/>
      <c r="NX75" s="162"/>
      <c r="NY75" s="162"/>
      <c r="NZ75" s="162"/>
      <c r="OA75" s="162"/>
      <c r="OB75" s="162"/>
    </row>
    <row r="76" spans="1:392" ht="18" customHeight="1" x14ac:dyDescent="0.3">
      <c r="A76" s="4"/>
      <c r="B76" s="1" t="s">
        <v>417</v>
      </c>
      <c r="C76" s="2">
        <v>9875</v>
      </c>
      <c r="D76" s="22" t="s">
        <v>376</v>
      </c>
      <c r="E76" s="2">
        <v>12310</v>
      </c>
      <c r="F76" s="2"/>
      <c r="G76" s="22" t="s">
        <v>175</v>
      </c>
      <c r="H76" s="23"/>
      <c r="I76" s="2">
        <f t="shared" si="2"/>
        <v>0</v>
      </c>
      <c r="J76" s="4">
        <f>Deti!$I76+I77</f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CR76" s="162"/>
      <c r="DC76" s="162"/>
      <c r="DD76" s="162"/>
      <c r="DE76" s="162"/>
      <c r="DF76" s="162"/>
      <c r="DG76" s="162"/>
      <c r="DH76" s="162"/>
      <c r="DI76" s="162"/>
      <c r="DJ76" s="162"/>
      <c r="DK76" s="162"/>
      <c r="DL76" s="162"/>
      <c r="DM76" s="162"/>
      <c r="DN76" s="162"/>
      <c r="DO76" s="162"/>
      <c r="DP76" s="162"/>
      <c r="DQ76" s="162"/>
      <c r="DR76" s="162"/>
      <c r="DS76" s="162"/>
      <c r="DT76" s="162"/>
      <c r="DU76" s="162"/>
      <c r="DV76" s="162"/>
      <c r="DW76" s="162"/>
      <c r="DX76" s="162"/>
      <c r="DY76" s="162"/>
      <c r="DZ76" s="162"/>
      <c r="EA76" s="162"/>
      <c r="EB76" s="162"/>
      <c r="EC76" s="162"/>
      <c r="ED76" s="162"/>
      <c r="EE76" s="162"/>
      <c r="EF76" s="162"/>
      <c r="EG76" s="162"/>
      <c r="EH76" s="162"/>
      <c r="EI76" s="162"/>
      <c r="EJ76" s="162"/>
      <c r="EK76" s="162"/>
      <c r="EL76" s="162"/>
      <c r="EM76" s="162"/>
      <c r="EN76" s="162"/>
      <c r="EO76" s="162"/>
      <c r="EP76" s="162"/>
      <c r="EQ76" s="162"/>
      <c r="ER76" s="162"/>
      <c r="ES76" s="162"/>
      <c r="ET76" s="162"/>
      <c r="EU76" s="162"/>
      <c r="EV76" s="162"/>
      <c r="EW76" s="162"/>
      <c r="EX76" s="162"/>
      <c r="EY76" s="162"/>
      <c r="EZ76" s="162"/>
      <c r="FA76" s="162"/>
      <c r="FB76" s="162"/>
      <c r="FC76" s="162"/>
      <c r="FD76" s="162"/>
      <c r="FE76" s="162"/>
      <c r="FF76" s="162"/>
      <c r="FG76" s="162"/>
      <c r="FH76" s="162"/>
      <c r="FI76" s="162"/>
      <c r="FJ76" s="162"/>
      <c r="FK76" s="162"/>
      <c r="FL76" s="162"/>
      <c r="FM76" s="162"/>
      <c r="FN76" s="162"/>
      <c r="FO76" s="162"/>
      <c r="FP76" s="162"/>
      <c r="FQ76" s="162"/>
      <c r="FR76" s="162"/>
      <c r="FS76" s="162"/>
      <c r="FT76" s="162"/>
      <c r="FU76" s="162"/>
      <c r="FV76" s="162"/>
      <c r="FW76" s="162"/>
      <c r="FX76" s="162"/>
      <c r="FY76" s="162"/>
      <c r="FZ76" s="162"/>
      <c r="GA76" s="162"/>
      <c r="GB76" s="162"/>
      <c r="GC76" s="162"/>
      <c r="GD76" s="162"/>
      <c r="GE76" s="162"/>
      <c r="GF76" s="162"/>
      <c r="GG76" s="162"/>
      <c r="GH76" s="162"/>
      <c r="GI76" s="162"/>
      <c r="GJ76" s="162"/>
      <c r="GK76" s="162"/>
      <c r="GL76" s="162"/>
      <c r="GM76" s="162"/>
      <c r="GN76" s="162"/>
      <c r="GO76" s="162"/>
      <c r="GP76" s="162"/>
      <c r="GQ76" s="162"/>
      <c r="GR76" s="162"/>
      <c r="GS76" s="162"/>
      <c r="GT76" s="162"/>
      <c r="GU76" s="162"/>
      <c r="GV76" s="162"/>
      <c r="GW76" s="162"/>
      <c r="GX76" s="162"/>
      <c r="GY76" s="162"/>
      <c r="GZ76" s="162"/>
      <c r="HA76" s="162"/>
      <c r="HB76" s="162"/>
      <c r="HC76" s="162"/>
      <c r="HD76" s="162"/>
      <c r="HE76" s="162"/>
      <c r="HF76" s="162"/>
      <c r="HG76" s="162"/>
      <c r="HH76" s="162"/>
      <c r="HI76" s="162"/>
      <c r="HJ76" s="162"/>
      <c r="HK76" s="162"/>
      <c r="HL76" s="162"/>
      <c r="HM76" s="162"/>
      <c r="HN76" s="162"/>
      <c r="HO76" s="162"/>
      <c r="HP76" s="162"/>
      <c r="HQ76" s="162"/>
      <c r="HR76" s="162"/>
      <c r="HS76" s="162"/>
      <c r="HT76" s="162"/>
      <c r="HU76" s="162"/>
      <c r="HV76" s="162"/>
      <c r="HW76" s="162"/>
      <c r="HX76" s="162"/>
      <c r="HY76" s="162"/>
      <c r="HZ76" s="162"/>
      <c r="IA76" s="162"/>
      <c r="IB76" s="162"/>
      <c r="IC76" s="162"/>
      <c r="ID76" s="162"/>
      <c r="IE76" s="162"/>
      <c r="IF76" s="162"/>
      <c r="IG76" s="162"/>
      <c r="IH76" s="162"/>
      <c r="II76" s="162"/>
      <c r="IJ76" s="162"/>
      <c r="IK76" s="162"/>
      <c r="IL76" s="162"/>
      <c r="IM76" s="162"/>
      <c r="IN76" s="162"/>
      <c r="IO76" s="162"/>
      <c r="IP76" s="162"/>
      <c r="IQ76" s="162"/>
      <c r="IR76" s="162"/>
      <c r="IS76" s="162"/>
      <c r="IT76" s="162"/>
      <c r="IU76" s="162"/>
      <c r="IV76" s="162"/>
      <c r="IW76" s="162"/>
      <c r="IX76" s="162"/>
      <c r="IY76" s="162"/>
      <c r="IZ76" s="162"/>
      <c r="JA76" s="162"/>
      <c r="JB76" s="162"/>
      <c r="JC76" s="162"/>
      <c r="JD76" s="162"/>
      <c r="JE76" s="162"/>
      <c r="JF76" s="162"/>
      <c r="JG76" s="162"/>
      <c r="JH76" s="162"/>
      <c r="JI76" s="162"/>
      <c r="JJ76" s="162"/>
      <c r="JK76" s="162"/>
      <c r="JL76" s="162"/>
      <c r="JM76" s="162"/>
      <c r="JN76" s="162"/>
      <c r="JO76" s="162"/>
      <c r="JP76" s="162"/>
      <c r="JQ76" s="162"/>
      <c r="JR76" s="162"/>
      <c r="JS76" s="162"/>
      <c r="JT76" s="162"/>
      <c r="JU76" s="162"/>
      <c r="JV76" s="162"/>
      <c r="JW76" s="162"/>
      <c r="JX76" s="162"/>
      <c r="JY76" s="162"/>
      <c r="JZ76" s="162"/>
      <c r="KA76" s="162"/>
      <c r="KB76" s="162"/>
      <c r="KC76" s="162"/>
      <c r="KD76" s="162"/>
      <c r="KE76" s="162"/>
      <c r="KF76" s="162"/>
      <c r="KG76" s="162"/>
      <c r="KH76" s="162"/>
      <c r="KI76" s="162"/>
      <c r="KJ76" s="162"/>
      <c r="KK76" s="162"/>
      <c r="KL76" s="162"/>
      <c r="KM76" s="162"/>
      <c r="KN76" s="162"/>
      <c r="KO76" s="162"/>
      <c r="KP76" s="162"/>
      <c r="KQ76" s="162"/>
      <c r="KR76" s="162"/>
      <c r="KS76" s="162"/>
      <c r="KT76" s="162"/>
      <c r="KU76" s="162"/>
      <c r="KV76" s="162"/>
      <c r="KW76" s="162"/>
      <c r="KX76" s="162"/>
      <c r="KY76" s="162"/>
      <c r="KZ76" s="162"/>
      <c r="LA76" s="162"/>
      <c r="LB76" s="162"/>
      <c r="LC76" s="162"/>
      <c r="LD76" s="162"/>
      <c r="LE76" s="162"/>
      <c r="LF76" s="162"/>
      <c r="LG76" s="162"/>
      <c r="LH76" s="162"/>
      <c r="LI76" s="162"/>
      <c r="LJ76" s="162"/>
      <c r="LK76" s="162"/>
      <c r="LL76" s="162"/>
      <c r="LM76" s="162"/>
      <c r="LN76" s="162"/>
      <c r="LO76" s="162"/>
      <c r="LP76" s="162"/>
      <c r="LQ76" s="162"/>
      <c r="LR76" s="162"/>
      <c r="LS76" s="162"/>
      <c r="LT76" s="162"/>
      <c r="LU76" s="162"/>
      <c r="LV76" s="162"/>
      <c r="LW76" s="162"/>
      <c r="LX76" s="162"/>
      <c r="LY76" s="162"/>
      <c r="LZ76" s="162"/>
      <c r="MA76" s="162"/>
      <c r="MB76" s="162"/>
      <c r="MC76" s="162"/>
      <c r="MD76" s="162"/>
      <c r="ME76" s="162"/>
      <c r="MF76" s="162"/>
      <c r="MG76" s="162"/>
      <c r="MH76" s="162"/>
      <c r="MI76" s="162"/>
      <c r="MJ76" s="162"/>
      <c r="MK76" s="162"/>
      <c r="ML76" s="162"/>
      <c r="MM76" s="162"/>
      <c r="MN76" s="162"/>
      <c r="MO76" s="162"/>
      <c r="MP76" s="162"/>
      <c r="MQ76" s="162"/>
      <c r="MR76" s="162"/>
      <c r="MS76" s="162"/>
      <c r="MT76" s="162"/>
      <c r="MU76" s="162"/>
      <c r="MV76" s="162"/>
      <c r="MW76" s="162"/>
      <c r="MX76" s="162"/>
      <c r="MY76" s="162"/>
      <c r="MZ76" s="162"/>
      <c r="NA76" s="162"/>
      <c r="NB76" s="162"/>
      <c r="NC76" s="162"/>
      <c r="ND76" s="162"/>
      <c r="NE76" s="162"/>
      <c r="NF76" s="162"/>
      <c r="NG76" s="162"/>
      <c r="NH76" s="162"/>
      <c r="NI76" s="162"/>
      <c r="NJ76" s="162"/>
      <c r="NK76" s="162"/>
      <c r="NL76" s="162"/>
      <c r="NM76" s="162"/>
      <c r="NN76" s="162"/>
      <c r="NO76" s="162"/>
      <c r="NP76" s="162"/>
      <c r="NQ76" s="162"/>
      <c r="NR76" s="162"/>
      <c r="NS76" s="162"/>
      <c r="NT76" s="162"/>
      <c r="NU76" s="162"/>
      <c r="NV76" s="162"/>
      <c r="NW76" s="162"/>
      <c r="NX76" s="162"/>
      <c r="NY76" s="162"/>
      <c r="NZ76" s="162"/>
      <c r="OA76" s="162"/>
      <c r="OB76" s="162"/>
    </row>
    <row r="77" spans="1:392" ht="18" customHeight="1" x14ac:dyDescent="0.3">
      <c r="A77" s="4"/>
      <c r="B77" s="1"/>
      <c r="C77" s="2"/>
      <c r="D77" s="22" t="s">
        <v>418</v>
      </c>
      <c r="E77" s="2">
        <v>9104</v>
      </c>
      <c r="F77" s="2"/>
      <c r="G77" s="22"/>
      <c r="H77" s="23"/>
      <c r="I77" s="2">
        <f t="shared" si="2"/>
        <v>0</v>
      </c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CR77" s="162"/>
      <c r="DC77" s="162"/>
      <c r="DD77" s="162"/>
      <c r="DE77" s="162"/>
      <c r="DF77" s="162"/>
      <c r="DG77" s="162"/>
      <c r="DH77" s="162"/>
      <c r="DI77" s="162"/>
      <c r="DJ77" s="162"/>
      <c r="DK77" s="162"/>
      <c r="DL77" s="162"/>
      <c r="DM77" s="162"/>
      <c r="DN77" s="162"/>
      <c r="DO77" s="162"/>
      <c r="DP77" s="162"/>
      <c r="DQ77" s="162"/>
      <c r="DR77" s="162"/>
      <c r="DS77" s="162"/>
      <c r="DT77" s="162"/>
      <c r="DU77" s="162"/>
      <c r="DV77" s="162"/>
      <c r="DW77" s="162"/>
      <c r="DX77" s="162"/>
      <c r="DY77" s="162"/>
      <c r="DZ77" s="162"/>
      <c r="EA77" s="162"/>
      <c r="EB77" s="162"/>
      <c r="EC77" s="162"/>
      <c r="ED77" s="162"/>
      <c r="EE77" s="162"/>
      <c r="EF77" s="162"/>
      <c r="EG77" s="162"/>
      <c r="EH77" s="162"/>
      <c r="EI77" s="162"/>
      <c r="EJ77" s="162"/>
      <c r="EK77" s="162"/>
      <c r="EL77" s="162"/>
      <c r="EM77" s="162"/>
      <c r="EN77" s="162"/>
      <c r="EO77" s="162"/>
      <c r="EP77" s="162"/>
      <c r="EQ77" s="162"/>
      <c r="ER77" s="162"/>
      <c r="ES77" s="162"/>
      <c r="ET77" s="162"/>
      <c r="EU77" s="162"/>
      <c r="EV77" s="162"/>
      <c r="EW77" s="162"/>
      <c r="EX77" s="162"/>
      <c r="EY77" s="162"/>
      <c r="EZ77" s="162"/>
      <c r="FA77" s="162"/>
      <c r="FB77" s="162"/>
      <c r="FC77" s="162"/>
      <c r="FD77" s="162"/>
      <c r="FE77" s="162"/>
      <c r="FF77" s="162"/>
      <c r="FG77" s="162"/>
      <c r="FH77" s="162"/>
      <c r="FI77" s="162"/>
      <c r="FJ77" s="162"/>
      <c r="FK77" s="162"/>
      <c r="FL77" s="162"/>
      <c r="FM77" s="162"/>
      <c r="FN77" s="162"/>
      <c r="FO77" s="162"/>
      <c r="FP77" s="162"/>
      <c r="FQ77" s="162"/>
      <c r="FR77" s="162"/>
      <c r="FS77" s="162"/>
      <c r="FT77" s="162"/>
      <c r="FU77" s="162"/>
      <c r="FV77" s="162"/>
      <c r="FW77" s="162"/>
      <c r="FX77" s="162"/>
      <c r="FY77" s="162"/>
      <c r="FZ77" s="162"/>
      <c r="GA77" s="162"/>
      <c r="GB77" s="162"/>
      <c r="GC77" s="162"/>
      <c r="GD77" s="162"/>
      <c r="GE77" s="162"/>
      <c r="GF77" s="162"/>
      <c r="GG77" s="162"/>
      <c r="GH77" s="162"/>
      <c r="GI77" s="162"/>
      <c r="GJ77" s="162"/>
      <c r="GK77" s="162"/>
      <c r="GL77" s="162"/>
      <c r="GM77" s="162"/>
      <c r="GN77" s="162"/>
      <c r="GO77" s="162"/>
      <c r="GP77" s="162"/>
      <c r="GQ77" s="162"/>
      <c r="GR77" s="162"/>
      <c r="GS77" s="162"/>
      <c r="GT77" s="162"/>
      <c r="GU77" s="162"/>
      <c r="GV77" s="162"/>
      <c r="GW77" s="162"/>
      <c r="GX77" s="162"/>
      <c r="GY77" s="162"/>
      <c r="GZ77" s="162"/>
      <c r="HA77" s="162"/>
      <c r="HB77" s="162"/>
      <c r="HC77" s="162"/>
      <c r="HD77" s="162"/>
      <c r="HE77" s="162"/>
      <c r="HF77" s="162"/>
      <c r="HG77" s="162"/>
      <c r="HH77" s="162"/>
      <c r="HI77" s="162"/>
      <c r="HJ77" s="162"/>
      <c r="HK77" s="162"/>
      <c r="HL77" s="162"/>
      <c r="HM77" s="162"/>
      <c r="HN77" s="162"/>
      <c r="HO77" s="162"/>
      <c r="HP77" s="162"/>
      <c r="HQ77" s="162"/>
      <c r="HR77" s="162"/>
      <c r="HS77" s="162"/>
      <c r="HT77" s="162"/>
      <c r="HU77" s="162"/>
      <c r="HV77" s="162"/>
      <c r="HW77" s="162"/>
      <c r="HX77" s="162"/>
      <c r="HY77" s="162"/>
      <c r="HZ77" s="162"/>
      <c r="IA77" s="162"/>
      <c r="IB77" s="162"/>
      <c r="IC77" s="162"/>
      <c r="ID77" s="162"/>
      <c r="IE77" s="162"/>
      <c r="IF77" s="162"/>
      <c r="IG77" s="162"/>
      <c r="IH77" s="162"/>
      <c r="II77" s="162"/>
      <c r="IJ77" s="162"/>
      <c r="IK77" s="162"/>
      <c r="IL77" s="162"/>
      <c r="IM77" s="162"/>
      <c r="IN77" s="162"/>
      <c r="IO77" s="162"/>
      <c r="IP77" s="162"/>
      <c r="IQ77" s="162"/>
      <c r="IR77" s="162"/>
      <c r="IS77" s="162"/>
      <c r="IT77" s="162"/>
      <c r="IU77" s="162"/>
      <c r="IV77" s="162"/>
      <c r="IW77" s="162"/>
      <c r="IX77" s="162"/>
      <c r="IY77" s="162"/>
      <c r="IZ77" s="162"/>
      <c r="JA77" s="162"/>
      <c r="JB77" s="162"/>
      <c r="JC77" s="162"/>
      <c r="JD77" s="162"/>
      <c r="JE77" s="162"/>
      <c r="JF77" s="162"/>
      <c r="JG77" s="162"/>
      <c r="JH77" s="162"/>
      <c r="JI77" s="162"/>
      <c r="JJ77" s="162"/>
      <c r="JK77" s="162"/>
      <c r="JL77" s="162"/>
      <c r="JM77" s="162"/>
      <c r="JN77" s="162"/>
      <c r="JO77" s="162"/>
      <c r="JP77" s="162"/>
      <c r="JQ77" s="162"/>
      <c r="JR77" s="162"/>
      <c r="JS77" s="162"/>
      <c r="JT77" s="162"/>
      <c r="JU77" s="162"/>
      <c r="JV77" s="162"/>
      <c r="JW77" s="162"/>
      <c r="JX77" s="162"/>
      <c r="JY77" s="162"/>
      <c r="JZ77" s="162"/>
      <c r="KA77" s="162"/>
      <c r="KB77" s="162"/>
      <c r="KC77" s="162"/>
      <c r="KD77" s="162"/>
      <c r="KE77" s="162"/>
      <c r="KF77" s="162"/>
      <c r="KG77" s="162"/>
      <c r="KH77" s="162"/>
      <c r="KI77" s="162"/>
      <c r="KJ77" s="162"/>
      <c r="KK77" s="162"/>
      <c r="KL77" s="162"/>
      <c r="KM77" s="162"/>
      <c r="KN77" s="162"/>
      <c r="KO77" s="162"/>
      <c r="KP77" s="162"/>
      <c r="KQ77" s="162"/>
      <c r="KR77" s="162"/>
      <c r="KS77" s="162"/>
      <c r="KT77" s="162"/>
      <c r="KU77" s="162"/>
      <c r="KV77" s="162"/>
      <c r="KW77" s="162"/>
      <c r="KX77" s="162"/>
      <c r="KY77" s="162"/>
      <c r="KZ77" s="162"/>
      <c r="LA77" s="162"/>
      <c r="LB77" s="162"/>
      <c r="LC77" s="162"/>
      <c r="LD77" s="162"/>
      <c r="LE77" s="162"/>
      <c r="LF77" s="162"/>
      <c r="LG77" s="162"/>
      <c r="LH77" s="162"/>
      <c r="LI77" s="162"/>
      <c r="LJ77" s="162"/>
      <c r="LK77" s="162"/>
      <c r="LL77" s="162"/>
      <c r="LM77" s="162"/>
      <c r="LN77" s="162"/>
      <c r="LO77" s="162"/>
      <c r="LP77" s="162"/>
      <c r="LQ77" s="162"/>
      <c r="LR77" s="162"/>
      <c r="LS77" s="162"/>
      <c r="LT77" s="162"/>
      <c r="LU77" s="162"/>
      <c r="LV77" s="162"/>
      <c r="LW77" s="162"/>
      <c r="LX77" s="162"/>
      <c r="LY77" s="162"/>
      <c r="LZ77" s="162"/>
      <c r="MA77" s="162"/>
      <c r="MB77" s="162"/>
      <c r="MC77" s="162"/>
      <c r="MD77" s="162"/>
      <c r="ME77" s="162"/>
      <c r="MF77" s="162"/>
      <c r="MG77" s="162"/>
      <c r="MH77" s="162"/>
      <c r="MI77" s="162"/>
      <c r="MJ77" s="162"/>
      <c r="MK77" s="162"/>
      <c r="ML77" s="162"/>
      <c r="MM77" s="162"/>
      <c r="MN77" s="162"/>
      <c r="MO77" s="162"/>
      <c r="MP77" s="162"/>
      <c r="MQ77" s="162"/>
      <c r="MR77" s="162"/>
      <c r="MS77" s="162"/>
      <c r="MT77" s="162"/>
      <c r="MU77" s="162"/>
      <c r="MV77" s="162"/>
      <c r="MW77" s="162"/>
      <c r="MX77" s="162"/>
      <c r="MY77" s="162"/>
      <c r="MZ77" s="162"/>
      <c r="NA77" s="162"/>
      <c r="NB77" s="162"/>
      <c r="NC77" s="162"/>
      <c r="ND77" s="162"/>
      <c r="NE77" s="162"/>
      <c r="NF77" s="162"/>
      <c r="NG77" s="162"/>
      <c r="NH77" s="162"/>
      <c r="NI77" s="162"/>
      <c r="NJ77" s="162"/>
      <c r="NK77" s="162"/>
      <c r="NL77" s="162"/>
      <c r="NM77" s="162"/>
      <c r="NN77" s="162"/>
      <c r="NO77" s="162"/>
      <c r="NP77" s="162"/>
      <c r="NQ77" s="162"/>
      <c r="NR77" s="162"/>
      <c r="NS77" s="162"/>
      <c r="NT77" s="162"/>
      <c r="NU77" s="162"/>
      <c r="NV77" s="162"/>
      <c r="NW77" s="162"/>
      <c r="NX77" s="162"/>
      <c r="NY77" s="162"/>
      <c r="NZ77" s="162"/>
      <c r="OA77" s="162"/>
      <c r="OB77" s="162"/>
    </row>
    <row r="78" spans="1:392" ht="18" customHeight="1" x14ac:dyDescent="0.3">
      <c r="A78" s="4"/>
      <c r="B78" s="1" t="s">
        <v>419</v>
      </c>
      <c r="C78" s="2">
        <v>10396</v>
      </c>
      <c r="D78" s="22" t="s">
        <v>420</v>
      </c>
      <c r="E78" s="2">
        <v>5271</v>
      </c>
      <c r="F78" s="2"/>
      <c r="G78" s="22" t="s">
        <v>421</v>
      </c>
      <c r="H78" s="23"/>
      <c r="I78" s="2">
        <f t="shared" si="2"/>
        <v>0</v>
      </c>
      <c r="J78" s="4">
        <f>Deti!$I78</f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CR78" s="162"/>
      <c r="DC78" s="162"/>
      <c r="DD78" s="162"/>
      <c r="DE78" s="162"/>
      <c r="DF78" s="162"/>
      <c r="DG78" s="162"/>
      <c r="DH78" s="162"/>
      <c r="DI78" s="162"/>
      <c r="DJ78" s="162"/>
      <c r="DK78" s="162"/>
      <c r="DL78" s="162"/>
      <c r="DM78" s="162"/>
      <c r="DN78" s="162"/>
      <c r="DO78" s="162"/>
      <c r="DP78" s="162"/>
      <c r="DQ78" s="162"/>
      <c r="DR78" s="162"/>
      <c r="DS78" s="162"/>
      <c r="DT78" s="162"/>
      <c r="DU78" s="162"/>
      <c r="DV78" s="162"/>
      <c r="DW78" s="162"/>
      <c r="DX78" s="162"/>
      <c r="DY78" s="162"/>
      <c r="DZ78" s="162"/>
      <c r="EA78" s="162"/>
      <c r="EB78" s="162"/>
      <c r="EC78" s="162"/>
      <c r="ED78" s="162"/>
      <c r="EE78" s="162"/>
      <c r="EF78" s="162"/>
      <c r="EG78" s="162"/>
      <c r="EH78" s="162"/>
      <c r="EI78" s="162"/>
      <c r="EJ78" s="162"/>
      <c r="EK78" s="162"/>
      <c r="EL78" s="162"/>
      <c r="EM78" s="162"/>
      <c r="EN78" s="162"/>
      <c r="EO78" s="162"/>
      <c r="EP78" s="162"/>
      <c r="EQ78" s="162"/>
      <c r="ER78" s="162"/>
      <c r="ES78" s="162"/>
      <c r="ET78" s="162"/>
      <c r="EU78" s="162"/>
      <c r="EV78" s="162"/>
      <c r="EW78" s="162"/>
      <c r="EX78" s="162"/>
      <c r="EY78" s="162"/>
      <c r="EZ78" s="162"/>
      <c r="FA78" s="162"/>
      <c r="FB78" s="162"/>
      <c r="FC78" s="162"/>
      <c r="FD78" s="162"/>
      <c r="FE78" s="162"/>
      <c r="FF78" s="162"/>
      <c r="FG78" s="162"/>
      <c r="FH78" s="162"/>
      <c r="FI78" s="162"/>
      <c r="FJ78" s="162"/>
      <c r="FK78" s="162"/>
      <c r="FL78" s="162"/>
      <c r="FM78" s="162"/>
      <c r="FN78" s="162"/>
      <c r="FO78" s="162"/>
      <c r="FP78" s="162"/>
      <c r="FQ78" s="162"/>
      <c r="FR78" s="162"/>
      <c r="FS78" s="162"/>
      <c r="FT78" s="162"/>
      <c r="FU78" s="162"/>
      <c r="FV78" s="162"/>
      <c r="FW78" s="162"/>
      <c r="FX78" s="162"/>
      <c r="FY78" s="162"/>
      <c r="FZ78" s="162"/>
      <c r="GA78" s="162"/>
      <c r="GB78" s="162"/>
      <c r="GC78" s="162"/>
      <c r="GD78" s="162"/>
      <c r="GE78" s="162"/>
      <c r="GF78" s="162"/>
      <c r="GG78" s="162"/>
      <c r="GH78" s="162"/>
      <c r="GI78" s="162"/>
      <c r="GJ78" s="162"/>
      <c r="GK78" s="162"/>
      <c r="GL78" s="162"/>
      <c r="GM78" s="162"/>
      <c r="GN78" s="162"/>
      <c r="GO78" s="162"/>
      <c r="GP78" s="162"/>
      <c r="GQ78" s="162"/>
      <c r="GR78" s="162"/>
      <c r="GS78" s="162"/>
      <c r="GT78" s="162"/>
      <c r="GU78" s="162"/>
      <c r="GV78" s="162"/>
      <c r="GW78" s="162"/>
      <c r="GX78" s="162"/>
      <c r="GY78" s="162"/>
      <c r="GZ78" s="162"/>
      <c r="HA78" s="162"/>
      <c r="HB78" s="162"/>
      <c r="HC78" s="162"/>
      <c r="HD78" s="162"/>
      <c r="HE78" s="162"/>
      <c r="HF78" s="162"/>
      <c r="HG78" s="162"/>
      <c r="HH78" s="162"/>
      <c r="HI78" s="162"/>
      <c r="HJ78" s="162"/>
      <c r="HK78" s="162"/>
      <c r="HL78" s="162"/>
      <c r="HM78" s="162"/>
      <c r="HN78" s="162"/>
      <c r="HO78" s="162"/>
      <c r="HP78" s="162"/>
      <c r="HQ78" s="162"/>
      <c r="HR78" s="162"/>
      <c r="HS78" s="162"/>
      <c r="HT78" s="162"/>
      <c r="HU78" s="162"/>
      <c r="HV78" s="162"/>
      <c r="HW78" s="162"/>
      <c r="HX78" s="162"/>
      <c r="HY78" s="162"/>
      <c r="HZ78" s="162"/>
      <c r="IA78" s="162"/>
      <c r="IB78" s="162"/>
      <c r="IC78" s="162"/>
      <c r="ID78" s="162"/>
      <c r="IE78" s="162"/>
      <c r="IF78" s="162"/>
      <c r="IG78" s="162"/>
      <c r="IH78" s="162"/>
      <c r="II78" s="162"/>
      <c r="IJ78" s="162"/>
      <c r="IK78" s="162"/>
      <c r="IL78" s="162"/>
      <c r="IM78" s="162"/>
      <c r="IN78" s="162"/>
      <c r="IO78" s="162"/>
      <c r="IP78" s="162"/>
      <c r="IQ78" s="162"/>
      <c r="IR78" s="162"/>
      <c r="IS78" s="162"/>
      <c r="IT78" s="162"/>
      <c r="IU78" s="162"/>
      <c r="IV78" s="162"/>
      <c r="IW78" s="162"/>
      <c r="IX78" s="162"/>
      <c r="IY78" s="162"/>
      <c r="IZ78" s="162"/>
      <c r="JA78" s="162"/>
      <c r="JB78" s="162"/>
      <c r="JC78" s="162"/>
      <c r="JD78" s="162"/>
      <c r="JE78" s="162"/>
      <c r="JF78" s="162"/>
      <c r="JG78" s="162"/>
      <c r="JH78" s="162"/>
      <c r="JI78" s="162"/>
      <c r="JJ78" s="162"/>
      <c r="JK78" s="162"/>
      <c r="JL78" s="162"/>
      <c r="JM78" s="162"/>
      <c r="JN78" s="162"/>
      <c r="JO78" s="162"/>
      <c r="JP78" s="162"/>
      <c r="JQ78" s="162"/>
      <c r="JR78" s="162"/>
      <c r="JS78" s="162"/>
      <c r="JT78" s="162"/>
      <c r="JU78" s="162"/>
      <c r="JV78" s="162"/>
      <c r="JW78" s="162"/>
      <c r="JX78" s="162"/>
      <c r="JY78" s="162"/>
      <c r="JZ78" s="162"/>
      <c r="KA78" s="162"/>
      <c r="KB78" s="162"/>
      <c r="KC78" s="162"/>
      <c r="KD78" s="162"/>
      <c r="KE78" s="162"/>
      <c r="KF78" s="162"/>
      <c r="KG78" s="162"/>
      <c r="KH78" s="162"/>
      <c r="KI78" s="162"/>
      <c r="KJ78" s="162"/>
      <c r="KK78" s="162"/>
      <c r="KL78" s="162"/>
      <c r="KM78" s="162"/>
      <c r="KN78" s="162"/>
      <c r="KO78" s="162"/>
      <c r="KP78" s="162"/>
      <c r="KQ78" s="162"/>
      <c r="KR78" s="162"/>
      <c r="KS78" s="162"/>
      <c r="KT78" s="162"/>
      <c r="KU78" s="162"/>
      <c r="KV78" s="162"/>
      <c r="KW78" s="162"/>
      <c r="KX78" s="162"/>
      <c r="KY78" s="162"/>
      <c r="KZ78" s="162"/>
      <c r="LA78" s="162"/>
      <c r="LB78" s="162"/>
      <c r="LC78" s="162"/>
      <c r="LD78" s="162"/>
      <c r="LE78" s="162"/>
      <c r="LF78" s="162"/>
      <c r="LG78" s="162"/>
      <c r="LH78" s="162"/>
      <c r="LI78" s="162"/>
      <c r="LJ78" s="162"/>
      <c r="LK78" s="162"/>
      <c r="LL78" s="162"/>
      <c r="LM78" s="162"/>
      <c r="LN78" s="162"/>
      <c r="LO78" s="162"/>
      <c r="LP78" s="162"/>
      <c r="LQ78" s="162"/>
      <c r="LR78" s="162"/>
      <c r="LS78" s="162"/>
      <c r="LT78" s="162"/>
      <c r="LU78" s="162"/>
      <c r="LV78" s="162"/>
      <c r="LW78" s="162"/>
      <c r="LX78" s="162"/>
      <c r="LY78" s="162"/>
      <c r="LZ78" s="162"/>
      <c r="MA78" s="162"/>
      <c r="MB78" s="162"/>
      <c r="MC78" s="162"/>
      <c r="MD78" s="162"/>
      <c r="ME78" s="162"/>
      <c r="MF78" s="162"/>
      <c r="MG78" s="162"/>
      <c r="MH78" s="162"/>
      <c r="MI78" s="162"/>
      <c r="MJ78" s="162"/>
      <c r="MK78" s="162"/>
      <c r="ML78" s="162"/>
      <c r="MM78" s="162"/>
      <c r="MN78" s="162"/>
      <c r="MO78" s="162"/>
      <c r="MP78" s="162"/>
      <c r="MQ78" s="162"/>
      <c r="MR78" s="162"/>
      <c r="MS78" s="162"/>
      <c r="MT78" s="162"/>
      <c r="MU78" s="162"/>
      <c r="MV78" s="162"/>
      <c r="MW78" s="162"/>
      <c r="MX78" s="162"/>
      <c r="MY78" s="162"/>
      <c r="MZ78" s="162"/>
      <c r="NA78" s="162"/>
      <c r="NB78" s="162"/>
      <c r="NC78" s="162"/>
      <c r="ND78" s="162"/>
      <c r="NE78" s="162"/>
      <c r="NF78" s="162"/>
      <c r="NG78" s="162"/>
      <c r="NH78" s="162"/>
      <c r="NI78" s="162"/>
      <c r="NJ78" s="162"/>
      <c r="NK78" s="162"/>
      <c r="NL78" s="162"/>
      <c r="NM78" s="162"/>
      <c r="NN78" s="162"/>
      <c r="NO78" s="162"/>
      <c r="NP78" s="162"/>
      <c r="NQ78" s="162"/>
      <c r="NR78" s="162"/>
      <c r="NS78" s="162"/>
      <c r="NT78" s="162"/>
      <c r="NU78" s="162"/>
      <c r="NV78" s="162"/>
      <c r="NW78" s="162"/>
      <c r="NX78" s="162"/>
      <c r="NY78" s="162"/>
      <c r="NZ78" s="162"/>
      <c r="OA78" s="162"/>
      <c r="OB78" s="162"/>
    </row>
    <row r="79" spans="1:392" ht="18" customHeight="1" x14ac:dyDescent="0.3">
      <c r="A79" s="4"/>
      <c r="B79" s="1" t="s">
        <v>422</v>
      </c>
      <c r="C79" s="2">
        <v>10340</v>
      </c>
      <c r="D79" s="22" t="s">
        <v>423</v>
      </c>
      <c r="E79" s="2">
        <v>12189</v>
      </c>
      <c r="F79" s="2"/>
      <c r="G79" s="22" t="s">
        <v>424</v>
      </c>
      <c r="H79" s="23"/>
      <c r="I79" s="2">
        <f t="shared" si="2"/>
        <v>0</v>
      </c>
      <c r="J79" s="4">
        <f>Deti!$I79</f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CR79" s="162"/>
      <c r="DC79" s="162"/>
      <c r="DD79" s="162"/>
      <c r="DE79" s="162"/>
      <c r="DF79" s="162"/>
      <c r="DG79" s="162"/>
      <c r="DH79" s="162"/>
      <c r="DI79" s="162"/>
      <c r="DJ79" s="162"/>
      <c r="DK79" s="162"/>
      <c r="DL79" s="162"/>
      <c r="DM79" s="162"/>
      <c r="DN79" s="162"/>
      <c r="DO79" s="162"/>
      <c r="DP79" s="162"/>
      <c r="DQ79" s="162"/>
      <c r="DR79" s="162"/>
      <c r="DS79" s="162"/>
      <c r="DT79" s="162"/>
      <c r="DU79" s="162"/>
      <c r="DV79" s="162"/>
      <c r="DW79" s="162"/>
      <c r="DX79" s="162"/>
      <c r="DY79" s="162"/>
      <c r="DZ79" s="162"/>
      <c r="EA79" s="162"/>
      <c r="EB79" s="162"/>
      <c r="EC79" s="162"/>
      <c r="ED79" s="162"/>
      <c r="EE79" s="162"/>
      <c r="EF79" s="162"/>
      <c r="EG79" s="162"/>
      <c r="EH79" s="162"/>
      <c r="EI79" s="162"/>
      <c r="EJ79" s="162"/>
      <c r="EK79" s="162"/>
      <c r="EL79" s="162"/>
      <c r="EM79" s="162"/>
      <c r="EN79" s="162"/>
      <c r="EO79" s="162"/>
      <c r="EP79" s="162"/>
      <c r="EQ79" s="162"/>
      <c r="ER79" s="162"/>
      <c r="ES79" s="162"/>
      <c r="ET79" s="162"/>
      <c r="EU79" s="162"/>
      <c r="EV79" s="162"/>
      <c r="EW79" s="162"/>
      <c r="EX79" s="162"/>
      <c r="EY79" s="162"/>
      <c r="EZ79" s="162"/>
      <c r="FA79" s="162"/>
      <c r="FB79" s="162"/>
      <c r="FC79" s="162"/>
      <c r="FD79" s="162"/>
      <c r="FE79" s="162"/>
      <c r="FF79" s="162"/>
      <c r="FG79" s="162"/>
      <c r="FH79" s="162"/>
      <c r="FI79" s="162"/>
      <c r="FJ79" s="162"/>
      <c r="FK79" s="162"/>
      <c r="FL79" s="162"/>
      <c r="FM79" s="162"/>
      <c r="FN79" s="162"/>
      <c r="FO79" s="162"/>
      <c r="FP79" s="162"/>
      <c r="FQ79" s="162"/>
      <c r="FR79" s="162"/>
      <c r="FS79" s="162"/>
      <c r="FT79" s="162"/>
      <c r="FU79" s="162"/>
      <c r="FV79" s="162"/>
      <c r="FW79" s="162"/>
      <c r="FX79" s="162"/>
      <c r="FY79" s="162"/>
      <c r="FZ79" s="162"/>
      <c r="GA79" s="162"/>
      <c r="GB79" s="162"/>
      <c r="GC79" s="162"/>
      <c r="GD79" s="162"/>
      <c r="GE79" s="162"/>
      <c r="GF79" s="162"/>
      <c r="GG79" s="162"/>
      <c r="GH79" s="162"/>
      <c r="GI79" s="162"/>
      <c r="GJ79" s="162"/>
      <c r="GK79" s="162"/>
      <c r="GL79" s="162"/>
      <c r="GM79" s="162"/>
      <c r="GN79" s="162"/>
      <c r="GO79" s="162"/>
      <c r="GP79" s="162"/>
      <c r="GQ79" s="162"/>
      <c r="GR79" s="162"/>
      <c r="GS79" s="162"/>
      <c r="GT79" s="162"/>
      <c r="GU79" s="162"/>
      <c r="GV79" s="162"/>
      <c r="GW79" s="162"/>
      <c r="GX79" s="162"/>
      <c r="GY79" s="162"/>
      <c r="GZ79" s="162"/>
      <c r="HA79" s="162"/>
      <c r="HB79" s="162"/>
      <c r="HC79" s="162"/>
      <c r="HD79" s="162"/>
      <c r="HE79" s="162"/>
      <c r="HF79" s="162"/>
      <c r="HG79" s="162"/>
      <c r="HH79" s="162"/>
      <c r="HI79" s="162"/>
      <c r="HJ79" s="162"/>
      <c r="HK79" s="162"/>
      <c r="HL79" s="162"/>
      <c r="HM79" s="162"/>
      <c r="HN79" s="162"/>
      <c r="HO79" s="162"/>
      <c r="HP79" s="162"/>
      <c r="HQ79" s="162"/>
      <c r="HR79" s="162"/>
      <c r="HS79" s="162"/>
      <c r="HT79" s="162"/>
      <c r="HU79" s="162"/>
      <c r="HV79" s="162"/>
      <c r="HW79" s="162"/>
      <c r="HX79" s="162"/>
      <c r="HY79" s="162"/>
      <c r="HZ79" s="162"/>
      <c r="IA79" s="162"/>
      <c r="IB79" s="162"/>
      <c r="IC79" s="162"/>
      <c r="ID79" s="162"/>
      <c r="IE79" s="162"/>
      <c r="IF79" s="162"/>
      <c r="IG79" s="162"/>
      <c r="IH79" s="162"/>
      <c r="II79" s="162"/>
      <c r="IJ79" s="162"/>
      <c r="IK79" s="162"/>
      <c r="IL79" s="162"/>
      <c r="IM79" s="162"/>
      <c r="IN79" s="162"/>
      <c r="IO79" s="162"/>
      <c r="IP79" s="162"/>
      <c r="IQ79" s="162"/>
      <c r="IR79" s="162"/>
      <c r="IS79" s="162"/>
      <c r="IT79" s="162"/>
      <c r="IU79" s="162"/>
      <c r="IV79" s="162"/>
      <c r="IW79" s="162"/>
      <c r="IX79" s="162"/>
      <c r="IY79" s="162"/>
      <c r="IZ79" s="162"/>
      <c r="JA79" s="162"/>
      <c r="JB79" s="162"/>
      <c r="JC79" s="162"/>
      <c r="JD79" s="162"/>
      <c r="JE79" s="162"/>
      <c r="JF79" s="162"/>
      <c r="JG79" s="162"/>
      <c r="JH79" s="162"/>
      <c r="JI79" s="162"/>
      <c r="JJ79" s="162"/>
      <c r="JK79" s="162"/>
      <c r="JL79" s="162"/>
      <c r="JM79" s="162"/>
      <c r="JN79" s="162"/>
      <c r="JO79" s="162"/>
      <c r="JP79" s="162"/>
      <c r="JQ79" s="162"/>
      <c r="JR79" s="162"/>
      <c r="JS79" s="162"/>
      <c r="JT79" s="162"/>
      <c r="JU79" s="162"/>
      <c r="JV79" s="162"/>
      <c r="JW79" s="162"/>
      <c r="JX79" s="162"/>
      <c r="JY79" s="162"/>
      <c r="JZ79" s="162"/>
      <c r="KA79" s="162"/>
      <c r="KB79" s="162"/>
      <c r="KC79" s="162"/>
      <c r="KD79" s="162"/>
      <c r="KE79" s="162"/>
      <c r="KF79" s="162"/>
      <c r="KG79" s="162"/>
      <c r="KH79" s="162"/>
      <c r="KI79" s="162"/>
      <c r="KJ79" s="162"/>
      <c r="KK79" s="162"/>
      <c r="KL79" s="162"/>
      <c r="KM79" s="162"/>
      <c r="KN79" s="162"/>
      <c r="KO79" s="162"/>
      <c r="KP79" s="162"/>
      <c r="KQ79" s="162"/>
      <c r="KR79" s="162"/>
      <c r="KS79" s="162"/>
      <c r="KT79" s="162"/>
      <c r="KU79" s="162"/>
      <c r="KV79" s="162"/>
      <c r="KW79" s="162"/>
      <c r="KX79" s="162"/>
      <c r="KY79" s="162"/>
      <c r="KZ79" s="162"/>
      <c r="LA79" s="162"/>
      <c r="LB79" s="162"/>
      <c r="LC79" s="162"/>
      <c r="LD79" s="162"/>
      <c r="LE79" s="162"/>
      <c r="LF79" s="162"/>
      <c r="LG79" s="162"/>
      <c r="LH79" s="162"/>
      <c r="LI79" s="162"/>
      <c r="LJ79" s="162"/>
      <c r="LK79" s="162"/>
      <c r="LL79" s="162"/>
      <c r="LM79" s="162"/>
      <c r="LN79" s="162"/>
      <c r="LO79" s="162"/>
      <c r="LP79" s="162"/>
      <c r="LQ79" s="162"/>
      <c r="LR79" s="162"/>
      <c r="LS79" s="162"/>
      <c r="LT79" s="162"/>
      <c r="LU79" s="162"/>
      <c r="LV79" s="162"/>
      <c r="LW79" s="162"/>
      <c r="LX79" s="162"/>
      <c r="LY79" s="162"/>
      <c r="LZ79" s="162"/>
      <c r="MA79" s="162"/>
      <c r="MB79" s="162"/>
      <c r="MC79" s="162"/>
      <c r="MD79" s="162"/>
      <c r="ME79" s="162"/>
      <c r="MF79" s="162"/>
      <c r="MG79" s="162"/>
      <c r="MH79" s="162"/>
      <c r="MI79" s="162"/>
      <c r="MJ79" s="162"/>
      <c r="MK79" s="162"/>
      <c r="ML79" s="162"/>
      <c r="MM79" s="162"/>
      <c r="MN79" s="162"/>
      <c r="MO79" s="162"/>
      <c r="MP79" s="162"/>
      <c r="MQ79" s="162"/>
      <c r="MR79" s="162"/>
      <c r="MS79" s="162"/>
      <c r="MT79" s="162"/>
      <c r="MU79" s="162"/>
      <c r="MV79" s="162"/>
      <c r="MW79" s="162"/>
      <c r="MX79" s="162"/>
      <c r="MY79" s="162"/>
      <c r="MZ79" s="162"/>
      <c r="NA79" s="162"/>
      <c r="NB79" s="162"/>
      <c r="NC79" s="162"/>
      <c r="ND79" s="162"/>
      <c r="NE79" s="162"/>
      <c r="NF79" s="162"/>
      <c r="NG79" s="162"/>
      <c r="NH79" s="162"/>
      <c r="NI79" s="162"/>
      <c r="NJ79" s="162"/>
      <c r="NK79" s="162"/>
      <c r="NL79" s="162"/>
      <c r="NM79" s="162"/>
      <c r="NN79" s="162"/>
      <c r="NO79" s="162"/>
      <c r="NP79" s="162"/>
      <c r="NQ79" s="162"/>
      <c r="NR79" s="162"/>
      <c r="NS79" s="162"/>
      <c r="NT79" s="162"/>
      <c r="NU79" s="162"/>
      <c r="NV79" s="162"/>
      <c r="NW79" s="162"/>
      <c r="NX79" s="162"/>
      <c r="NY79" s="162"/>
      <c r="NZ79" s="162"/>
      <c r="OA79" s="162"/>
      <c r="OB79" s="162"/>
    </row>
    <row r="80" spans="1:392" ht="18" customHeight="1" x14ac:dyDescent="0.3">
      <c r="A80" s="4">
        <v>35</v>
      </c>
      <c r="B80" s="103" t="s">
        <v>615</v>
      </c>
      <c r="C80" s="2">
        <v>10719</v>
      </c>
      <c r="D80" s="98" t="s">
        <v>285</v>
      </c>
      <c r="E80" s="2">
        <v>13119</v>
      </c>
      <c r="F80" s="2"/>
      <c r="G80" s="98" t="s">
        <v>616</v>
      </c>
      <c r="H80" s="23"/>
      <c r="I80" s="2">
        <f>SUM(K80:XW80)</f>
        <v>0</v>
      </c>
      <c r="J80" s="4">
        <f>Deti!$I80</f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CR80" s="162"/>
      <c r="DC80" s="162"/>
      <c r="DD80" s="162"/>
      <c r="DE80" s="162"/>
      <c r="DF80" s="162"/>
      <c r="DG80" s="162"/>
      <c r="DH80" s="162"/>
      <c r="DI80" s="162"/>
      <c r="DJ80" s="162"/>
      <c r="DK80" s="162"/>
      <c r="DL80" s="162"/>
      <c r="DM80" s="162"/>
      <c r="DN80" s="162"/>
      <c r="DO80" s="162"/>
      <c r="DP80" s="162"/>
      <c r="DQ80" s="162"/>
      <c r="DR80" s="162"/>
      <c r="DS80" s="162"/>
      <c r="DT80" s="162"/>
      <c r="DU80" s="162"/>
      <c r="DV80" s="162"/>
      <c r="DW80" s="162"/>
      <c r="DX80" s="162"/>
      <c r="DY80" s="162"/>
      <c r="DZ80" s="162"/>
      <c r="EA80" s="162"/>
      <c r="EB80" s="162"/>
      <c r="EC80" s="162"/>
      <c r="ED80" s="162"/>
      <c r="EE80" s="154" t="s">
        <v>495</v>
      </c>
      <c r="EF80" s="162"/>
      <c r="EG80" s="162"/>
      <c r="EH80" s="162"/>
      <c r="EI80" s="162"/>
      <c r="EJ80" s="162"/>
      <c r="EK80" s="162"/>
      <c r="EL80" s="162"/>
      <c r="EM80" s="162"/>
      <c r="EN80" s="162"/>
      <c r="EO80" s="162"/>
      <c r="EP80" s="162"/>
      <c r="EQ80" s="162"/>
      <c r="ER80" s="162"/>
      <c r="ES80" s="162"/>
      <c r="ET80" s="162"/>
      <c r="EU80" s="162"/>
      <c r="EV80" s="162"/>
      <c r="EW80" s="162"/>
      <c r="EX80" s="162"/>
      <c r="EY80" s="162"/>
      <c r="EZ80" s="162"/>
      <c r="FA80" s="162"/>
      <c r="FB80" s="162"/>
      <c r="FC80" s="162"/>
      <c r="FD80" s="162"/>
      <c r="FE80" s="162"/>
      <c r="FF80" s="162"/>
      <c r="FG80" s="162"/>
      <c r="FH80" s="162"/>
      <c r="FI80" s="162"/>
      <c r="FJ80" s="162"/>
      <c r="FK80" s="162"/>
      <c r="FL80" s="162"/>
      <c r="FM80" s="162"/>
      <c r="FN80" s="162"/>
      <c r="FO80" s="162"/>
      <c r="FP80" s="162"/>
      <c r="FQ80" s="162"/>
      <c r="FR80" s="162"/>
      <c r="FS80" s="162"/>
      <c r="FT80" s="162"/>
      <c r="FU80" s="162"/>
      <c r="FV80" s="162"/>
      <c r="FW80" s="162"/>
      <c r="FX80" s="162"/>
      <c r="FY80" s="162"/>
      <c r="FZ80" s="162"/>
      <c r="GA80" s="162"/>
      <c r="GB80" s="162"/>
      <c r="GC80" s="162"/>
      <c r="GD80" s="162"/>
      <c r="GE80" s="162"/>
      <c r="GF80" s="162"/>
      <c r="GG80" s="162"/>
      <c r="GH80" s="162"/>
      <c r="GI80" s="162"/>
      <c r="GJ80" s="162"/>
      <c r="GK80" s="162"/>
      <c r="GL80" s="162"/>
      <c r="GM80" s="162"/>
      <c r="GN80" s="162"/>
      <c r="GO80" s="162"/>
      <c r="GP80" s="162"/>
      <c r="GQ80" s="162"/>
      <c r="GR80" s="162"/>
      <c r="GS80" s="162"/>
      <c r="GT80" s="162"/>
      <c r="GU80" s="162"/>
      <c r="GV80" s="162"/>
      <c r="GW80" s="162"/>
      <c r="GX80" s="162"/>
      <c r="GY80" s="162"/>
      <c r="GZ80" s="162"/>
      <c r="HA80" s="162"/>
      <c r="HB80" s="162"/>
      <c r="HC80" s="162"/>
      <c r="HD80" s="162"/>
      <c r="HE80" s="162"/>
      <c r="HF80" s="162"/>
      <c r="HG80" s="162"/>
      <c r="HH80" s="162"/>
      <c r="HI80" s="162"/>
      <c r="HJ80" s="162"/>
      <c r="HK80" s="162"/>
      <c r="HL80" s="162"/>
      <c r="HM80" s="162"/>
      <c r="HN80" s="162"/>
      <c r="HO80" s="162"/>
      <c r="HP80" s="162"/>
      <c r="HQ80" s="162"/>
      <c r="HR80" s="162"/>
      <c r="HS80" s="162"/>
      <c r="HT80" s="162"/>
      <c r="HU80" s="162"/>
      <c r="HV80" s="162"/>
      <c r="HW80" s="162"/>
      <c r="HX80" s="162"/>
      <c r="HY80" s="162"/>
      <c r="HZ80" s="162"/>
      <c r="IA80" s="162"/>
      <c r="IB80" s="162"/>
      <c r="IC80" s="162"/>
      <c r="ID80" s="162"/>
      <c r="IE80" s="162"/>
      <c r="IF80" s="162"/>
      <c r="IG80" s="162"/>
      <c r="IH80" s="162"/>
      <c r="II80" s="162"/>
      <c r="IJ80" s="162"/>
      <c r="IK80" s="162"/>
      <c r="IL80" s="162"/>
      <c r="IM80" s="162"/>
      <c r="IN80" s="162"/>
      <c r="IO80" s="162"/>
      <c r="IP80" s="162"/>
      <c r="IQ80" s="162"/>
      <c r="IR80" s="162"/>
      <c r="IS80" s="162"/>
      <c r="IT80" s="162"/>
      <c r="IU80" s="162"/>
      <c r="IV80" s="162"/>
      <c r="IW80" s="162"/>
      <c r="IX80" s="162"/>
      <c r="IY80" s="162"/>
      <c r="IZ80" s="162"/>
      <c r="JA80" s="162"/>
      <c r="JB80" s="162"/>
      <c r="JC80" s="162"/>
      <c r="JD80" s="162"/>
      <c r="JE80" s="162"/>
      <c r="JF80" s="162"/>
      <c r="JG80" s="162"/>
      <c r="JH80" s="162"/>
      <c r="JI80" s="162"/>
      <c r="JJ80" s="162"/>
      <c r="JK80" s="162"/>
      <c r="JL80" s="162"/>
      <c r="JM80" s="162"/>
      <c r="JN80" s="162"/>
      <c r="JO80" s="162"/>
      <c r="JP80" s="162"/>
      <c r="JQ80" s="162"/>
      <c r="JR80" s="162"/>
      <c r="JS80" s="162"/>
      <c r="JT80" s="162"/>
      <c r="JU80" s="162"/>
      <c r="JV80" s="162"/>
      <c r="JW80" s="162"/>
      <c r="JX80" s="162"/>
      <c r="JY80" s="162"/>
      <c r="JZ80" s="162"/>
      <c r="KA80" s="162"/>
      <c r="KB80" s="162"/>
      <c r="KC80" s="162"/>
      <c r="KD80" s="162"/>
      <c r="KE80" s="162"/>
      <c r="KF80" s="162"/>
      <c r="KG80" s="162"/>
      <c r="KH80" s="162"/>
      <c r="KI80" s="162"/>
      <c r="KJ80" s="162"/>
      <c r="KK80" s="162"/>
      <c r="KL80" s="162"/>
      <c r="KM80" s="162"/>
      <c r="KN80" s="162"/>
      <c r="KO80" s="162"/>
      <c r="KP80" s="162"/>
      <c r="KQ80" s="162"/>
      <c r="KR80" s="162"/>
      <c r="KS80" s="162"/>
      <c r="KT80" s="162"/>
      <c r="KU80" s="162"/>
      <c r="KV80" s="162"/>
      <c r="KW80" s="162"/>
      <c r="KX80" s="162"/>
      <c r="KY80" s="162"/>
      <c r="KZ80" s="162"/>
      <c r="LA80" s="162"/>
      <c r="LB80" s="162"/>
      <c r="LC80" s="162"/>
      <c r="LD80" s="162"/>
      <c r="LE80" s="162"/>
      <c r="LF80" s="162"/>
      <c r="LG80" s="162"/>
      <c r="LH80" s="162"/>
      <c r="LI80" s="162"/>
      <c r="LJ80" s="162"/>
      <c r="LK80" s="162"/>
      <c r="LL80" s="162"/>
      <c r="LM80" s="162"/>
      <c r="LN80" s="162"/>
      <c r="LO80" s="162"/>
      <c r="LP80" s="162"/>
      <c r="LQ80" s="162"/>
      <c r="LR80" s="162"/>
      <c r="LS80" s="162"/>
      <c r="LT80" s="162"/>
      <c r="LU80" s="162"/>
      <c r="LV80" s="162"/>
      <c r="LW80" s="162"/>
      <c r="LX80" s="162"/>
      <c r="LY80" s="162"/>
      <c r="LZ80" s="162"/>
      <c r="MA80" s="162"/>
      <c r="MB80" s="162"/>
      <c r="MC80" s="162"/>
      <c r="MD80" s="162"/>
      <c r="ME80" s="162"/>
      <c r="MF80" s="162"/>
      <c r="MG80" s="162"/>
      <c r="MH80" s="162"/>
      <c r="MI80" s="162"/>
      <c r="MJ80" s="162"/>
      <c r="MK80" s="162"/>
      <c r="ML80" s="162"/>
      <c r="MM80" s="162"/>
      <c r="MN80" s="162"/>
      <c r="MO80" s="162"/>
      <c r="MP80" s="162"/>
      <c r="MQ80" s="162"/>
      <c r="MR80" s="162"/>
      <c r="MS80" s="162"/>
      <c r="MT80" s="162"/>
      <c r="MU80" s="162"/>
      <c r="MV80" s="162"/>
      <c r="MW80" s="162"/>
      <c r="MX80" s="162"/>
      <c r="MY80" s="162"/>
      <c r="MZ80" s="162"/>
      <c r="NA80" s="162"/>
      <c r="NB80" s="162"/>
      <c r="NC80" s="162"/>
      <c r="ND80" s="162"/>
      <c r="NE80" s="162"/>
      <c r="NF80" s="162"/>
      <c r="NG80" s="162"/>
      <c r="NH80" s="162"/>
      <c r="NI80" s="162"/>
      <c r="NJ80" s="162"/>
      <c r="NK80" s="162"/>
      <c r="NL80" s="162"/>
      <c r="NM80" s="162"/>
      <c r="NN80" s="162"/>
      <c r="NO80" s="162"/>
      <c r="NP80" s="162"/>
      <c r="NQ80" s="162"/>
      <c r="NR80" s="162"/>
      <c r="NS80" s="162"/>
      <c r="NT80" s="162"/>
      <c r="NU80" s="162"/>
      <c r="NV80" s="162"/>
      <c r="NW80" s="162"/>
      <c r="NX80" s="162"/>
      <c r="NY80" s="162"/>
      <c r="NZ80" s="162"/>
      <c r="OA80" s="162"/>
      <c r="OB80" s="162"/>
    </row>
    <row r="81" spans="1:392" ht="18" customHeight="1" x14ac:dyDescent="0.3">
      <c r="A81" s="4"/>
      <c r="B81" s="1" t="s">
        <v>427</v>
      </c>
      <c r="C81" s="2">
        <v>10805</v>
      </c>
      <c r="D81" s="22" t="s">
        <v>428</v>
      </c>
      <c r="E81" s="2">
        <v>11205</v>
      </c>
      <c r="F81" s="2">
        <v>2012</v>
      </c>
      <c r="G81" s="22"/>
      <c r="H81" s="23"/>
      <c r="I81" s="2">
        <f t="shared" si="2"/>
        <v>0</v>
      </c>
      <c r="J81" s="4">
        <f>Deti!$I81</f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CR81" s="162"/>
      <c r="DC81" s="162"/>
      <c r="DD81" s="162"/>
      <c r="DE81" s="162"/>
      <c r="DF81" s="162"/>
      <c r="DG81" s="162"/>
      <c r="DH81" s="162"/>
      <c r="DI81" s="162"/>
      <c r="DJ81" s="162"/>
      <c r="DK81" s="162"/>
      <c r="DL81" s="162"/>
      <c r="DM81" s="162"/>
      <c r="DN81" s="162"/>
      <c r="DO81" s="162"/>
      <c r="DP81" s="162"/>
      <c r="DQ81" s="162"/>
      <c r="DR81" s="162"/>
      <c r="DS81" s="162"/>
      <c r="DT81" s="162"/>
      <c r="DU81" s="162"/>
      <c r="DV81" s="162"/>
      <c r="DW81" s="162"/>
      <c r="DX81" s="162"/>
      <c r="DY81" s="162"/>
      <c r="DZ81" s="162"/>
      <c r="EA81" s="162"/>
      <c r="EB81" s="162"/>
      <c r="EC81" s="162"/>
      <c r="ED81" s="162"/>
      <c r="EE81" s="162"/>
      <c r="EF81" s="162"/>
      <c r="EG81" s="162"/>
      <c r="EH81" s="162"/>
      <c r="EI81" s="162"/>
      <c r="EJ81" s="162"/>
      <c r="EK81" s="162"/>
      <c r="EL81" s="162"/>
      <c r="EM81" s="162"/>
      <c r="EN81" s="162"/>
      <c r="EO81" s="162"/>
      <c r="EP81" s="162"/>
      <c r="EQ81" s="162"/>
      <c r="ER81" s="162"/>
      <c r="ES81" s="162"/>
      <c r="ET81" s="162"/>
      <c r="EU81" s="162"/>
      <c r="EV81" s="162"/>
      <c r="EW81" s="162"/>
      <c r="EX81" s="162"/>
      <c r="EY81" s="162"/>
      <c r="EZ81" s="162"/>
      <c r="FA81" s="162"/>
      <c r="FB81" s="162"/>
      <c r="FC81" s="162"/>
      <c r="FD81" s="162"/>
      <c r="FE81" s="162"/>
      <c r="FF81" s="162"/>
      <c r="FG81" s="162"/>
      <c r="FH81" s="162"/>
      <c r="FI81" s="162"/>
      <c r="FJ81" s="162"/>
      <c r="FK81" s="162"/>
      <c r="FL81" s="162"/>
      <c r="FM81" s="162"/>
      <c r="FN81" s="162"/>
      <c r="FO81" s="162"/>
      <c r="FP81" s="162"/>
      <c r="FQ81" s="162"/>
      <c r="FR81" s="162"/>
      <c r="FS81" s="162"/>
      <c r="FT81" s="162"/>
      <c r="FU81" s="162"/>
      <c r="FV81" s="162"/>
      <c r="FW81" s="162"/>
      <c r="FX81" s="162"/>
      <c r="FY81" s="162"/>
      <c r="FZ81" s="162"/>
      <c r="GA81" s="162"/>
      <c r="GB81" s="162"/>
      <c r="GC81" s="162"/>
      <c r="GD81" s="162"/>
      <c r="GE81" s="162"/>
      <c r="GF81" s="162"/>
      <c r="GG81" s="162"/>
      <c r="GH81" s="162"/>
      <c r="GI81" s="162"/>
      <c r="GJ81" s="162"/>
      <c r="GK81" s="162"/>
      <c r="GL81" s="162"/>
      <c r="GM81" s="162"/>
      <c r="GN81" s="162"/>
      <c r="GO81" s="162"/>
      <c r="GP81" s="162"/>
      <c r="GQ81" s="162"/>
      <c r="GR81" s="162"/>
      <c r="GS81" s="162"/>
      <c r="GT81" s="162"/>
      <c r="GU81" s="162"/>
      <c r="GV81" s="162"/>
      <c r="GW81" s="162"/>
      <c r="GX81" s="162"/>
      <c r="GY81" s="162"/>
      <c r="GZ81" s="162"/>
      <c r="HA81" s="162"/>
      <c r="HB81" s="162"/>
      <c r="HC81" s="162"/>
      <c r="HD81" s="162"/>
      <c r="HE81" s="162"/>
      <c r="HF81" s="162"/>
      <c r="HG81" s="162"/>
      <c r="HH81" s="162"/>
      <c r="HI81" s="162"/>
      <c r="HJ81" s="162"/>
      <c r="HK81" s="162"/>
      <c r="HL81" s="162"/>
      <c r="HM81" s="162"/>
      <c r="HN81" s="162"/>
      <c r="HO81" s="162"/>
      <c r="HP81" s="162"/>
      <c r="HQ81" s="162"/>
      <c r="HR81" s="162"/>
      <c r="HS81" s="162"/>
      <c r="HT81" s="162"/>
      <c r="HU81" s="162"/>
      <c r="HV81" s="162"/>
      <c r="HW81" s="162"/>
      <c r="HX81" s="162"/>
      <c r="HY81" s="162"/>
      <c r="HZ81" s="162"/>
      <c r="IA81" s="162"/>
      <c r="IB81" s="162"/>
      <c r="IC81" s="162"/>
      <c r="ID81" s="162"/>
      <c r="IE81" s="162"/>
      <c r="IF81" s="162"/>
      <c r="IG81" s="162"/>
      <c r="IH81" s="162"/>
      <c r="II81" s="162"/>
      <c r="IJ81" s="162"/>
      <c r="IK81" s="162"/>
      <c r="IL81" s="162"/>
      <c r="IM81" s="162"/>
      <c r="IN81" s="162"/>
      <c r="IO81" s="162"/>
      <c r="IP81" s="162"/>
      <c r="IQ81" s="162"/>
      <c r="IR81" s="162"/>
      <c r="IS81" s="162"/>
      <c r="IT81" s="162"/>
      <c r="IU81" s="162"/>
      <c r="IV81" s="162"/>
      <c r="IW81" s="162"/>
      <c r="IX81" s="162"/>
      <c r="IY81" s="162"/>
      <c r="IZ81" s="162"/>
      <c r="JA81" s="162"/>
      <c r="JB81" s="162"/>
      <c r="JC81" s="162"/>
      <c r="JD81" s="162"/>
      <c r="JE81" s="162"/>
      <c r="JF81" s="162"/>
      <c r="JG81" s="162"/>
      <c r="JH81" s="162"/>
      <c r="JI81" s="162"/>
      <c r="JJ81" s="162"/>
      <c r="JK81" s="162"/>
      <c r="JL81" s="162"/>
      <c r="JM81" s="162"/>
      <c r="JN81" s="162"/>
      <c r="JO81" s="162"/>
      <c r="JP81" s="162"/>
      <c r="JQ81" s="162"/>
      <c r="JR81" s="162"/>
      <c r="JS81" s="162"/>
      <c r="JT81" s="162"/>
      <c r="JU81" s="162"/>
      <c r="JV81" s="162"/>
      <c r="JW81" s="162"/>
      <c r="JX81" s="162"/>
      <c r="JY81" s="162"/>
      <c r="JZ81" s="162"/>
      <c r="KA81" s="162"/>
      <c r="KB81" s="162"/>
      <c r="KC81" s="162"/>
      <c r="KD81" s="162"/>
      <c r="KE81" s="162"/>
      <c r="KF81" s="162"/>
      <c r="KG81" s="162"/>
      <c r="KH81" s="162"/>
      <c r="KI81" s="162"/>
      <c r="KJ81" s="162"/>
      <c r="KK81" s="162"/>
      <c r="KL81" s="162"/>
      <c r="KM81" s="162"/>
      <c r="KN81" s="162"/>
      <c r="KO81" s="162"/>
      <c r="KP81" s="162"/>
      <c r="KQ81" s="162"/>
      <c r="KR81" s="162"/>
      <c r="KS81" s="162"/>
      <c r="KT81" s="162"/>
      <c r="KU81" s="162"/>
      <c r="KV81" s="162"/>
      <c r="KW81" s="162"/>
      <c r="KX81" s="162"/>
      <c r="KY81" s="162"/>
      <c r="KZ81" s="162"/>
      <c r="LA81" s="162"/>
      <c r="LB81" s="162"/>
      <c r="LC81" s="162"/>
      <c r="LD81" s="162"/>
      <c r="LE81" s="162"/>
      <c r="LF81" s="162"/>
      <c r="LG81" s="162"/>
      <c r="LH81" s="162"/>
      <c r="LI81" s="162"/>
      <c r="LJ81" s="162"/>
      <c r="LK81" s="162"/>
      <c r="LL81" s="162"/>
      <c r="LM81" s="162"/>
      <c r="LN81" s="162"/>
      <c r="LO81" s="162"/>
      <c r="LP81" s="162"/>
      <c r="LQ81" s="162"/>
      <c r="LR81" s="162"/>
      <c r="LS81" s="162"/>
      <c r="LT81" s="162"/>
      <c r="LU81" s="162"/>
      <c r="LV81" s="162"/>
      <c r="LW81" s="162"/>
      <c r="LX81" s="162"/>
      <c r="LY81" s="162"/>
      <c r="LZ81" s="162"/>
      <c r="MA81" s="162"/>
      <c r="MB81" s="162"/>
      <c r="MC81" s="162"/>
      <c r="MD81" s="162"/>
      <c r="ME81" s="162"/>
      <c r="MF81" s="162"/>
      <c r="MG81" s="162"/>
      <c r="MH81" s="162"/>
      <c r="MI81" s="162"/>
      <c r="MJ81" s="162"/>
      <c r="MK81" s="162"/>
      <c r="ML81" s="162"/>
      <c r="MM81" s="162"/>
      <c r="MN81" s="162"/>
      <c r="MO81" s="162"/>
      <c r="MP81" s="162"/>
      <c r="MQ81" s="162"/>
      <c r="MR81" s="162"/>
      <c r="MS81" s="162"/>
      <c r="MT81" s="162"/>
      <c r="MU81" s="162"/>
      <c r="MV81" s="162"/>
      <c r="MW81" s="162"/>
      <c r="MX81" s="162"/>
      <c r="MY81" s="162"/>
      <c r="MZ81" s="162"/>
      <c r="NA81" s="162"/>
      <c r="NB81" s="162"/>
      <c r="NC81" s="162"/>
      <c r="ND81" s="162"/>
      <c r="NE81" s="162"/>
      <c r="NF81" s="162"/>
      <c r="NG81" s="162"/>
      <c r="NH81" s="162"/>
      <c r="NI81" s="162"/>
      <c r="NJ81" s="162"/>
      <c r="NK81" s="162"/>
      <c r="NL81" s="162"/>
      <c r="NM81" s="162"/>
      <c r="NN81" s="162"/>
      <c r="NO81" s="162"/>
      <c r="NP81" s="162"/>
      <c r="NQ81" s="162"/>
      <c r="NR81" s="162"/>
      <c r="NS81" s="162"/>
      <c r="NT81" s="162"/>
      <c r="NU81" s="162"/>
      <c r="NV81" s="162"/>
      <c r="NW81" s="162"/>
      <c r="NX81" s="162"/>
      <c r="NY81" s="162"/>
      <c r="NZ81" s="162"/>
      <c r="OA81" s="162"/>
      <c r="OB81" s="162"/>
    </row>
    <row r="82" spans="1:392" ht="18" customHeight="1" x14ac:dyDescent="0.3">
      <c r="A82" s="4"/>
      <c r="B82" s="103" t="s">
        <v>617</v>
      </c>
      <c r="C82" s="2">
        <v>9863</v>
      </c>
      <c r="D82" s="98" t="s">
        <v>618</v>
      </c>
      <c r="E82" s="2">
        <v>13458</v>
      </c>
      <c r="F82" s="2">
        <v>2009</v>
      </c>
      <c r="G82" s="22" t="s">
        <v>620</v>
      </c>
      <c r="H82" s="23"/>
      <c r="I82" s="2">
        <f>SUM(K82:XW82)</f>
        <v>0</v>
      </c>
      <c r="J82" s="4">
        <f>Deti!$I82+I83</f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CR82" s="162"/>
      <c r="DC82" s="162"/>
      <c r="DD82" s="162"/>
      <c r="DE82" s="162"/>
      <c r="DF82" s="162"/>
      <c r="DG82" s="162"/>
      <c r="DH82" s="162"/>
      <c r="DI82" s="162"/>
      <c r="DJ82" s="162"/>
      <c r="DK82" s="162"/>
      <c r="DL82" s="162"/>
      <c r="DM82" s="162"/>
      <c r="DN82" s="162"/>
      <c r="DO82" s="162"/>
      <c r="DP82" s="162"/>
      <c r="DQ82" s="162"/>
      <c r="DR82" s="162"/>
      <c r="DS82" s="162"/>
      <c r="DT82" s="162"/>
      <c r="DU82" s="162"/>
      <c r="DV82" s="162"/>
      <c r="DW82" s="162"/>
      <c r="DX82" s="162"/>
      <c r="DY82" s="162"/>
      <c r="DZ82" s="162"/>
      <c r="EA82" s="162"/>
      <c r="EB82" s="162"/>
      <c r="EC82" s="162"/>
      <c r="ED82" s="162"/>
      <c r="EE82" s="154" t="s">
        <v>495</v>
      </c>
      <c r="EF82" s="162"/>
      <c r="EG82" s="162"/>
      <c r="EH82" s="162"/>
      <c r="EI82" s="162"/>
      <c r="EJ82" s="162"/>
      <c r="EK82" s="162"/>
      <c r="EL82" s="162"/>
      <c r="EM82" s="162"/>
      <c r="EN82" s="162"/>
      <c r="EO82" s="154" t="s">
        <v>495</v>
      </c>
      <c r="EP82" s="162"/>
      <c r="EQ82" s="162"/>
      <c r="ER82" s="162"/>
      <c r="ES82" s="162"/>
      <c r="ET82" s="162"/>
      <c r="EU82" s="162"/>
      <c r="EV82" s="162"/>
      <c r="EW82" s="162"/>
      <c r="EX82" s="162"/>
      <c r="EY82" s="162"/>
      <c r="EZ82" s="162"/>
      <c r="FA82" s="162"/>
      <c r="FB82" s="162"/>
      <c r="FC82" s="162"/>
      <c r="FD82" s="162"/>
      <c r="FE82" s="162"/>
      <c r="FF82" s="162"/>
      <c r="FG82" s="162"/>
      <c r="FH82" s="162"/>
      <c r="FI82" s="162"/>
      <c r="FJ82" s="162"/>
      <c r="FK82" s="162"/>
      <c r="FL82" s="162"/>
      <c r="FM82" s="162"/>
      <c r="FN82" s="162"/>
      <c r="FO82" s="162"/>
      <c r="FP82" s="162"/>
      <c r="FQ82" s="162"/>
      <c r="FR82" s="162"/>
      <c r="FS82" s="162"/>
      <c r="FT82" s="162"/>
      <c r="FU82" s="162"/>
      <c r="FV82" s="162"/>
      <c r="FW82" s="162"/>
      <c r="FX82" s="162"/>
      <c r="FY82" s="162"/>
      <c r="FZ82" s="162"/>
      <c r="GA82" s="162"/>
      <c r="GB82" s="162"/>
      <c r="GC82" s="162"/>
      <c r="GD82" s="162"/>
      <c r="GE82" s="162"/>
      <c r="GF82" s="162"/>
      <c r="GG82" s="162"/>
      <c r="GH82" s="162"/>
      <c r="GI82" s="162"/>
      <c r="GJ82" s="162"/>
      <c r="GK82" s="162"/>
      <c r="GL82" s="162"/>
      <c r="GM82" s="162"/>
      <c r="GN82" s="162"/>
      <c r="GO82" s="162"/>
      <c r="GP82" s="162"/>
      <c r="GQ82" s="162"/>
      <c r="GR82" s="162"/>
      <c r="GS82" s="162"/>
      <c r="GT82" s="162"/>
      <c r="GU82" s="162"/>
      <c r="GV82" s="162"/>
      <c r="GW82" s="162"/>
      <c r="GX82" s="162"/>
      <c r="GY82" s="162"/>
      <c r="GZ82" s="162"/>
      <c r="HA82" s="162"/>
      <c r="HB82" s="162"/>
      <c r="HC82" s="162"/>
      <c r="HD82" s="162"/>
      <c r="HE82" s="162"/>
      <c r="HF82" s="162"/>
      <c r="HG82" s="162"/>
      <c r="HH82" s="162"/>
      <c r="HI82" s="162"/>
      <c r="HJ82" s="162"/>
      <c r="HK82" s="162"/>
      <c r="HL82" s="162"/>
      <c r="HM82" s="162"/>
      <c r="HN82" s="162"/>
      <c r="HO82" s="162"/>
      <c r="HP82" s="162"/>
      <c r="HQ82" s="162"/>
      <c r="HR82" s="162"/>
      <c r="HS82" s="162"/>
      <c r="HT82" s="162"/>
      <c r="HU82" s="162"/>
      <c r="HV82" s="162"/>
      <c r="HW82" s="162"/>
      <c r="HX82" s="162"/>
      <c r="HY82" s="162"/>
      <c r="HZ82" s="162"/>
      <c r="IA82" s="162"/>
      <c r="IB82" s="162"/>
      <c r="IC82" s="162"/>
      <c r="ID82" s="162"/>
      <c r="IE82" s="162"/>
      <c r="IF82" s="162"/>
      <c r="IG82" s="162"/>
      <c r="IH82" s="162"/>
      <c r="II82" s="162"/>
      <c r="IJ82" s="162"/>
      <c r="IK82" s="162"/>
      <c r="IL82" s="162"/>
      <c r="IM82" s="162"/>
      <c r="IN82" s="162"/>
      <c r="IO82" s="162"/>
      <c r="IP82" s="162"/>
      <c r="IQ82" s="162"/>
      <c r="IR82" s="162"/>
      <c r="IS82" s="162"/>
      <c r="IT82" s="162"/>
      <c r="IU82" s="162"/>
      <c r="IV82" s="162"/>
      <c r="IW82" s="162"/>
      <c r="IX82" s="162"/>
      <c r="IY82" s="162"/>
      <c r="IZ82" s="162"/>
      <c r="JA82" s="162"/>
      <c r="JB82" s="162"/>
      <c r="JC82" s="162"/>
      <c r="JD82" s="162"/>
      <c r="JE82" s="162"/>
      <c r="JF82" s="162"/>
      <c r="JG82" s="162"/>
      <c r="JH82" s="162"/>
      <c r="JI82" s="162"/>
      <c r="JJ82" s="162"/>
      <c r="JK82" s="162"/>
      <c r="JL82" s="162"/>
      <c r="JM82" s="162"/>
      <c r="JN82" s="162"/>
      <c r="JO82" s="162"/>
      <c r="JP82" s="162"/>
      <c r="JQ82" s="162"/>
      <c r="JR82" s="162"/>
      <c r="JS82" s="162"/>
      <c r="JT82" s="162"/>
      <c r="JU82" s="162"/>
      <c r="JV82" s="162"/>
      <c r="JW82" s="162"/>
      <c r="JX82" s="162"/>
      <c r="JY82" s="162"/>
      <c r="JZ82" s="162"/>
      <c r="KA82" s="162"/>
      <c r="KB82" s="162"/>
      <c r="KC82" s="162"/>
      <c r="KD82" s="162"/>
      <c r="KE82" s="162"/>
      <c r="KF82" s="162"/>
      <c r="KG82" s="162"/>
      <c r="KH82" s="162"/>
      <c r="KI82" s="162"/>
      <c r="KJ82" s="162"/>
      <c r="KK82" s="162"/>
      <c r="KL82" s="162"/>
      <c r="KM82" s="162"/>
      <c r="KN82" s="162"/>
      <c r="KO82" s="162"/>
      <c r="KP82" s="162"/>
      <c r="KQ82" s="162"/>
      <c r="KR82" s="162"/>
      <c r="KS82" s="162"/>
      <c r="KT82" s="162"/>
      <c r="KU82" s="162"/>
      <c r="KV82" s="162"/>
      <c r="KW82" s="162"/>
      <c r="KX82" s="162"/>
      <c r="KY82" s="162"/>
      <c r="KZ82" s="162"/>
      <c r="LA82" s="162"/>
      <c r="LB82" s="162"/>
      <c r="LC82" s="162"/>
      <c r="LD82" s="162"/>
      <c r="LE82" s="162"/>
      <c r="LF82" s="162"/>
      <c r="LG82" s="162"/>
      <c r="LH82" s="162"/>
      <c r="LI82" s="162"/>
      <c r="LJ82" s="162"/>
      <c r="LK82" s="162"/>
      <c r="LL82" s="162"/>
      <c r="LM82" s="162"/>
      <c r="LN82" s="162"/>
      <c r="LO82" s="162"/>
      <c r="LP82" s="162"/>
      <c r="LQ82" s="162"/>
      <c r="LR82" s="162"/>
      <c r="LS82" s="162"/>
      <c r="LT82" s="162"/>
      <c r="LU82" s="162"/>
      <c r="LV82" s="162"/>
      <c r="LW82" s="162"/>
      <c r="LX82" s="162"/>
      <c r="LY82" s="162"/>
      <c r="LZ82" s="162"/>
      <c r="MA82" s="162"/>
      <c r="MB82" s="162"/>
      <c r="MC82" s="162"/>
      <c r="MD82" s="162"/>
      <c r="ME82" s="162"/>
      <c r="MF82" s="162"/>
      <c r="MG82" s="162"/>
      <c r="MH82" s="162"/>
      <c r="MI82" s="162"/>
      <c r="MJ82" s="162"/>
      <c r="MK82" s="162"/>
      <c r="ML82" s="162"/>
      <c r="MM82" s="162"/>
      <c r="MN82" s="162"/>
      <c r="MO82" s="162"/>
      <c r="MP82" s="162"/>
      <c r="MQ82" s="162"/>
      <c r="MR82" s="162"/>
      <c r="MS82" s="162"/>
      <c r="MT82" s="162"/>
      <c r="MU82" s="162"/>
      <c r="MV82" s="162"/>
      <c r="MW82" s="162"/>
      <c r="MX82" s="162"/>
      <c r="MY82" s="162"/>
      <c r="MZ82" s="162"/>
      <c r="NA82" s="162"/>
      <c r="NB82" s="162"/>
      <c r="NC82" s="162"/>
      <c r="ND82" s="162"/>
      <c r="NE82" s="162"/>
      <c r="NF82" s="162"/>
      <c r="NG82" s="162"/>
      <c r="NH82" s="162"/>
      <c r="NI82" s="162"/>
      <c r="NJ82" s="162"/>
      <c r="NK82" s="162"/>
      <c r="NL82" s="162"/>
      <c r="NM82" s="162"/>
      <c r="NN82" s="162"/>
      <c r="NO82" s="162"/>
      <c r="NP82" s="162"/>
      <c r="NQ82" s="162"/>
      <c r="NR82" s="162"/>
      <c r="NS82" s="162"/>
      <c r="NT82" s="162"/>
      <c r="NU82" s="162"/>
      <c r="NV82" s="162"/>
      <c r="NW82" s="162"/>
      <c r="NX82" s="162"/>
      <c r="NY82" s="162"/>
      <c r="NZ82" s="162"/>
      <c r="OA82" s="162"/>
      <c r="OB82" s="162"/>
    </row>
    <row r="83" spans="1:392" ht="18" customHeight="1" x14ac:dyDescent="0.3">
      <c r="A83" s="4"/>
      <c r="B83" s="103"/>
      <c r="C83" s="2"/>
      <c r="D83" s="98" t="s">
        <v>619</v>
      </c>
      <c r="E83" s="2">
        <v>13131</v>
      </c>
      <c r="F83" s="2">
        <v>2017</v>
      </c>
      <c r="G83" s="22"/>
      <c r="H83" s="23"/>
      <c r="I83" s="2">
        <f>SUM(K83:XW83)</f>
        <v>0</v>
      </c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CR83" s="162"/>
      <c r="DC83" s="162"/>
      <c r="DD83" s="162"/>
      <c r="DE83" s="162"/>
      <c r="DF83" s="162"/>
      <c r="DG83" s="162"/>
      <c r="DH83" s="162"/>
      <c r="DI83" s="162"/>
      <c r="DJ83" s="162"/>
      <c r="DK83" s="162"/>
      <c r="DL83" s="162"/>
      <c r="DM83" s="162"/>
      <c r="DN83" s="162"/>
      <c r="DO83" s="162"/>
      <c r="DP83" s="162"/>
      <c r="DQ83" s="162"/>
      <c r="DR83" s="162"/>
      <c r="DS83" s="162"/>
      <c r="DT83" s="162"/>
      <c r="DU83" s="162"/>
      <c r="DV83" s="162"/>
      <c r="DW83" s="162"/>
      <c r="DX83" s="162"/>
      <c r="DY83" s="162"/>
      <c r="DZ83" s="162"/>
      <c r="EA83" s="162"/>
      <c r="EB83" s="162"/>
      <c r="EC83" s="162"/>
      <c r="ED83" s="162"/>
      <c r="EE83" s="154" t="s">
        <v>495</v>
      </c>
      <c r="EF83" s="162"/>
      <c r="EG83" s="162"/>
      <c r="EH83" s="162"/>
      <c r="EI83" s="162"/>
      <c r="EJ83" s="162"/>
      <c r="EK83" s="162"/>
      <c r="EL83" s="162"/>
      <c r="EM83" s="162"/>
      <c r="EN83" s="162"/>
      <c r="EO83" s="154" t="s">
        <v>495</v>
      </c>
      <c r="EP83" s="162"/>
      <c r="EQ83" s="162"/>
      <c r="ER83" s="162"/>
      <c r="ES83" s="162"/>
      <c r="ET83" s="162"/>
      <c r="EU83" s="162"/>
      <c r="EV83" s="162"/>
      <c r="EW83" s="162"/>
      <c r="EX83" s="162"/>
      <c r="EY83" s="162"/>
      <c r="EZ83" s="162"/>
      <c r="FA83" s="162"/>
      <c r="FB83" s="162"/>
      <c r="FC83" s="162"/>
      <c r="FD83" s="162"/>
      <c r="FE83" s="162"/>
      <c r="FF83" s="162"/>
      <c r="FG83" s="162"/>
      <c r="FH83" s="162"/>
      <c r="FI83" s="162"/>
      <c r="FJ83" s="162"/>
      <c r="FK83" s="162"/>
      <c r="FL83" s="162"/>
      <c r="FM83" s="162"/>
      <c r="FN83" s="162"/>
      <c r="FO83" s="162"/>
      <c r="FP83" s="162"/>
      <c r="FQ83" s="162"/>
      <c r="FR83" s="162"/>
      <c r="FS83" s="162"/>
      <c r="FT83" s="162"/>
      <c r="FU83" s="162"/>
      <c r="FV83" s="162"/>
      <c r="FW83" s="162"/>
      <c r="FX83" s="162"/>
      <c r="FY83" s="162"/>
      <c r="FZ83" s="162"/>
      <c r="GA83" s="162"/>
      <c r="GB83" s="162"/>
      <c r="GC83" s="162"/>
      <c r="GD83" s="162"/>
      <c r="GE83" s="162"/>
      <c r="GF83" s="162"/>
      <c r="GG83" s="162"/>
      <c r="GH83" s="162"/>
      <c r="GI83" s="162"/>
      <c r="GJ83" s="162"/>
      <c r="GK83" s="162"/>
      <c r="GL83" s="162"/>
      <c r="GM83" s="162"/>
      <c r="GN83" s="162"/>
      <c r="GO83" s="162"/>
      <c r="GP83" s="162"/>
      <c r="GQ83" s="162"/>
      <c r="GR83" s="162"/>
      <c r="GS83" s="162"/>
      <c r="GT83" s="162"/>
      <c r="GU83" s="162"/>
      <c r="GV83" s="162"/>
      <c r="GW83" s="162"/>
      <c r="GX83" s="162"/>
      <c r="GY83" s="162"/>
      <c r="GZ83" s="162"/>
      <c r="HA83" s="162"/>
      <c r="HB83" s="162"/>
      <c r="HC83" s="162"/>
      <c r="HD83" s="162"/>
      <c r="HE83" s="162"/>
      <c r="HF83" s="162"/>
      <c r="HG83" s="162"/>
      <c r="HH83" s="162"/>
      <c r="HI83" s="162"/>
      <c r="HJ83" s="162"/>
      <c r="HK83" s="162"/>
      <c r="HL83" s="162"/>
      <c r="HM83" s="162"/>
      <c r="HN83" s="162"/>
      <c r="HO83" s="162"/>
      <c r="HP83" s="162"/>
      <c r="HQ83" s="162"/>
      <c r="HR83" s="162"/>
      <c r="HS83" s="162"/>
      <c r="HT83" s="162"/>
      <c r="HU83" s="162"/>
      <c r="HV83" s="162"/>
      <c r="HW83" s="162"/>
      <c r="HX83" s="162"/>
      <c r="HY83" s="162"/>
      <c r="HZ83" s="162"/>
      <c r="IA83" s="162"/>
      <c r="IB83" s="162"/>
      <c r="IC83" s="162"/>
      <c r="ID83" s="162"/>
      <c r="IE83" s="162"/>
      <c r="IF83" s="162"/>
      <c r="IG83" s="162"/>
      <c r="IH83" s="162"/>
      <c r="II83" s="162"/>
      <c r="IJ83" s="162"/>
      <c r="IK83" s="162"/>
      <c r="IL83" s="162"/>
      <c r="IM83" s="162"/>
      <c r="IN83" s="162"/>
      <c r="IO83" s="162"/>
      <c r="IP83" s="162"/>
      <c r="IQ83" s="162"/>
      <c r="IR83" s="162"/>
      <c r="IS83" s="162"/>
      <c r="IT83" s="162"/>
      <c r="IU83" s="162"/>
      <c r="IV83" s="162"/>
      <c r="IW83" s="162"/>
      <c r="IX83" s="162"/>
      <c r="IY83" s="162"/>
      <c r="IZ83" s="162"/>
      <c r="JA83" s="162"/>
      <c r="JB83" s="162"/>
      <c r="JC83" s="162"/>
      <c r="JD83" s="162"/>
      <c r="JE83" s="162"/>
      <c r="JF83" s="162"/>
      <c r="JG83" s="162"/>
      <c r="JH83" s="162"/>
      <c r="JI83" s="162"/>
      <c r="JJ83" s="162"/>
      <c r="JK83" s="162"/>
      <c r="JL83" s="162"/>
      <c r="JM83" s="162"/>
      <c r="JN83" s="162"/>
      <c r="JO83" s="162"/>
      <c r="JP83" s="162"/>
      <c r="JQ83" s="162"/>
      <c r="JR83" s="162"/>
      <c r="JS83" s="162"/>
      <c r="JT83" s="162"/>
      <c r="JU83" s="162"/>
      <c r="JV83" s="162"/>
      <c r="JW83" s="162"/>
      <c r="JX83" s="162"/>
      <c r="JY83" s="162"/>
      <c r="JZ83" s="162"/>
      <c r="KA83" s="162"/>
      <c r="KB83" s="162"/>
      <c r="KC83" s="162"/>
      <c r="KD83" s="162"/>
      <c r="KE83" s="162"/>
      <c r="KF83" s="162"/>
      <c r="KG83" s="162"/>
      <c r="KH83" s="162"/>
      <c r="KI83" s="162"/>
      <c r="KJ83" s="162"/>
      <c r="KK83" s="162"/>
      <c r="KL83" s="162"/>
      <c r="KM83" s="162"/>
      <c r="KN83" s="162"/>
      <c r="KO83" s="162"/>
      <c r="KP83" s="162"/>
      <c r="KQ83" s="162"/>
      <c r="KR83" s="162"/>
      <c r="KS83" s="162"/>
      <c r="KT83" s="162"/>
      <c r="KU83" s="162"/>
      <c r="KV83" s="162"/>
      <c r="KW83" s="162"/>
      <c r="KX83" s="162"/>
      <c r="KY83" s="162"/>
      <c r="KZ83" s="162"/>
      <c r="LA83" s="162"/>
      <c r="LB83" s="162"/>
      <c r="LC83" s="162"/>
      <c r="LD83" s="162"/>
      <c r="LE83" s="162"/>
      <c r="LF83" s="162"/>
      <c r="LG83" s="162"/>
      <c r="LH83" s="162"/>
      <c r="LI83" s="162"/>
      <c r="LJ83" s="162"/>
      <c r="LK83" s="162"/>
      <c r="LL83" s="162"/>
      <c r="LM83" s="162"/>
      <c r="LN83" s="162"/>
      <c r="LO83" s="162"/>
      <c r="LP83" s="162"/>
      <c r="LQ83" s="162"/>
      <c r="LR83" s="162"/>
      <c r="LS83" s="162"/>
      <c r="LT83" s="162"/>
      <c r="LU83" s="162"/>
      <c r="LV83" s="162"/>
      <c r="LW83" s="162"/>
      <c r="LX83" s="162"/>
      <c r="LY83" s="162"/>
      <c r="LZ83" s="162"/>
      <c r="MA83" s="162"/>
      <c r="MB83" s="162"/>
      <c r="MC83" s="162"/>
      <c r="MD83" s="162"/>
      <c r="ME83" s="162"/>
      <c r="MF83" s="162"/>
      <c r="MG83" s="162"/>
      <c r="MH83" s="162"/>
      <c r="MI83" s="162"/>
      <c r="MJ83" s="162"/>
      <c r="MK83" s="162"/>
      <c r="ML83" s="162"/>
      <c r="MM83" s="162"/>
      <c r="MN83" s="162"/>
      <c r="MO83" s="162"/>
      <c r="MP83" s="162"/>
      <c r="MQ83" s="162"/>
      <c r="MR83" s="162"/>
      <c r="MS83" s="162"/>
      <c r="MT83" s="162"/>
      <c r="MU83" s="162"/>
      <c r="MV83" s="162"/>
      <c r="MW83" s="162"/>
      <c r="MX83" s="162"/>
      <c r="MY83" s="162"/>
      <c r="MZ83" s="162"/>
      <c r="NA83" s="162"/>
      <c r="NB83" s="162"/>
      <c r="NC83" s="162"/>
      <c r="ND83" s="162"/>
      <c r="NE83" s="162"/>
      <c r="NF83" s="162"/>
      <c r="NG83" s="162"/>
      <c r="NH83" s="162"/>
      <c r="NI83" s="162"/>
      <c r="NJ83" s="162"/>
      <c r="NK83" s="162"/>
      <c r="NL83" s="162"/>
      <c r="NM83" s="162"/>
      <c r="NN83" s="162"/>
      <c r="NO83" s="162"/>
      <c r="NP83" s="162"/>
      <c r="NQ83" s="162"/>
      <c r="NR83" s="162"/>
      <c r="NS83" s="162"/>
      <c r="NT83" s="162"/>
      <c r="NU83" s="162"/>
      <c r="NV83" s="162"/>
      <c r="NW83" s="162"/>
      <c r="NX83" s="162"/>
      <c r="NY83" s="162"/>
      <c r="NZ83" s="162"/>
      <c r="OA83" s="162"/>
      <c r="OB83" s="162"/>
    </row>
    <row r="84" spans="1:392" ht="18" customHeight="1" x14ac:dyDescent="0.3">
      <c r="A84" s="4"/>
      <c r="B84" s="1" t="s">
        <v>434</v>
      </c>
      <c r="C84" s="2">
        <v>9507</v>
      </c>
      <c r="D84" s="22" t="s">
        <v>435</v>
      </c>
      <c r="E84" s="2">
        <v>11277</v>
      </c>
      <c r="F84" s="2"/>
      <c r="G84" s="22" t="s">
        <v>180</v>
      </c>
      <c r="H84" s="23"/>
      <c r="I84" s="2">
        <f t="shared" si="2"/>
        <v>0</v>
      </c>
      <c r="J84" s="4">
        <f>Deti!$I84</f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CR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62"/>
      <c r="DQ84" s="162"/>
      <c r="DR84" s="162"/>
      <c r="DS84" s="162"/>
      <c r="DT84" s="162"/>
      <c r="DU84" s="162"/>
      <c r="DV84" s="162"/>
      <c r="DW84" s="162"/>
      <c r="DX84" s="162"/>
      <c r="DY84" s="162"/>
      <c r="DZ84" s="162"/>
      <c r="EA84" s="162"/>
      <c r="EB84" s="162"/>
      <c r="EC84" s="162"/>
      <c r="ED84" s="162"/>
      <c r="EE84" s="162"/>
      <c r="EF84" s="162"/>
      <c r="EG84" s="162"/>
      <c r="EH84" s="162"/>
      <c r="EI84" s="162"/>
      <c r="EJ84" s="162"/>
      <c r="EK84" s="162"/>
      <c r="EL84" s="162"/>
      <c r="EM84" s="162"/>
      <c r="EN84" s="162"/>
      <c r="EO84" s="162"/>
      <c r="EP84" s="162"/>
      <c r="EQ84" s="162"/>
      <c r="ER84" s="162"/>
      <c r="ES84" s="162"/>
      <c r="ET84" s="162"/>
      <c r="EU84" s="162"/>
      <c r="EV84" s="162"/>
      <c r="EW84" s="162"/>
      <c r="EX84" s="162"/>
      <c r="EY84" s="162"/>
      <c r="EZ84" s="162"/>
      <c r="FA84" s="162"/>
      <c r="FB84" s="162"/>
      <c r="FC84" s="162"/>
      <c r="FD84" s="162"/>
      <c r="FE84" s="162"/>
      <c r="FF84" s="162"/>
      <c r="FG84" s="162"/>
      <c r="FH84" s="162"/>
      <c r="FI84" s="162"/>
      <c r="FJ84" s="162"/>
      <c r="FK84" s="162"/>
      <c r="FL84" s="162"/>
      <c r="FM84" s="162"/>
      <c r="FN84" s="162"/>
      <c r="FO84" s="162"/>
      <c r="FP84" s="162"/>
      <c r="FQ84" s="162"/>
      <c r="FR84" s="162"/>
      <c r="FS84" s="162"/>
      <c r="FT84" s="162"/>
      <c r="FU84" s="162"/>
      <c r="FV84" s="162"/>
      <c r="FW84" s="162"/>
      <c r="FX84" s="162"/>
      <c r="FY84" s="162"/>
      <c r="FZ84" s="162"/>
      <c r="GA84" s="162"/>
      <c r="GB84" s="162"/>
      <c r="GC84" s="162"/>
      <c r="GD84" s="162"/>
      <c r="GE84" s="162"/>
      <c r="GF84" s="162"/>
      <c r="GG84" s="162"/>
      <c r="GH84" s="162"/>
      <c r="GI84" s="162"/>
      <c r="GJ84" s="162"/>
      <c r="GK84" s="162"/>
      <c r="GL84" s="162"/>
      <c r="GM84" s="162"/>
      <c r="GN84" s="162"/>
      <c r="GO84" s="162"/>
      <c r="GP84" s="162"/>
      <c r="GQ84" s="162"/>
      <c r="GR84" s="162"/>
      <c r="GS84" s="162"/>
      <c r="GT84" s="162"/>
      <c r="GU84" s="162"/>
      <c r="GV84" s="162"/>
      <c r="GW84" s="162"/>
      <c r="GX84" s="162"/>
      <c r="GY84" s="162"/>
      <c r="GZ84" s="162"/>
      <c r="HA84" s="162"/>
      <c r="HB84" s="162"/>
      <c r="HC84" s="162"/>
      <c r="HD84" s="162"/>
      <c r="HE84" s="162"/>
      <c r="HF84" s="162"/>
      <c r="HG84" s="162"/>
      <c r="HH84" s="162"/>
      <c r="HI84" s="162"/>
      <c r="HJ84" s="162"/>
      <c r="HK84" s="162"/>
      <c r="HL84" s="162"/>
      <c r="HM84" s="162"/>
      <c r="HN84" s="162"/>
      <c r="HO84" s="162"/>
      <c r="HP84" s="162"/>
      <c r="HQ84" s="162"/>
      <c r="HR84" s="162"/>
      <c r="HS84" s="162"/>
      <c r="HT84" s="162"/>
      <c r="HU84" s="162"/>
      <c r="HV84" s="162"/>
      <c r="HW84" s="162"/>
      <c r="HX84" s="162"/>
      <c r="HY84" s="162"/>
      <c r="HZ84" s="162"/>
      <c r="IA84" s="162"/>
      <c r="IB84" s="162"/>
      <c r="IC84" s="162"/>
      <c r="ID84" s="162"/>
      <c r="IE84" s="162"/>
      <c r="IF84" s="162"/>
      <c r="IG84" s="162"/>
      <c r="IH84" s="162"/>
      <c r="II84" s="162"/>
      <c r="IJ84" s="162"/>
      <c r="IK84" s="162"/>
      <c r="IL84" s="162"/>
      <c r="IM84" s="162"/>
      <c r="IN84" s="162"/>
      <c r="IO84" s="162"/>
      <c r="IP84" s="162"/>
      <c r="IQ84" s="162"/>
      <c r="IR84" s="162"/>
      <c r="IS84" s="162"/>
      <c r="IT84" s="162"/>
      <c r="IU84" s="162"/>
      <c r="IV84" s="162"/>
      <c r="IW84" s="162"/>
      <c r="IX84" s="162"/>
      <c r="IY84" s="162"/>
      <c r="IZ84" s="162"/>
      <c r="JA84" s="162"/>
      <c r="JB84" s="162"/>
      <c r="JC84" s="162"/>
      <c r="JD84" s="162"/>
      <c r="JE84" s="162"/>
      <c r="JF84" s="162"/>
      <c r="JG84" s="162"/>
      <c r="JH84" s="162"/>
      <c r="JI84" s="162"/>
      <c r="JJ84" s="162"/>
      <c r="JK84" s="162"/>
      <c r="JL84" s="162"/>
      <c r="JM84" s="162"/>
      <c r="JN84" s="162"/>
      <c r="JO84" s="162"/>
      <c r="JP84" s="162"/>
      <c r="JQ84" s="162"/>
      <c r="JR84" s="162"/>
      <c r="JS84" s="162"/>
      <c r="JT84" s="162"/>
      <c r="JU84" s="162"/>
      <c r="JV84" s="162"/>
      <c r="JW84" s="162"/>
      <c r="JX84" s="162"/>
      <c r="JY84" s="162"/>
      <c r="JZ84" s="162"/>
      <c r="KA84" s="162"/>
      <c r="KB84" s="162"/>
      <c r="KC84" s="162"/>
      <c r="KD84" s="162"/>
      <c r="KE84" s="162"/>
      <c r="KF84" s="162"/>
      <c r="KG84" s="162"/>
      <c r="KH84" s="162"/>
      <c r="KI84" s="162"/>
      <c r="KJ84" s="162"/>
      <c r="KK84" s="162"/>
      <c r="KL84" s="162"/>
      <c r="KM84" s="162"/>
      <c r="KN84" s="162"/>
      <c r="KO84" s="162"/>
      <c r="KP84" s="162"/>
      <c r="KQ84" s="162"/>
      <c r="KR84" s="162"/>
      <c r="KS84" s="162"/>
      <c r="KT84" s="162"/>
      <c r="KU84" s="162"/>
      <c r="KV84" s="162"/>
      <c r="KW84" s="162"/>
      <c r="KX84" s="162"/>
      <c r="KY84" s="162"/>
      <c r="KZ84" s="162"/>
      <c r="LA84" s="162"/>
      <c r="LB84" s="162"/>
      <c r="LC84" s="162"/>
      <c r="LD84" s="162"/>
      <c r="LE84" s="162"/>
      <c r="LF84" s="162"/>
      <c r="LG84" s="162"/>
      <c r="LH84" s="162"/>
      <c r="LI84" s="162"/>
      <c r="LJ84" s="162"/>
      <c r="LK84" s="162"/>
      <c r="LL84" s="162"/>
      <c r="LM84" s="162"/>
      <c r="LN84" s="162"/>
      <c r="LO84" s="162"/>
      <c r="LP84" s="162"/>
      <c r="LQ84" s="162"/>
      <c r="LR84" s="162"/>
      <c r="LS84" s="162"/>
      <c r="LT84" s="162"/>
      <c r="LU84" s="162"/>
      <c r="LV84" s="162"/>
      <c r="LW84" s="162"/>
      <c r="LX84" s="162"/>
      <c r="LY84" s="162"/>
      <c r="LZ84" s="162"/>
      <c r="MA84" s="162"/>
      <c r="MB84" s="162"/>
      <c r="MC84" s="162"/>
      <c r="MD84" s="162"/>
      <c r="ME84" s="162"/>
      <c r="MF84" s="162"/>
      <c r="MG84" s="162"/>
      <c r="MH84" s="162"/>
      <c r="MI84" s="162"/>
      <c r="MJ84" s="162"/>
      <c r="MK84" s="162"/>
      <c r="ML84" s="162"/>
      <c r="MM84" s="162"/>
      <c r="MN84" s="162"/>
      <c r="MO84" s="162"/>
      <c r="MP84" s="162"/>
      <c r="MQ84" s="162"/>
      <c r="MR84" s="162"/>
      <c r="MS84" s="162"/>
      <c r="MT84" s="162"/>
      <c r="MU84" s="162"/>
      <c r="MV84" s="162"/>
      <c r="MW84" s="162"/>
      <c r="MX84" s="162"/>
      <c r="MY84" s="162"/>
      <c r="MZ84" s="162"/>
      <c r="NA84" s="162"/>
      <c r="NB84" s="162"/>
      <c r="NC84" s="162"/>
      <c r="ND84" s="162"/>
      <c r="NE84" s="162"/>
      <c r="NF84" s="162"/>
      <c r="NG84" s="162"/>
      <c r="NH84" s="162"/>
      <c r="NI84" s="162"/>
      <c r="NJ84" s="162"/>
      <c r="NK84" s="162"/>
      <c r="NL84" s="162"/>
      <c r="NM84" s="162"/>
      <c r="NN84" s="162"/>
      <c r="NO84" s="162"/>
      <c r="NP84" s="162"/>
      <c r="NQ84" s="162"/>
      <c r="NR84" s="162"/>
      <c r="NS84" s="162"/>
      <c r="NT84" s="162"/>
      <c r="NU84" s="162"/>
      <c r="NV84" s="162"/>
      <c r="NW84" s="162"/>
      <c r="NX84" s="162"/>
      <c r="NY84" s="162"/>
      <c r="NZ84" s="162"/>
      <c r="OA84" s="162"/>
      <c r="OB84" s="162"/>
    </row>
    <row r="85" spans="1:392" ht="18" customHeight="1" x14ac:dyDescent="0.3">
      <c r="A85" s="4"/>
      <c r="B85" s="1" t="s">
        <v>437</v>
      </c>
      <c r="C85" s="2">
        <v>10223</v>
      </c>
      <c r="D85" s="22" t="s">
        <v>438</v>
      </c>
      <c r="E85" s="2">
        <v>13515</v>
      </c>
      <c r="F85" s="2">
        <v>2014</v>
      </c>
      <c r="G85" s="22" t="s">
        <v>40</v>
      </c>
      <c r="H85" s="23"/>
      <c r="I85" s="2">
        <f t="shared" si="2"/>
        <v>0</v>
      </c>
      <c r="J85" s="4">
        <f>Deti!$I85</f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CR85" s="162"/>
      <c r="DC85" s="162"/>
      <c r="DD85" s="162"/>
      <c r="DE85" s="162"/>
      <c r="DF85" s="162"/>
      <c r="DG85" s="162"/>
      <c r="DH85" s="162"/>
      <c r="DI85" s="162"/>
      <c r="DJ85" s="162"/>
      <c r="DK85" s="162"/>
      <c r="DL85" s="162"/>
      <c r="DM85" s="162"/>
      <c r="DN85" s="162"/>
      <c r="DO85" s="162"/>
      <c r="DP85" s="162"/>
      <c r="DQ85" s="162"/>
      <c r="DR85" s="162"/>
      <c r="DS85" s="162"/>
      <c r="DT85" s="162"/>
      <c r="DU85" s="162"/>
      <c r="DV85" s="162"/>
      <c r="DW85" s="162"/>
      <c r="DX85" s="162"/>
      <c r="DY85" s="162"/>
      <c r="DZ85" s="162"/>
      <c r="EA85" s="162"/>
      <c r="EB85" s="162"/>
      <c r="EC85" s="162"/>
      <c r="ED85" s="162"/>
      <c r="EE85" s="162"/>
      <c r="EF85" s="162"/>
      <c r="EG85" s="162"/>
      <c r="EH85" s="162"/>
      <c r="EI85" s="162"/>
      <c r="EJ85" s="162"/>
      <c r="EK85" s="162"/>
      <c r="EL85" s="162"/>
      <c r="EM85" s="162"/>
      <c r="EN85" s="162"/>
      <c r="EO85" s="162"/>
      <c r="EP85" s="162"/>
      <c r="EQ85" s="162"/>
      <c r="ER85" s="162"/>
      <c r="ES85" s="162"/>
      <c r="ET85" s="162"/>
      <c r="EU85" s="162"/>
      <c r="EV85" s="162"/>
      <c r="EW85" s="162"/>
      <c r="EX85" s="162"/>
      <c r="EY85" s="162"/>
      <c r="EZ85" s="162"/>
      <c r="FA85" s="162"/>
      <c r="FB85" s="162"/>
      <c r="FC85" s="162"/>
      <c r="FD85" s="162"/>
      <c r="FE85" s="162"/>
      <c r="FF85" s="162"/>
      <c r="FG85" s="162"/>
      <c r="FH85" s="162"/>
      <c r="FI85" s="162"/>
      <c r="FJ85" s="162"/>
      <c r="FK85" s="162"/>
      <c r="FL85" s="162"/>
      <c r="FM85" s="162"/>
      <c r="FN85" s="162"/>
      <c r="FO85" s="162"/>
      <c r="FP85" s="162"/>
      <c r="FQ85" s="162"/>
      <c r="FR85" s="162"/>
      <c r="FS85" s="162"/>
      <c r="FT85" s="162"/>
      <c r="FU85" s="162"/>
      <c r="FV85" s="162"/>
      <c r="FW85" s="162"/>
      <c r="FX85" s="162"/>
      <c r="FY85" s="162"/>
      <c r="FZ85" s="162"/>
      <c r="GA85" s="162"/>
      <c r="GB85" s="162"/>
      <c r="GC85" s="162"/>
      <c r="GD85" s="162"/>
      <c r="GE85" s="162"/>
      <c r="GF85" s="162"/>
      <c r="GG85" s="162"/>
      <c r="GH85" s="162"/>
      <c r="GI85" s="162"/>
      <c r="GJ85" s="162"/>
      <c r="GK85" s="162"/>
      <c r="GL85" s="162"/>
      <c r="GM85" s="162"/>
      <c r="GN85" s="162"/>
      <c r="GO85" s="162"/>
      <c r="GP85" s="162"/>
      <c r="GQ85" s="162"/>
      <c r="GR85" s="162"/>
      <c r="GS85" s="162"/>
      <c r="GT85" s="162"/>
      <c r="GU85" s="162"/>
      <c r="GV85" s="162"/>
      <c r="GW85" s="162"/>
      <c r="GX85" s="162"/>
      <c r="GY85" s="162"/>
      <c r="GZ85" s="162"/>
      <c r="HA85" s="162"/>
      <c r="HB85" s="162"/>
      <c r="HC85" s="162"/>
      <c r="HD85" s="162"/>
      <c r="HE85" s="162"/>
      <c r="HF85" s="162"/>
      <c r="HG85" s="162"/>
      <c r="HH85" s="162"/>
      <c r="HI85" s="162"/>
      <c r="HJ85" s="162"/>
      <c r="HK85" s="162"/>
      <c r="HL85" s="162"/>
      <c r="HM85" s="162"/>
      <c r="HN85" s="162"/>
      <c r="HO85" s="162"/>
      <c r="HP85" s="162"/>
      <c r="HQ85" s="162"/>
      <c r="HR85" s="162"/>
      <c r="HS85" s="162"/>
      <c r="HT85" s="162"/>
      <c r="HU85" s="162"/>
      <c r="HV85" s="162"/>
      <c r="HW85" s="162"/>
      <c r="HX85" s="162"/>
      <c r="HY85" s="162"/>
      <c r="HZ85" s="162"/>
      <c r="IA85" s="162"/>
      <c r="IB85" s="162"/>
      <c r="IC85" s="162"/>
      <c r="ID85" s="162"/>
      <c r="IE85" s="162"/>
      <c r="IF85" s="162"/>
      <c r="IG85" s="162"/>
      <c r="IH85" s="162"/>
      <c r="II85" s="162"/>
      <c r="IJ85" s="162"/>
      <c r="IK85" s="162"/>
      <c r="IL85" s="162"/>
      <c r="IM85" s="162"/>
      <c r="IN85" s="162"/>
      <c r="IO85" s="162"/>
      <c r="IP85" s="162"/>
      <c r="IQ85" s="162"/>
      <c r="IR85" s="162"/>
      <c r="IS85" s="162"/>
      <c r="IT85" s="162"/>
      <c r="IU85" s="162"/>
      <c r="IV85" s="162"/>
      <c r="IW85" s="162"/>
      <c r="IX85" s="162"/>
      <c r="IY85" s="162"/>
      <c r="IZ85" s="162"/>
      <c r="JA85" s="162"/>
      <c r="JB85" s="162"/>
      <c r="JC85" s="162"/>
      <c r="JD85" s="162"/>
      <c r="JE85" s="162"/>
      <c r="JF85" s="162"/>
      <c r="JG85" s="162"/>
      <c r="JH85" s="162"/>
      <c r="JI85" s="162"/>
      <c r="JJ85" s="162"/>
      <c r="JK85" s="162"/>
      <c r="JL85" s="162"/>
      <c r="JM85" s="162"/>
      <c r="JN85" s="162"/>
      <c r="JO85" s="162"/>
      <c r="JP85" s="162"/>
      <c r="JQ85" s="162"/>
      <c r="JR85" s="162"/>
      <c r="JS85" s="162"/>
      <c r="JT85" s="162"/>
      <c r="JU85" s="162"/>
      <c r="JV85" s="162"/>
      <c r="JW85" s="162"/>
      <c r="JX85" s="162"/>
      <c r="JY85" s="162"/>
      <c r="JZ85" s="162"/>
      <c r="KA85" s="162"/>
      <c r="KB85" s="162"/>
      <c r="KC85" s="162"/>
      <c r="KD85" s="162"/>
      <c r="KE85" s="162"/>
      <c r="KF85" s="162"/>
      <c r="KG85" s="162"/>
      <c r="KH85" s="162"/>
      <c r="KI85" s="162"/>
      <c r="KJ85" s="162"/>
      <c r="KK85" s="162"/>
      <c r="KL85" s="162"/>
      <c r="KM85" s="162"/>
      <c r="KN85" s="162"/>
      <c r="KO85" s="162"/>
      <c r="KP85" s="162"/>
      <c r="KQ85" s="162"/>
      <c r="KR85" s="162"/>
      <c r="KS85" s="162"/>
      <c r="KT85" s="162"/>
      <c r="KU85" s="162"/>
      <c r="KV85" s="162"/>
      <c r="KW85" s="162"/>
      <c r="KX85" s="162"/>
      <c r="KY85" s="162"/>
      <c r="KZ85" s="162"/>
      <c r="LA85" s="162"/>
      <c r="LB85" s="162"/>
      <c r="LC85" s="162"/>
      <c r="LD85" s="162"/>
      <c r="LE85" s="162"/>
      <c r="LF85" s="162"/>
      <c r="LG85" s="162"/>
      <c r="LH85" s="162"/>
      <c r="LI85" s="162"/>
      <c r="LJ85" s="162"/>
      <c r="LK85" s="162"/>
      <c r="LL85" s="162"/>
      <c r="LM85" s="162"/>
      <c r="LN85" s="162"/>
      <c r="LO85" s="162"/>
      <c r="LP85" s="162"/>
      <c r="LQ85" s="162"/>
      <c r="LR85" s="162"/>
      <c r="LS85" s="162"/>
      <c r="LT85" s="162"/>
      <c r="LU85" s="162"/>
      <c r="LV85" s="162"/>
      <c r="LW85" s="162"/>
      <c r="LX85" s="162"/>
      <c r="LY85" s="162"/>
      <c r="LZ85" s="162"/>
      <c r="MA85" s="162"/>
      <c r="MB85" s="162"/>
      <c r="MC85" s="162"/>
      <c r="MD85" s="162"/>
      <c r="ME85" s="162"/>
      <c r="MF85" s="162"/>
      <c r="MG85" s="162"/>
      <c r="MH85" s="162"/>
      <c r="MI85" s="162"/>
      <c r="MJ85" s="162"/>
      <c r="MK85" s="162"/>
      <c r="ML85" s="162"/>
      <c r="MM85" s="162"/>
      <c r="MN85" s="162"/>
      <c r="MO85" s="162"/>
      <c r="MP85" s="162"/>
      <c r="MQ85" s="162"/>
      <c r="MR85" s="162"/>
      <c r="MS85" s="162"/>
      <c r="MT85" s="162"/>
      <c r="MU85" s="162"/>
      <c r="MV85" s="162"/>
      <c r="MW85" s="162"/>
      <c r="MX85" s="162"/>
      <c r="MY85" s="162"/>
      <c r="MZ85" s="162"/>
      <c r="NA85" s="162"/>
      <c r="NB85" s="162"/>
      <c r="NC85" s="162"/>
      <c r="ND85" s="162"/>
      <c r="NE85" s="162"/>
      <c r="NF85" s="162"/>
      <c r="NG85" s="162"/>
      <c r="NH85" s="162"/>
      <c r="NI85" s="162"/>
      <c r="NJ85" s="162"/>
      <c r="NK85" s="162"/>
      <c r="NL85" s="162"/>
      <c r="NM85" s="162"/>
      <c r="NN85" s="162"/>
      <c r="NO85" s="162"/>
      <c r="NP85" s="162"/>
      <c r="NQ85" s="162"/>
      <c r="NR85" s="162"/>
      <c r="NS85" s="162"/>
      <c r="NT85" s="162"/>
      <c r="NU85" s="162"/>
      <c r="NV85" s="162"/>
      <c r="NW85" s="162"/>
      <c r="NX85" s="162"/>
      <c r="NY85" s="162"/>
      <c r="NZ85" s="162"/>
      <c r="OA85" s="162"/>
      <c r="OB85" s="162"/>
    </row>
    <row r="86" spans="1:392" ht="18" customHeight="1" x14ac:dyDescent="0.3">
      <c r="A86" s="4">
        <v>40</v>
      </c>
      <c r="B86" s="1" t="s">
        <v>439</v>
      </c>
      <c r="C86" s="2">
        <v>10806</v>
      </c>
      <c r="D86" s="22" t="s">
        <v>440</v>
      </c>
      <c r="E86" s="2">
        <v>10240</v>
      </c>
      <c r="F86" s="2"/>
      <c r="G86" s="22" t="s">
        <v>157</v>
      </c>
      <c r="H86" s="23"/>
      <c r="I86" s="2">
        <f t="shared" si="2"/>
        <v>0</v>
      </c>
      <c r="J86" s="4">
        <f>Deti!$I86</f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CR86" s="162"/>
      <c r="DC86" s="162"/>
      <c r="DD86" s="162"/>
      <c r="DE86" s="162"/>
      <c r="DF86" s="162"/>
      <c r="DG86" s="162"/>
      <c r="DH86" s="162"/>
      <c r="DI86" s="162"/>
      <c r="DJ86" s="162"/>
      <c r="DK86" s="162"/>
      <c r="DL86" s="162"/>
      <c r="DM86" s="162"/>
      <c r="DN86" s="162"/>
      <c r="DO86" s="162"/>
      <c r="DP86" s="162"/>
      <c r="DQ86" s="162"/>
      <c r="DR86" s="162"/>
      <c r="DS86" s="162"/>
      <c r="DT86" s="162"/>
      <c r="DU86" s="162"/>
      <c r="DV86" s="162"/>
      <c r="DW86" s="162"/>
      <c r="DX86" s="162"/>
      <c r="DY86" s="162"/>
      <c r="DZ86" s="162"/>
      <c r="EA86" s="162"/>
      <c r="EB86" s="162"/>
      <c r="EC86" s="162"/>
      <c r="ED86" s="162"/>
      <c r="EE86" s="162"/>
      <c r="EF86" s="162"/>
      <c r="EG86" s="162"/>
      <c r="EH86" s="162"/>
      <c r="EI86" s="162"/>
      <c r="EJ86" s="162"/>
      <c r="EK86" s="162"/>
      <c r="EL86" s="162"/>
      <c r="EM86" s="162"/>
      <c r="EN86" s="162"/>
      <c r="EO86" s="162"/>
      <c r="EP86" s="162"/>
      <c r="EQ86" s="162"/>
      <c r="ER86" s="162"/>
      <c r="ES86" s="162"/>
      <c r="ET86" s="162"/>
      <c r="EU86" s="162"/>
      <c r="EV86" s="162"/>
      <c r="EW86" s="162"/>
      <c r="EX86" s="162"/>
      <c r="EY86" s="162"/>
      <c r="EZ86" s="162"/>
      <c r="FA86" s="162"/>
      <c r="FB86" s="162"/>
      <c r="FC86" s="162"/>
      <c r="FD86" s="162"/>
      <c r="FE86" s="162"/>
      <c r="FF86" s="162"/>
      <c r="FG86" s="162"/>
      <c r="FH86" s="162"/>
      <c r="FI86" s="162"/>
      <c r="FJ86" s="162"/>
      <c r="FK86" s="162"/>
      <c r="FL86" s="162"/>
      <c r="FM86" s="162"/>
      <c r="FN86" s="162"/>
      <c r="FO86" s="162"/>
      <c r="FP86" s="162"/>
      <c r="FQ86" s="162"/>
      <c r="FR86" s="162"/>
      <c r="FS86" s="162"/>
      <c r="FT86" s="162"/>
      <c r="FU86" s="162"/>
      <c r="FV86" s="162"/>
      <c r="FW86" s="162"/>
      <c r="FX86" s="162"/>
      <c r="FY86" s="162"/>
      <c r="FZ86" s="162"/>
      <c r="GA86" s="162"/>
      <c r="GB86" s="162"/>
      <c r="GC86" s="162"/>
      <c r="GD86" s="162"/>
      <c r="GE86" s="162"/>
      <c r="GF86" s="162"/>
      <c r="GG86" s="162"/>
      <c r="GH86" s="162"/>
      <c r="GI86" s="162"/>
      <c r="GJ86" s="162"/>
      <c r="GK86" s="162"/>
      <c r="GL86" s="162"/>
      <c r="GM86" s="162"/>
      <c r="GN86" s="162"/>
      <c r="GO86" s="162"/>
      <c r="GP86" s="162"/>
      <c r="GQ86" s="162"/>
      <c r="GR86" s="162"/>
      <c r="GS86" s="162"/>
      <c r="GT86" s="162"/>
      <c r="GU86" s="162"/>
      <c r="GV86" s="162"/>
      <c r="GW86" s="162"/>
      <c r="GX86" s="162"/>
      <c r="GY86" s="162"/>
      <c r="GZ86" s="162"/>
      <c r="HA86" s="162"/>
      <c r="HB86" s="162"/>
      <c r="HC86" s="162"/>
      <c r="HD86" s="162"/>
      <c r="HE86" s="162"/>
      <c r="HF86" s="162"/>
      <c r="HG86" s="162"/>
      <c r="HH86" s="162"/>
      <c r="HI86" s="162"/>
      <c r="HJ86" s="162"/>
      <c r="HK86" s="162"/>
      <c r="HL86" s="162"/>
      <c r="HM86" s="162"/>
      <c r="HN86" s="162"/>
      <c r="HO86" s="162"/>
      <c r="HP86" s="162"/>
      <c r="HQ86" s="162"/>
      <c r="HR86" s="162"/>
      <c r="HS86" s="162"/>
      <c r="HT86" s="162"/>
      <c r="HU86" s="162"/>
      <c r="HV86" s="162"/>
      <c r="HW86" s="162"/>
      <c r="HX86" s="162"/>
      <c r="HY86" s="162"/>
      <c r="HZ86" s="162"/>
      <c r="IA86" s="162"/>
      <c r="IB86" s="162"/>
      <c r="IC86" s="162"/>
      <c r="ID86" s="162"/>
      <c r="IE86" s="162"/>
      <c r="IF86" s="162"/>
      <c r="IG86" s="162"/>
      <c r="IH86" s="162"/>
      <c r="II86" s="162"/>
      <c r="IJ86" s="162"/>
      <c r="IK86" s="162"/>
      <c r="IL86" s="162"/>
      <c r="IM86" s="162"/>
      <c r="IN86" s="162"/>
      <c r="IO86" s="162"/>
      <c r="IP86" s="162"/>
      <c r="IQ86" s="162"/>
      <c r="IR86" s="162"/>
      <c r="IS86" s="162"/>
      <c r="IT86" s="162"/>
      <c r="IU86" s="162"/>
      <c r="IV86" s="162"/>
      <c r="IW86" s="162"/>
      <c r="IX86" s="162"/>
      <c r="IY86" s="162"/>
      <c r="IZ86" s="162"/>
      <c r="JA86" s="162"/>
      <c r="JB86" s="162"/>
      <c r="JC86" s="162"/>
      <c r="JD86" s="162"/>
      <c r="JE86" s="162"/>
      <c r="JF86" s="162"/>
      <c r="JG86" s="162"/>
      <c r="JH86" s="162"/>
      <c r="JI86" s="162"/>
      <c r="JJ86" s="162"/>
      <c r="JK86" s="162"/>
      <c r="JL86" s="162"/>
      <c r="JM86" s="162"/>
      <c r="JN86" s="162"/>
      <c r="JO86" s="162"/>
      <c r="JP86" s="162"/>
      <c r="JQ86" s="162"/>
      <c r="JR86" s="162"/>
      <c r="JS86" s="162"/>
      <c r="JT86" s="162"/>
      <c r="JU86" s="162"/>
      <c r="JV86" s="162"/>
      <c r="JW86" s="162"/>
      <c r="JX86" s="162"/>
      <c r="JY86" s="162"/>
      <c r="JZ86" s="162"/>
      <c r="KA86" s="162"/>
      <c r="KB86" s="162"/>
      <c r="KC86" s="162"/>
      <c r="KD86" s="162"/>
      <c r="KE86" s="162"/>
      <c r="KF86" s="162"/>
      <c r="KG86" s="162"/>
      <c r="KH86" s="162"/>
      <c r="KI86" s="162"/>
      <c r="KJ86" s="162"/>
      <c r="KK86" s="162"/>
      <c r="KL86" s="162"/>
      <c r="KM86" s="162"/>
      <c r="KN86" s="162"/>
      <c r="KO86" s="162"/>
      <c r="KP86" s="162"/>
      <c r="KQ86" s="162"/>
      <c r="KR86" s="162"/>
      <c r="KS86" s="162"/>
      <c r="KT86" s="162"/>
      <c r="KU86" s="162"/>
      <c r="KV86" s="162"/>
      <c r="KW86" s="162"/>
      <c r="KX86" s="162"/>
      <c r="KY86" s="162"/>
      <c r="KZ86" s="162"/>
      <c r="LA86" s="162"/>
      <c r="LB86" s="162"/>
      <c r="LC86" s="162"/>
      <c r="LD86" s="162"/>
      <c r="LE86" s="162"/>
      <c r="LF86" s="162"/>
      <c r="LG86" s="162"/>
      <c r="LH86" s="162"/>
      <c r="LI86" s="162"/>
      <c r="LJ86" s="162"/>
      <c r="LK86" s="162"/>
      <c r="LL86" s="162"/>
      <c r="LM86" s="162"/>
      <c r="LN86" s="162"/>
      <c r="LO86" s="162"/>
      <c r="LP86" s="162"/>
      <c r="LQ86" s="162"/>
      <c r="LR86" s="162"/>
      <c r="LS86" s="162"/>
      <c r="LT86" s="162"/>
      <c r="LU86" s="162"/>
      <c r="LV86" s="162"/>
      <c r="LW86" s="162"/>
      <c r="LX86" s="162"/>
      <c r="LY86" s="162"/>
      <c r="LZ86" s="162"/>
      <c r="MA86" s="162"/>
      <c r="MB86" s="162"/>
      <c r="MC86" s="162"/>
      <c r="MD86" s="162"/>
      <c r="ME86" s="162"/>
      <c r="MF86" s="162"/>
      <c r="MG86" s="162"/>
      <c r="MH86" s="162"/>
      <c r="MI86" s="162"/>
      <c r="MJ86" s="162"/>
      <c r="MK86" s="162"/>
      <c r="ML86" s="162"/>
      <c r="MM86" s="162"/>
      <c r="MN86" s="162"/>
      <c r="MO86" s="162"/>
      <c r="MP86" s="162"/>
      <c r="MQ86" s="162"/>
      <c r="MR86" s="162"/>
      <c r="MS86" s="162"/>
      <c r="MT86" s="162"/>
      <c r="MU86" s="162"/>
      <c r="MV86" s="162"/>
      <c r="MW86" s="162"/>
      <c r="MX86" s="162"/>
      <c r="MY86" s="162"/>
      <c r="MZ86" s="162"/>
      <c r="NA86" s="162"/>
      <c r="NB86" s="162"/>
      <c r="NC86" s="162"/>
      <c r="ND86" s="162"/>
      <c r="NE86" s="162"/>
      <c r="NF86" s="162"/>
      <c r="NG86" s="162"/>
      <c r="NH86" s="162"/>
      <c r="NI86" s="162"/>
      <c r="NJ86" s="162"/>
      <c r="NK86" s="162"/>
      <c r="NL86" s="162"/>
      <c r="NM86" s="162"/>
      <c r="NN86" s="162"/>
      <c r="NO86" s="162"/>
      <c r="NP86" s="162"/>
      <c r="NQ86" s="162"/>
      <c r="NR86" s="162"/>
      <c r="NS86" s="162"/>
      <c r="NT86" s="162"/>
      <c r="NU86" s="162"/>
      <c r="NV86" s="162"/>
      <c r="NW86" s="162"/>
      <c r="NX86" s="162"/>
      <c r="NY86" s="162"/>
      <c r="NZ86" s="162"/>
      <c r="OA86" s="162"/>
      <c r="OB86" s="162"/>
    </row>
    <row r="87" spans="1:392" ht="18" customHeight="1" x14ac:dyDescent="0.3">
      <c r="A87" s="4"/>
      <c r="B87" s="103" t="s">
        <v>585</v>
      </c>
      <c r="C87" s="2">
        <v>10660</v>
      </c>
      <c r="D87" s="98" t="s">
        <v>584</v>
      </c>
      <c r="E87" s="2">
        <v>12793</v>
      </c>
      <c r="F87" s="2"/>
      <c r="G87" s="98" t="s">
        <v>175</v>
      </c>
      <c r="H87" s="23"/>
      <c r="I87" s="2">
        <f t="shared" si="2"/>
        <v>0</v>
      </c>
      <c r="J87" s="4">
        <f>Deti!$I87</f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CR87" s="154" t="s">
        <v>495</v>
      </c>
      <c r="DC87" s="162"/>
      <c r="DD87" s="162"/>
      <c r="DE87" s="162"/>
      <c r="DF87" s="162"/>
      <c r="DG87" s="162"/>
      <c r="DH87" s="162"/>
      <c r="DI87" s="162"/>
      <c r="DJ87" s="162"/>
      <c r="DK87" s="162"/>
      <c r="DL87" s="162"/>
      <c r="DM87" s="162"/>
      <c r="DN87" s="162"/>
      <c r="DO87" s="162"/>
      <c r="DP87" s="162"/>
      <c r="DQ87" s="162"/>
      <c r="DR87" s="162"/>
      <c r="DS87" s="162"/>
      <c r="DT87" s="162"/>
      <c r="DU87" s="162"/>
      <c r="DV87" s="162"/>
      <c r="DW87" s="162"/>
      <c r="DX87" s="162"/>
      <c r="DY87" s="162"/>
      <c r="DZ87" s="162"/>
      <c r="EA87" s="162"/>
      <c r="EB87" s="162"/>
      <c r="EC87" s="162"/>
      <c r="ED87" s="162"/>
      <c r="EE87" s="162"/>
      <c r="EF87" s="162"/>
      <c r="EG87" s="162"/>
      <c r="EH87" s="162"/>
      <c r="EI87" s="162"/>
      <c r="EJ87" s="162"/>
      <c r="EK87" s="162"/>
      <c r="EL87" s="162"/>
      <c r="EM87" s="162"/>
      <c r="EN87" s="162"/>
      <c r="EO87" s="162"/>
      <c r="EP87" s="162"/>
      <c r="EQ87" s="162"/>
      <c r="ER87" s="162"/>
      <c r="ES87" s="162"/>
      <c r="ET87" s="162"/>
      <c r="EU87" s="162"/>
      <c r="EV87" s="162"/>
      <c r="EW87" s="162"/>
      <c r="EX87" s="162"/>
      <c r="EY87" s="162"/>
      <c r="EZ87" s="162"/>
      <c r="FA87" s="162"/>
      <c r="FB87" s="162"/>
      <c r="FC87" s="162"/>
      <c r="FD87" s="162"/>
      <c r="FE87" s="162"/>
      <c r="FF87" s="162"/>
      <c r="FG87" s="162"/>
      <c r="FH87" s="162"/>
      <c r="FI87" s="162"/>
      <c r="FJ87" s="162"/>
      <c r="FK87" s="162"/>
      <c r="FL87" s="162"/>
      <c r="FM87" s="162"/>
      <c r="FN87" s="162"/>
      <c r="FO87" s="162"/>
      <c r="FP87" s="154" t="s">
        <v>495</v>
      </c>
      <c r="FQ87" s="154" t="s">
        <v>495</v>
      </c>
      <c r="FR87" s="162"/>
      <c r="FS87" s="162"/>
      <c r="FT87" s="162"/>
      <c r="FU87" s="162"/>
      <c r="FV87" s="162"/>
      <c r="FW87" s="162"/>
      <c r="FX87" s="162"/>
      <c r="FY87" s="162"/>
      <c r="FZ87" s="162"/>
      <c r="GA87" s="162"/>
      <c r="GB87" s="162"/>
      <c r="GC87" s="162"/>
      <c r="GD87" s="162"/>
      <c r="GE87" s="162"/>
      <c r="GF87" s="162"/>
      <c r="GG87" s="162"/>
      <c r="GH87" s="162"/>
      <c r="GI87" s="162"/>
      <c r="GJ87" s="162"/>
      <c r="GK87" s="162"/>
      <c r="GL87" s="162"/>
      <c r="GM87" s="162"/>
      <c r="GN87" s="162"/>
      <c r="GO87" s="162"/>
      <c r="GP87" s="162"/>
      <c r="GQ87" s="162"/>
      <c r="GR87" s="162"/>
      <c r="GS87" s="162"/>
      <c r="GT87" s="162"/>
      <c r="GU87" s="162"/>
      <c r="GV87" s="162"/>
      <c r="GW87" s="162"/>
      <c r="GX87" s="162"/>
      <c r="GY87" s="162"/>
      <c r="GZ87" s="162"/>
      <c r="HA87" s="162"/>
      <c r="HB87" s="162"/>
      <c r="HC87" s="162"/>
      <c r="HD87" s="162"/>
      <c r="HE87" s="162"/>
      <c r="HF87" s="162"/>
      <c r="HG87" s="162"/>
      <c r="HH87" s="162"/>
      <c r="HI87" s="162"/>
      <c r="HJ87" s="162"/>
      <c r="HK87" s="162"/>
      <c r="HL87" s="162"/>
      <c r="HM87" s="162"/>
      <c r="HN87" s="162"/>
      <c r="HO87" s="162"/>
      <c r="HP87" s="162"/>
      <c r="HQ87" s="162"/>
      <c r="HR87" s="162"/>
      <c r="HS87" s="162"/>
      <c r="HT87" s="162"/>
      <c r="HU87" s="162"/>
      <c r="HV87" s="162"/>
      <c r="HW87" s="162"/>
      <c r="HX87" s="162"/>
      <c r="HY87" s="162"/>
      <c r="HZ87" s="162"/>
      <c r="IA87" s="162"/>
      <c r="IB87" s="162"/>
      <c r="IC87" s="162"/>
      <c r="ID87" s="162"/>
      <c r="IE87" s="162"/>
      <c r="IF87" s="162"/>
      <c r="IG87" s="162"/>
      <c r="IH87" s="162"/>
      <c r="II87" s="162"/>
      <c r="IJ87" s="162"/>
      <c r="IK87" s="162"/>
      <c r="IL87" s="162"/>
      <c r="IM87" s="162"/>
      <c r="IN87" s="162"/>
      <c r="IO87" s="162"/>
      <c r="IP87" s="162"/>
      <c r="IQ87" s="162"/>
      <c r="IR87" s="162"/>
      <c r="IS87" s="162"/>
      <c r="IT87" s="162"/>
      <c r="IU87" s="162"/>
      <c r="IV87" s="162"/>
      <c r="IW87" s="162"/>
      <c r="IX87" s="162"/>
      <c r="IY87" s="162"/>
      <c r="IZ87" s="162"/>
      <c r="JA87" s="162"/>
      <c r="JB87" s="162"/>
      <c r="JC87" s="162"/>
      <c r="JD87" s="162"/>
      <c r="JE87" s="162"/>
      <c r="JF87" s="162"/>
      <c r="JG87" s="162"/>
      <c r="JH87" s="162"/>
      <c r="JI87" s="162"/>
      <c r="JJ87" s="162"/>
      <c r="JK87" s="162"/>
      <c r="JL87" s="162"/>
      <c r="JM87" s="162"/>
      <c r="JN87" s="162"/>
      <c r="JO87" s="162"/>
      <c r="JP87" s="162"/>
      <c r="JQ87" s="162"/>
      <c r="JR87" s="162"/>
      <c r="JS87" s="162"/>
      <c r="JT87" s="162"/>
      <c r="JU87" s="162"/>
      <c r="JV87" s="162"/>
      <c r="JW87" s="162"/>
      <c r="JX87" s="162"/>
      <c r="JY87" s="162"/>
      <c r="JZ87" s="162"/>
      <c r="KA87" s="162"/>
      <c r="KB87" s="162"/>
      <c r="KC87" s="162"/>
      <c r="KD87" s="162"/>
      <c r="KE87" s="162"/>
      <c r="KF87" s="162"/>
      <c r="KG87" s="162"/>
      <c r="KH87" s="162"/>
      <c r="KI87" s="162"/>
      <c r="KJ87" s="162"/>
      <c r="KK87" s="162"/>
      <c r="KL87" s="162"/>
      <c r="KM87" s="162"/>
      <c r="KN87" s="162"/>
      <c r="KO87" s="162"/>
      <c r="KP87" s="162"/>
      <c r="KQ87" s="162"/>
      <c r="KR87" s="162"/>
      <c r="KS87" s="162"/>
      <c r="KT87" s="162"/>
      <c r="KU87" s="162"/>
      <c r="KV87" s="162"/>
      <c r="KW87" s="162"/>
      <c r="KX87" s="162"/>
      <c r="KY87" s="162"/>
      <c r="KZ87" s="162"/>
      <c r="LA87" s="162"/>
      <c r="LB87" s="162"/>
      <c r="LC87" s="162"/>
      <c r="LD87" s="162"/>
      <c r="LE87" s="162"/>
      <c r="LF87" s="162"/>
      <c r="LG87" s="162"/>
      <c r="LH87" s="162"/>
      <c r="LI87" s="162"/>
      <c r="LJ87" s="162"/>
      <c r="LK87" s="162"/>
      <c r="LL87" s="162"/>
      <c r="LM87" s="162"/>
      <c r="LN87" s="162"/>
      <c r="LO87" s="162"/>
      <c r="LP87" s="162"/>
      <c r="LQ87" s="162"/>
      <c r="LR87" s="162"/>
      <c r="LS87" s="162"/>
      <c r="LT87" s="162"/>
      <c r="LU87" s="162"/>
      <c r="LV87" s="162"/>
      <c r="LW87" s="162"/>
      <c r="LX87" s="162"/>
      <c r="LY87" s="162"/>
      <c r="LZ87" s="162"/>
      <c r="MA87" s="162"/>
      <c r="MB87" s="162"/>
      <c r="MC87" s="162"/>
      <c r="MD87" s="162"/>
      <c r="ME87" s="162"/>
      <c r="MF87" s="162"/>
      <c r="MG87" s="162"/>
      <c r="MH87" s="162"/>
      <c r="MI87" s="162"/>
      <c r="MJ87" s="162"/>
      <c r="MK87" s="162"/>
      <c r="ML87" s="162"/>
      <c r="MM87" s="162"/>
      <c r="MN87" s="162"/>
      <c r="MO87" s="162"/>
      <c r="MP87" s="162"/>
      <c r="MQ87" s="162"/>
      <c r="MR87" s="162"/>
      <c r="MS87" s="162"/>
      <c r="MT87" s="162"/>
      <c r="MU87" s="162"/>
      <c r="MV87" s="162"/>
      <c r="MW87" s="162"/>
      <c r="MX87" s="162"/>
      <c r="MY87" s="162"/>
      <c r="MZ87" s="162"/>
      <c r="NA87" s="162"/>
      <c r="NB87" s="162"/>
      <c r="NC87" s="162"/>
      <c r="ND87" s="162"/>
      <c r="NE87" s="162"/>
      <c r="NF87" s="162"/>
      <c r="NG87" s="162"/>
      <c r="NH87" s="162"/>
      <c r="NI87" s="162"/>
      <c r="NJ87" s="162"/>
      <c r="NK87" s="162"/>
      <c r="NL87" s="162"/>
      <c r="NM87" s="162"/>
      <c r="NN87" s="162"/>
      <c r="NO87" s="162"/>
      <c r="NP87" s="162"/>
      <c r="NQ87" s="162"/>
      <c r="NR87" s="162"/>
      <c r="NS87" s="162"/>
      <c r="NT87" s="162"/>
      <c r="NU87" s="162"/>
      <c r="NV87" s="162"/>
      <c r="NW87" s="162"/>
      <c r="NX87" s="162"/>
      <c r="NY87" s="162"/>
      <c r="NZ87" s="162"/>
      <c r="OA87" s="162"/>
      <c r="OB87" s="162"/>
    </row>
    <row r="88" spans="1:392" ht="18" customHeight="1" x14ac:dyDescent="0.3">
      <c r="A88" s="4"/>
      <c r="B88" s="1" t="s">
        <v>443</v>
      </c>
      <c r="C88" s="2">
        <v>10161</v>
      </c>
      <c r="D88" s="22" t="s">
        <v>444</v>
      </c>
      <c r="E88" s="2">
        <v>12298</v>
      </c>
      <c r="F88" s="2"/>
      <c r="G88" s="22" t="s">
        <v>180</v>
      </c>
      <c r="H88" s="23"/>
      <c r="I88" s="2">
        <f t="shared" si="2"/>
        <v>0</v>
      </c>
      <c r="J88" s="4">
        <f>Deti!$I88</f>
        <v>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CR88" s="162"/>
      <c r="DC88" s="162"/>
      <c r="DD88" s="162"/>
      <c r="DE88" s="162"/>
      <c r="DF88" s="162"/>
      <c r="DG88" s="162"/>
      <c r="DH88" s="162"/>
      <c r="DI88" s="162"/>
      <c r="DJ88" s="162"/>
      <c r="DK88" s="162"/>
      <c r="DL88" s="162"/>
      <c r="DM88" s="162"/>
      <c r="DN88" s="162"/>
      <c r="DO88" s="162"/>
      <c r="DP88" s="162"/>
      <c r="DQ88" s="162"/>
      <c r="DR88" s="162"/>
      <c r="DS88" s="162"/>
      <c r="DT88" s="162"/>
      <c r="DU88" s="162"/>
      <c r="DV88" s="162"/>
      <c r="DW88" s="162"/>
      <c r="DX88" s="162"/>
      <c r="DY88" s="162"/>
      <c r="DZ88" s="162"/>
      <c r="EA88" s="162"/>
      <c r="EB88" s="162"/>
      <c r="EC88" s="162"/>
      <c r="ED88" s="162"/>
      <c r="EE88" s="162"/>
      <c r="EF88" s="162"/>
      <c r="EG88" s="162"/>
      <c r="EH88" s="162"/>
      <c r="EI88" s="162"/>
      <c r="EJ88" s="162"/>
      <c r="EK88" s="162"/>
      <c r="EL88" s="162"/>
      <c r="EM88" s="162"/>
      <c r="EN88" s="162"/>
      <c r="EO88" s="162"/>
      <c r="EP88" s="162"/>
      <c r="EQ88" s="162"/>
      <c r="ER88" s="162"/>
      <c r="ES88" s="162"/>
      <c r="ET88" s="162"/>
      <c r="EU88" s="162"/>
      <c r="EV88" s="162"/>
      <c r="EW88" s="162"/>
      <c r="EX88" s="162"/>
      <c r="EY88" s="162"/>
      <c r="EZ88" s="162"/>
      <c r="FA88" s="162"/>
      <c r="FB88" s="162"/>
      <c r="FC88" s="162"/>
      <c r="FD88" s="162"/>
      <c r="FE88" s="162"/>
      <c r="FF88" s="162"/>
      <c r="FG88" s="162"/>
      <c r="FH88" s="162"/>
      <c r="FI88" s="162"/>
      <c r="FJ88" s="162"/>
      <c r="FK88" s="162"/>
      <c r="FL88" s="162"/>
      <c r="FM88" s="162"/>
      <c r="FN88" s="162"/>
      <c r="FO88" s="162"/>
      <c r="FP88" s="162"/>
      <c r="FQ88" s="162"/>
      <c r="FR88" s="162"/>
      <c r="FS88" s="162"/>
      <c r="FT88" s="162"/>
      <c r="FU88" s="162"/>
      <c r="FV88" s="162"/>
      <c r="FW88" s="162"/>
      <c r="FX88" s="162"/>
      <c r="FY88" s="162"/>
      <c r="FZ88" s="162"/>
      <c r="GA88" s="162"/>
      <c r="GB88" s="162"/>
      <c r="GC88" s="162"/>
      <c r="GD88" s="162"/>
      <c r="GE88" s="162"/>
      <c r="GF88" s="162"/>
      <c r="GG88" s="162"/>
      <c r="GH88" s="162"/>
      <c r="GI88" s="162"/>
      <c r="GJ88" s="162"/>
      <c r="GK88" s="162"/>
      <c r="GL88" s="162"/>
      <c r="GM88" s="162"/>
      <c r="GN88" s="162"/>
      <c r="GO88" s="162"/>
      <c r="GP88" s="162"/>
      <c r="GQ88" s="162"/>
      <c r="GR88" s="162"/>
      <c r="GS88" s="162"/>
      <c r="GT88" s="162"/>
      <c r="GU88" s="162"/>
      <c r="GV88" s="162"/>
      <c r="GW88" s="162"/>
      <c r="GX88" s="162"/>
      <c r="GY88" s="162"/>
      <c r="GZ88" s="162"/>
      <c r="HA88" s="162"/>
      <c r="HB88" s="162"/>
      <c r="HC88" s="162"/>
      <c r="HD88" s="162"/>
      <c r="HE88" s="162"/>
      <c r="HF88" s="162"/>
      <c r="HG88" s="162"/>
      <c r="HH88" s="162"/>
      <c r="HI88" s="162"/>
      <c r="HJ88" s="162"/>
      <c r="HK88" s="162"/>
      <c r="HL88" s="162"/>
      <c r="HM88" s="162"/>
      <c r="HN88" s="162"/>
      <c r="HO88" s="162"/>
      <c r="HP88" s="162"/>
      <c r="HQ88" s="162"/>
      <c r="HR88" s="162"/>
      <c r="HS88" s="162"/>
      <c r="HT88" s="162"/>
      <c r="HU88" s="162"/>
      <c r="HV88" s="162"/>
      <c r="HW88" s="162"/>
      <c r="HX88" s="162"/>
      <c r="HY88" s="162"/>
      <c r="HZ88" s="162"/>
      <c r="IA88" s="162"/>
      <c r="IB88" s="162"/>
      <c r="IC88" s="162"/>
      <c r="ID88" s="162"/>
      <c r="IE88" s="162"/>
      <c r="IF88" s="162"/>
      <c r="IG88" s="162"/>
      <c r="IH88" s="162"/>
      <c r="II88" s="162"/>
      <c r="IJ88" s="162"/>
      <c r="IK88" s="162"/>
      <c r="IL88" s="162"/>
      <c r="IM88" s="162"/>
      <c r="IN88" s="162"/>
      <c r="IO88" s="162"/>
      <c r="IP88" s="162"/>
      <c r="IQ88" s="162"/>
      <c r="IR88" s="162"/>
      <c r="IS88" s="162"/>
      <c r="IT88" s="162"/>
      <c r="IU88" s="162"/>
      <c r="IV88" s="162"/>
      <c r="IW88" s="162"/>
      <c r="IX88" s="162"/>
      <c r="IY88" s="162"/>
      <c r="IZ88" s="162"/>
      <c r="JA88" s="162"/>
      <c r="JB88" s="162"/>
      <c r="JC88" s="162"/>
      <c r="JD88" s="162"/>
      <c r="JE88" s="162"/>
      <c r="JF88" s="162"/>
      <c r="JG88" s="162"/>
      <c r="JH88" s="162"/>
      <c r="JI88" s="162"/>
      <c r="JJ88" s="162"/>
      <c r="JK88" s="162"/>
      <c r="JL88" s="162"/>
      <c r="JM88" s="162"/>
      <c r="JN88" s="162"/>
      <c r="JO88" s="162"/>
      <c r="JP88" s="162"/>
      <c r="JQ88" s="162"/>
      <c r="JR88" s="162"/>
      <c r="JS88" s="162"/>
      <c r="JT88" s="162"/>
      <c r="JU88" s="162"/>
      <c r="JV88" s="162"/>
      <c r="JW88" s="162"/>
      <c r="JX88" s="162"/>
      <c r="JY88" s="162"/>
      <c r="JZ88" s="162"/>
      <c r="KA88" s="162"/>
      <c r="KB88" s="162"/>
      <c r="KC88" s="162"/>
      <c r="KD88" s="162"/>
      <c r="KE88" s="162"/>
      <c r="KF88" s="162"/>
      <c r="KG88" s="162"/>
      <c r="KH88" s="162"/>
      <c r="KI88" s="162"/>
      <c r="KJ88" s="162"/>
      <c r="KK88" s="162"/>
      <c r="KL88" s="162"/>
      <c r="KM88" s="162"/>
      <c r="KN88" s="162"/>
      <c r="KO88" s="162"/>
      <c r="KP88" s="162"/>
      <c r="KQ88" s="162"/>
      <c r="KR88" s="162"/>
      <c r="KS88" s="162"/>
      <c r="KT88" s="162"/>
      <c r="KU88" s="162"/>
      <c r="KV88" s="162"/>
      <c r="KW88" s="162"/>
      <c r="KX88" s="162"/>
      <c r="KY88" s="162"/>
      <c r="KZ88" s="162"/>
      <c r="LA88" s="162"/>
      <c r="LB88" s="162"/>
      <c r="LC88" s="162"/>
      <c r="LD88" s="162"/>
      <c r="LE88" s="162"/>
      <c r="LF88" s="162"/>
      <c r="LG88" s="162"/>
      <c r="LH88" s="162"/>
      <c r="LI88" s="162"/>
      <c r="LJ88" s="162"/>
      <c r="LK88" s="162"/>
      <c r="LL88" s="162"/>
      <c r="LM88" s="162"/>
      <c r="LN88" s="162"/>
      <c r="LO88" s="162"/>
      <c r="LP88" s="162"/>
      <c r="LQ88" s="162"/>
      <c r="LR88" s="162"/>
      <c r="LS88" s="162"/>
      <c r="LT88" s="162"/>
      <c r="LU88" s="162"/>
      <c r="LV88" s="162"/>
      <c r="LW88" s="162"/>
      <c r="LX88" s="162"/>
      <c r="LY88" s="162"/>
      <c r="LZ88" s="162"/>
      <c r="MA88" s="162"/>
      <c r="MB88" s="162"/>
      <c r="MC88" s="162"/>
      <c r="MD88" s="162"/>
      <c r="ME88" s="162"/>
      <c r="MF88" s="162"/>
      <c r="MG88" s="162"/>
      <c r="MH88" s="162"/>
      <c r="MI88" s="162"/>
      <c r="MJ88" s="162"/>
      <c r="MK88" s="162"/>
      <c r="ML88" s="162"/>
      <c r="MM88" s="162"/>
      <c r="MN88" s="162"/>
      <c r="MO88" s="162"/>
      <c r="MP88" s="162"/>
      <c r="MQ88" s="162"/>
      <c r="MR88" s="162"/>
      <c r="MS88" s="162"/>
      <c r="MT88" s="162"/>
      <c r="MU88" s="162"/>
      <c r="MV88" s="162"/>
      <c r="MW88" s="162"/>
      <c r="MX88" s="162"/>
      <c r="MY88" s="162"/>
      <c r="MZ88" s="162"/>
      <c r="NA88" s="162"/>
      <c r="NB88" s="162"/>
      <c r="NC88" s="162"/>
      <c r="ND88" s="162"/>
      <c r="NE88" s="162"/>
      <c r="NF88" s="162"/>
      <c r="NG88" s="162"/>
      <c r="NH88" s="162"/>
      <c r="NI88" s="162"/>
      <c r="NJ88" s="162"/>
      <c r="NK88" s="162"/>
      <c r="NL88" s="162"/>
      <c r="NM88" s="162"/>
      <c r="NN88" s="162"/>
      <c r="NO88" s="162"/>
      <c r="NP88" s="162"/>
      <c r="NQ88" s="162"/>
      <c r="NR88" s="162"/>
      <c r="NS88" s="162"/>
      <c r="NT88" s="162"/>
      <c r="NU88" s="162"/>
      <c r="NV88" s="162"/>
      <c r="NW88" s="162"/>
      <c r="NX88" s="162"/>
      <c r="NY88" s="162"/>
      <c r="NZ88" s="162"/>
      <c r="OA88" s="162"/>
      <c r="OB88" s="162"/>
    </row>
    <row r="89" spans="1:392" ht="18" customHeight="1" x14ac:dyDescent="0.3">
      <c r="A89" s="4"/>
      <c r="B89" s="1" t="s">
        <v>448</v>
      </c>
      <c r="C89" s="2">
        <v>9924</v>
      </c>
      <c r="D89" s="22" t="s">
        <v>449</v>
      </c>
      <c r="E89" s="2">
        <v>11368</v>
      </c>
      <c r="F89" s="2"/>
      <c r="G89" s="22" t="s">
        <v>175</v>
      </c>
      <c r="H89" s="23"/>
      <c r="I89" s="2">
        <f t="shared" si="2"/>
        <v>0</v>
      </c>
      <c r="J89" s="4">
        <f>Deti!$I89</f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CR89" s="162"/>
      <c r="DC89" s="162"/>
      <c r="DD89" s="162"/>
      <c r="DE89" s="162"/>
      <c r="DF89" s="162"/>
      <c r="DG89" s="162"/>
      <c r="DH89" s="162"/>
      <c r="DI89" s="162"/>
      <c r="DJ89" s="162"/>
      <c r="DK89" s="162"/>
      <c r="DL89" s="162"/>
      <c r="DM89" s="162"/>
      <c r="DN89" s="162"/>
      <c r="DO89" s="162"/>
      <c r="DP89" s="162"/>
      <c r="DQ89" s="162"/>
      <c r="DR89" s="162"/>
      <c r="DS89" s="162"/>
      <c r="DT89" s="162"/>
      <c r="DU89" s="162"/>
      <c r="DV89" s="162"/>
      <c r="DW89" s="162"/>
      <c r="DX89" s="162"/>
      <c r="DY89" s="162"/>
      <c r="DZ89" s="162"/>
      <c r="EA89" s="162"/>
      <c r="EB89" s="162"/>
      <c r="EC89" s="162"/>
      <c r="ED89" s="162"/>
      <c r="EE89" s="162"/>
      <c r="EF89" s="162"/>
      <c r="EG89" s="162"/>
      <c r="EH89" s="162"/>
      <c r="EI89" s="162"/>
      <c r="EJ89" s="162"/>
      <c r="EK89" s="162"/>
      <c r="EL89" s="162"/>
      <c r="EM89" s="162"/>
      <c r="EN89" s="162"/>
      <c r="EO89" s="162"/>
      <c r="EP89" s="162"/>
      <c r="EQ89" s="162"/>
      <c r="ER89" s="162"/>
      <c r="ES89" s="162"/>
      <c r="ET89" s="162"/>
      <c r="EU89" s="162"/>
      <c r="EV89" s="162"/>
      <c r="EW89" s="162"/>
      <c r="EX89" s="162"/>
      <c r="EY89" s="162"/>
      <c r="EZ89" s="162"/>
      <c r="FA89" s="162"/>
      <c r="FB89" s="162"/>
      <c r="FC89" s="162"/>
      <c r="FD89" s="162"/>
      <c r="FE89" s="162"/>
      <c r="FF89" s="162"/>
      <c r="FG89" s="162"/>
      <c r="FH89" s="162"/>
      <c r="FI89" s="162"/>
      <c r="FJ89" s="162"/>
      <c r="FK89" s="162"/>
      <c r="FL89" s="162"/>
      <c r="FM89" s="162"/>
      <c r="FN89" s="162"/>
      <c r="FO89" s="162"/>
      <c r="FP89" s="162"/>
      <c r="FQ89" s="162"/>
      <c r="FR89" s="162"/>
      <c r="FS89" s="162"/>
      <c r="FT89" s="162"/>
      <c r="FU89" s="162"/>
      <c r="FV89" s="162"/>
      <c r="FW89" s="162"/>
      <c r="FX89" s="162"/>
      <c r="FY89" s="162"/>
      <c r="FZ89" s="162"/>
      <c r="GA89" s="162"/>
      <c r="GB89" s="162"/>
      <c r="GC89" s="162"/>
      <c r="GD89" s="162"/>
      <c r="GE89" s="162"/>
      <c r="GF89" s="162"/>
      <c r="GG89" s="162"/>
      <c r="GH89" s="162"/>
      <c r="GI89" s="162"/>
      <c r="GJ89" s="162"/>
      <c r="GK89" s="162"/>
      <c r="GL89" s="162"/>
      <c r="GM89" s="162"/>
      <c r="GN89" s="162"/>
      <c r="GO89" s="162"/>
      <c r="GP89" s="162"/>
      <c r="GQ89" s="162"/>
      <c r="GR89" s="162"/>
      <c r="GS89" s="162"/>
      <c r="GT89" s="162"/>
      <c r="GU89" s="162"/>
      <c r="GV89" s="162"/>
      <c r="GW89" s="162"/>
      <c r="GX89" s="162"/>
      <c r="GY89" s="162"/>
      <c r="GZ89" s="162"/>
      <c r="HA89" s="162"/>
      <c r="HB89" s="162"/>
      <c r="HC89" s="162"/>
      <c r="HD89" s="162"/>
      <c r="HE89" s="162"/>
      <c r="HF89" s="162"/>
      <c r="HG89" s="162"/>
      <c r="HH89" s="162"/>
      <c r="HI89" s="162"/>
      <c r="HJ89" s="162"/>
      <c r="HK89" s="162"/>
      <c r="HL89" s="162"/>
      <c r="HM89" s="162"/>
      <c r="HN89" s="162"/>
      <c r="HO89" s="162"/>
      <c r="HP89" s="162"/>
      <c r="HQ89" s="162"/>
      <c r="HR89" s="162"/>
      <c r="HS89" s="162"/>
      <c r="HT89" s="162"/>
      <c r="HU89" s="162"/>
      <c r="HV89" s="162"/>
      <c r="HW89" s="162"/>
      <c r="HX89" s="162"/>
      <c r="HY89" s="162"/>
      <c r="HZ89" s="162"/>
      <c r="IA89" s="162"/>
      <c r="IB89" s="162"/>
      <c r="IC89" s="162"/>
      <c r="ID89" s="162"/>
      <c r="IE89" s="162"/>
      <c r="IF89" s="162"/>
      <c r="IG89" s="162"/>
      <c r="IH89" s="162"/>
      <c r="II89" s="162"/>
      <c r="IJ89" s="162"/>
      <c r="IK89" s="162"/>
      <c r="IL89" s="162"/>
      <c r="IM89" s="162"/>
      <c r="IN89" s="162"/>
      <c r="IO89" s="162"/>
      <c r="IP89" s="162"/>
      <c r="IQ89" s="162"/>
      <c r="IR89" s="162"/>
      <c r="IS89" s="162"/>
      <c r="IT89" s="162"/>
      <c r="IU89" s="162"/>
      <c r="IV89" s="162"/>
      <c r="IW89" s="162"/>
      <c r="IX89" s="162"/>
      <c r="IY89" s="162"/>
      <c r="IZ89" s="162"/>
      <c r="JA89" s="162"/>
      <c r="JB89" s="162"/>
      <c r="JC89" s="162"/>
      <c r="JD89" s="162"/>
      <c r="JE89" s="162"/>
      <c r="JF89" s="162"/>
      <c r="JG89" s="162"/>
      <c r="JH89" s="162"/>
      <c r="JI89" s="162"/>
      <c r="JJ89" s="162"/>
      <c r="JK89" s="162"/>
      <c r="JL89" s="162"/>
      <c r="JM89" s="162"/>
      <c r="JN89" s="162"/>
      <c r="JO89" s="162"/>
      <c r="JP89" s="162"/>
      <c r="JQ89" s="162"/>
      <c r="JR89" s="162"/>
      <c r="JS89" s="162"/>
      <c r="JT89" s="162"/>
      <c r="JU89" s="162"/>
      <c r="JV89" s="162"/>
      <c r="JW89" s="162"/>
      <c r="JX89" s="162"/>
      <c r="JY89" s="162"/>
      <c r="JZ89" s="162"/>
      <c r="KA89" s="162"/>
      <c r="KB89" s="162"/>
      <c r="KC89" s="162"/>
      <c r="KD89" s="162"/>
      <c r="KE89" s="162"/>
      <c r="KF89" s="162"/>
      <c r="KG89" s="162"/>
      <c r="KH89" s="162"/>
      <c r="KI89" s="162"/>
      <c r="KJ89" s="162"/>
      <c r="KK89" s="162"/>
      <c r="KL89" s="162"/>
      <c r="KM89" s="162"/>
      <c r="KN89" s="162"/>
      <c r="KO89" s="162"/>
      <c r="KP89" s="162"/>
      <c r="KQ89" s="162"/>
      <c r="KR89" s="162"/>
      <c r="KS89" s="162"/>
      <c r="KT89" s="162"/>
      <c r="KU89" s="162"/>
      <c r="KV89" s="162"/>
      <c r="KW89" s="162"/>
      <c r="KX89" s="162"/>
      <c r="KY89" s="162"/>
      <c r="KZ89" s="162"/>
      <c r="LA89" s="162"/>
      <c r="LB89" s="162"/>
      <c r="LC89" s="162"/>
      <c r="LD89" s="162"/>
      <c r="LE89" s="162"/>
      <c r="LF89" s="162"/>
      <c r="LG89" s="162"/>
      <c r="LH89" s="162"/>
      <c r="LI89" s="162"/>
      <c r="LJ89" s="162"/>
      <c r="LK89" s="162"/>
      <c r="LL89" s="162"/>
      <c r="LM89" s="162"/>
      <c r="LN89" s="162"/>
      <c r="LO89" s="162"/>
      <c r="LP89" s="162"/>
      <c r="LQ89" s="162"/>
      <c r="LR89" s="162"/>
      <c r="LS89" s="162"/>
      <c r="LT89" s="162"/>
      <c r="LU89" s="162"/>
      <c r="LV89" s="162"/>
      <c r="LW89" s="162"/>
      <c r="LX89" s="162"/>
      <c r="LY89" s="162"/>
      <c r="LZ89" s="162"/>
      <c r="MA89" s="162"/>
      <c r="MB89" s="162"/>
      <c r="MC89" s="162"/>
      <c r="MD89" s="162"/>
      <c r="ME89" s="162"/>
      <c r="MF89" s="162"/>
      <c r="MG89" s="162"/>
      <c r="MH89" s="162"/>
      <c r="MI89" s="162"/>
      <c r="MJ89" s="162"/>
      <c r="MK89" s="162"/>
      <c r="ML89" s="162"/>
      <c r="MM89" s="162"/>
      <c r="MN89" s="162"/>
      <c r="MO89" s="162"/>
      <c r="MP89" s="162"/>
      <c r="MQ89" s="162"/>
      <c r="MR89" s="162"/>
      <c r="MS89" s="162"/>
      <c r="MT89" s="162"/>
      <c r="MU89" s="162"/>
      <c r="MV89" s="162"/>
      <c r="MW89" s="162"/>
      <c r="MX89" s="162"/>
      <c r="MY89" s="162"/>
      <c r="MZ89" s="162"/>
      <c r="NA89" s="162"/>
      <c r="NB89" s="162"/>
      <c r="NC89" s="162"/>
      <c r="ND89" s="162"/>
      <c r="NE89" s="162"/>
      <c r="NF89" s="162"/>
      <c r="NG89" s="162"/>
      <c r="NH89" s="162"/>
      <c r="NI89" s="162"/>
      <c r="NJ89" s="162"/>
      <c r="NK89" s="162"/>
      <c r="NL89" s="162"/>
      <c r="NM89" s="162"/>
      <c r="NN89" s="162"/>
      <c r="NO89" s="162"/>
      <c r="NP89" s="162"/>
      <c r="NQ89" s="162"/>
      <c r="NR89" s="162"/>
      <c r="NS89" s="162"/>
      <c r="NT89" s="162"/>
      <c r="NU89" s="162"/>
      <c r="NV89" s="162"/>
      <c r="NW89" s="162"/>
      <c r="NX89" s="162"/>
      <c r="NY89" s="162"/>
      <c r="NZ89" s="162"/>
      <c r="OA89" s="162"/>
      <c r="OB89" s="162"/>
    </row>
    <row r="90" spans="1:392" ht="18" customHeight="1" x14ac:dyDescent="0.3">
      <c r="A90" s="4"/>
      <c r="B90" s="1" t="s">
        <v>453</v>
      </c>
      <c r="C90" s="2">
        <v>9414</v>
      </c>
      <c r="D90" s="22" t="s">
        <v>218</v>
      </c>
      <c r="E90" s="2">
        <v>12188</v>
      </c>
      <c r="F90" s="2">
        <v>2010</v>
      </c>
      <c r="G90" s="22" t="s">
        <v>454</v>
      </c>
      <c r="H90" s="23"/>
      <c r="I90" s="2">
        <f t="shared" si="2"/>
        <v>0</v>
      </c>
      <c r="J90" s="4">
        <f>Deti!$I90</f>
        <v>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CR90" s="162"/>
      <c r="DC90" s="162"/>
      <c r="DD90" s="162"/>
      <c r="DE90" s="162"/>
      <c r="DF90" s="162"/>
      <c r="DG90" s="162"/>
      <c r="DH90" s="162"/>
      <c r="DI90" s="162"/>
      <c r="DJ90" s="162"/>
      <c r="DK90" s="162"/>
      <c r="DL90" s="162"/>
      <c r="DM90" s="162"/>
      <c r="DN90" s="162"/>
      <c r="DO90" s="162"/>
      <c r="DP90" s="162"/>
      <c r="DQ90" s="162"/>
      <c r="DR90" s="162"/>
      <c r="DS90" s="162"/>
      <c r="DT90" s="162"/>
      <c r="DU90" s="162"/>
      <c r="DV90" s="162"/>
      <c r="DW90" s="162"/>
      <c r="DX90" s="162"/>
      <c r="DY90" s="162"/>
      <c r="DZ90" s="162"/>
      <c r="EA90" s="162"/>
      <c r="EB90" s="162"/>
      <c r="EC90" s="162"/>
      <c r="ED90" s="162"/>
      <c r="EE90" s="162"/>
      <c r="EF90" s="162"/>
      <c r="EG90" s="162"/>
      <c r="EH90" s="162"/>
      <c r="EI90" s="162"/>
      <c r="EJ90" s="162"/>
      <c r="EK90" s="162"/>
      <c r="EL90" s="162"/>
      <c r="EM90" s="162"/>
      <c r="EN90" s="162"/>
      <c r="EO90" s="162"/>
      <c r="EP90" s="162"/>
      <c r="EQ90" s="162"/>
      <c r="ER90" s="162"/>
      <c r="ES90" s="162"/>
      <c r="ET90" s="162"/>
      <c r="EU90" s="162"/>
      <c r="EV90" s="162"/>
      <c r="EW90" s="162"/>
      <c r="EX90" s="162"/>
      <c r="EY90" s="162"/>
      <c r="EZ90" s="162"/>
      <c r="FA90" s="162"/>
      <c r="FB90" s="162"/>
      <c r="FC90" s="162"/>
      <c r="FD90" s="162"/>
      <c r="FE90" s="162"/>
      <c r="FF90" s="162"/>
      <c r="FG90" s="162"/>
      <c r="FH90" s="162"/>
      <c r="FI90" s="162"/>
      <c r="FJ90" s="162"/>
      <c r="FK90" s="162"/>
      <c r="FL90" s="162"/>
      <c r="FM90" s="162"/>
      <c r="FN90" s="162"/>
      <c r="FO90" s="162"/>
      <c r="FP90" s="162"/>
      <c r="FQ90" s="162"/>
      <c r="FR90" s="162"/>
      <c r="FS90" s="162"/>
      <c r="FT90" s="162"/>
      <c r="FU90" s="162"/>
      <c r="FV90" s="162"/>
      <c r="FW90" s="162"/>
      <c r="FX90" s="162"/>
      <c r="FY90" s="162"/>
      <c r="FZ90" s="162"/>
      <c r="GA90" s="162"/>
      <c r="GB90" s="162"/>
      <c r="GC90" s="162"/>
      <c r="GD90" s="162"/>
      <c r="GE90" s="162"/>
      <c r="GF90" s="162"/>
      <c r="GG90" s="162"/>
      <c r="GH90" s="162"/>
      <c r="GI90" s="162"/>
      <c r="GJ90" s="162"/>
      <c r="GK90" s="162"/>
      <c r="GL90" s="162"/>
      <c r="GM90" s="162"/>
      <c r="GN90" s="162"/>
      <c r="GO90" s="162"/>
      <c r="GP90" s="162"/>
      <c r="GQ90" s="162"/>
      <c r="GR90" s="162"/>
      <c r="GS90" s="162"/>
      <c r="GT90" s="162"/>
      <c r="GU90" s="162"/>
      <c r="GV90" s="162"/>
      <c r="GW90" s="162"/>
      <c r="GX90" s="162"/>
      <c r="GY90" s="162"/>
      <c r="GZ90" s="162"/>
      <c r="HA90" s="162"/>
      <c r="HB90" s="162"/>
      <c r="HC90" s="162"/>
      <c r="HD90" s="162"/>
      <c r="HE90" s="162"/>
      <c r="HF90" s="162"/>
      <c r="HG90" s="162"/>
      <c r="HH90" s="162"/>
      <c r="HI90" s="162"/>
      <c r="HJ90" s="162"/>
      <c r="HK90" s="162"/>
      <c r="HL90" s="162"/>
      <c r="HM90" s="162"/>
      <c r="HN90" s="162"/>
      <c r="HO90" s="162"/>
      <c r="HP90" s="162"/>
      <c r="HQ90" s="162"/>
      <c r="HR90" s="162"/>
      <c r="HS90" s="162"/>
      <c r="HT90" s="162"/>
      <c r="HU90" s="162"/>
      <c r="HV90" s="162"/>
      <c r="HW90" s="162"/>
      <c r="HX90" s="162"/>
      <c r="HY90" s="162"/>
      <c r="HZ90" s="162"/>
      <c r="IA90" s="162"/>
      <c r="IB90" s="162"/>
      <c r="IC90" s="162"/>
      <c r="ID90" s="162"/>
      <c r="IE90" s="162"/>
      <c r="IF90" s="162"/>
      <c r="IG90" s="162"/>
      <c r="IH90" s="162"/>
      <c r="II90" s="162"/>
      <c r="IJ90" s="162"/>
      <c r="IK90" s="162"/>
      <c r="IL90" s="162"/>
      <c r="IM90" s="162"/>
      <c r="IN90" s="162"/>
      <c r="IO90" s="162"/>
      <c r="IP90" s="162"/>
      <c r="IQ90" s="162"/>
      <c r="IR90" s="162"/>
      <c r="IS90" s="162"/>
      <c r="IT90" s="162"/>
      <c r="IU90" s="162"/>
      <c r="IV90" s="162"/>
      <c r="IW90" s="162"/>
      <c r="IX90" s="162"/>
      <c r="IY90" s="162"/>
      <c r="IZ90" s="162"/>
      <c r="JA90" s="162"/>
      <c r="JB90" s="162"/>
      <c r="JC90" s="162"/>
      <c r="JD90" s="162"/>
      <c r="JE90" s="162"/>
      <c r="JF90" s="162"/>
      <c r="JG90" s="162"/>
      <c r="JH90" s="162"/>
      <c r="JI90" s="162"/>
      <c r="JJ90" s="162"/>
      <c r="JK90" s="162"/>
      <c r="JL90" s="162"/>
      <c r="JM90" s="162"/>
      <c r="JN90" s="162"/>
      <c r="JO90" s="162"/>
      <c r="JP90" s="162"/>
      <c r="JQ90" s="162"/>
      <c r="JR90" s="162"/>
      <c r="JS90" s="162"/>
      <c r="JT90" s="162"/>
      <c r="JU90" s="162"/>
      <c r="JV90" s="162"/>
      <c r="JW90" s="162"/>
      <c r="JX90" s="162"/>
      <c r="JY90" s="162"/>
      <c r="JZ90" s="162"/>
      <c r="KA90" s="162"/>
      <c r="KB90" s="162"/>
      <c r="KC90" s="162"/>
      <c r="KD90" s="162"/>
      <c r="KE90" s="162"/>
      <c r="KF90" s="162"/>
      <c r="KG90" s="162"/>
      <c r="KH90" s="162"/>
      <c r="KI90" s="162"/>
      <c r="KJ90" s="162"/>
      <c r="KK90" s="162"/>
      <c r="KL90" s="162"/>
      <c r="KM90" s="162"/>
      <c r="KN90" s="162"/>
      <c r="KO90" s="162"/>
      <c r="KP90" s="162"/>
      <c r="KQ90" s="162"/>
      <c r="KR90" s="162"/>
      <c r="KS90" s="162"/>
      <c r="KT90" s="162"/>
      <c r="KU90" s="162"/>
      <c r="KV90" s="162"/>
      <c r="KW90" s="162"/>
      <c r="KX90" s="162"/>
      <c r="KY90" s="162"/>
      <c r="KZ90" s="162"/>
      <c r="LA90" s="162"/>
      <c r="LB90" s="162"/>
      <c r="LC90" s="162"/>
      <c r="LD90" s="162"/>
      <c r="LE90" s="162"/>
      <c r="LF90" s="162"/>
      <c r="LG90" s="162"/>
      <c r="LH90" s="162"/>
      <c r="LI90" s="162"/>
      <c r="LJ90" s="162"/>
      <c r="LK90" s="162"/>
      <c r="LL90" s="162"/>
      <c r="LM90" s="162"/>
      <c r="LN90" s="162"/>
      <c r="LO90" s="162"/>
      <c r="LP90" s="162"/>
      <c r="LQ90" s="162"/>
      <c r="LR90" s="162"/>
      <c r="LS90" s="162"/>
      <c r="LT90" s="162"/>
      <c r="LU90" s="162"/>
      <c r="LV90" s="162"/>
      <c r="LW90" s="162"/>
      <c r="LX90" s="162"/>
      <c r="LY90" s="162"/>
      <c r="LZ90" s="162"/>
      <c r="MA90" s="162"/>
      <c r="MB90" s="162"/>
      <c r="MC90" s="162"/>
      <c r="MD90" s="162"/>
      <c r="ME90" s="162"/>
      <c r="MF90" s="162"/>
      <c r="MG90" s="162"/>
      <c r="MH90" s="162"/>
      <c r="MI90" s="162"/>
      <c r="MJ90" s="162"/>
      <c r="MK90" s="162"/>
      <c r="ML90" s="162"/>
      <c r="MM90" s="162"/>
      <c r="MN90" s="162"/>
      <c r="MO90" s="162"/>
      <c r="MP90" s="162"/>
      <c r="MQ90" s="162"/>
      <c r="MR90" s="162"/>
      <c r="MS90" s="162"/>
      <c r="MT90" s="162"/>
      <c r="MU90" s="162"/>
      <c r="MV90" s="162"/>
      <c r="MW90" s="162"/>
      <c r="MX90" s="162"/>
      <c r="MY90" s="162"/>
      <c r="MZ90" s="162"/>
      <c r="NA90" s="162"/>
      <c r="NB90" s="162"/>
      <c r="NC90" s="162"/>
      <c r="ND90" s="162"/>
      <c r="NE90" s="162"/>
      <c r="NF90" s="162"/>
      <c r="NG90" s="162"/>
      <c r="NH90" s="162"/>
      <c r="NI90" s="162"/>
      <c r="NJ90" s="162"/>
      <c r="NK90" s="162"/>
      <c r="NL90" s="162"/>
      <c r="NM90" s="162"/>
      <c r="NN90" s="162"/>
      <c r="NO90" s="162"/>
      <c r="NP90" s="162"/>
      <c r="NQ90" s="162"/>
      <c r="NR90" s="162"/>
      <c r="NS90" s="162"/>
      <c r="NT90" s="162"/>
      <c r="NU90" s="162"/>
      <c r="NV90" s="162"/>
      <c r="NW90" s="162"/>
      <c r="NX90" s="162"/>
      <c r="NY90" s="162"/>
      <c r="NZ90" s="162"/>
      <c r="OA90" s="162"/>
      <c r="OB90" s="162"/>
    </row>
    <row r="91" spans="1:392" ht="18" customHeight="1" x14ac:dyDescent="0.3">
      <c r="A91" s="4"/>
      <c r="B91" s="1" t="s">
        <v>455</v>
      </c>
      <c r="C91" s="2">
        <v>10507</v>
      </c>
      <c r="D91" s="22" t="s">
        <v>456</v>
      </c>
      <c r="E91" s="2">
        <v>13548</v>
      </c>
      <c r="F91" s="2"/>
      <c r="G91" s="22" t="s">
        <v>154</v>
      </c>
      <c r="H91" s="23"/>
      <c r="I91" s="99">
        <f t="shared" si="2"/>
        <v>0</v>
      </c>
      <c r="J91" s="4">
        <f>Deti!$I91</f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CR91" s="162"/>
      <c r="DC91" s="162"/>
      <c r="DD91" s="162"/>
      <c r="DE91" s="162"/>
      <c r="DF91" s="162"/>
      <c r="DG91" s="162"/>
      <c r="DH91" s="162"/>
      <c r="DI91" s="162"/>
      <c r="DJ91" s="162"/>
      <c r="DK91" s="162"/>
      <c r="DL91" s="162"/>
      <c r="DM91" s="162"/>
      <c r="DN91" s="162"/>
      <c r="DO91" s="162"/>
      <c r="DP91" s="162"/>
      <c r="DQ91" s="162"/>
      <c r="DR91" s="162"/>
      <c r="DS91" s="162"/>
      <c r="DT91" s="162"/>
      <c r="DU91" s="162"/>
      <c r="DV91" s="162"/>
      <c r="DW91" s="162"/>
      <c r="DX91" s="162"/>
      <c r="DY91" s="162"/>
      <c r="DZ91" s="162"/>
      <c r="EA91" s="162"/>
      <c r="EB91" s="162"/>
      <c r="EC91" s="162"/>
      <c r="ED91" s="162"/>
      <c r="EE91" s="162"/>
      <c r="EF91" s="162"/>
      <c r="EG91" s="162"/>
      <c r="EH91" s="162"/>
      <c r="EI91" s="162"/>
      <c r="EJ91" s="162"/>
      <c r="EK91" s="162"/>
      <c r="EL91" s="162"/>
      <c r="EM91" s="162"/>
      <c r="EN91" s="162"/>
      <c r="EO91" s="162"/>
      <c r="EP91" s="162"/>
      <c r="EQ91" s="162"/>
      <c r="ER91" s="162"/>
      <c r="ES91" s="162"/>
      <c r="ET91" s="162"/>
      <c r="EU91" s="162"/>
      <c r="EV91" s="162"/>
      <c r="EW91" s="162"/>
      <c r="EX91" s="162"/>
      <c r="EY91" s="162"/>
      <c r="EZ91" s="162"/>
      <c r="FA91" s="162"/>
      <c r="FB91" s="162"/>
      <c r="FC91" s="162"/>
      <c r="FD91" s="162"/>
      <c r="FE91" s="162"/>
      <c r="FF91" s="162"/>
      <c r="FG91" s="162"/>
      <c r="FH91" s="162"/>
      <c r="FI91" s="162"/>
      <c r="FJ91" s="162"/>
      <c r="FK91" s="162"/>
      <c r="FL91" s="162"/>
      <c r="FM91" s="162"/>
      <c r="FN91" s="162"/>
      <c r="FO91" s="162"/>
      <c r="FP91" s="162"/>
      <c r="FQ91" s="162"/>
      <c r="FR91" s="162"/>
      <c r="FS91" s="162"/>
      <c r="FT91" s="162"/>
      <c r="FU91" s="162"/>
      <c r="FV91" s="162"/>
      <c r="FW91" s="162"/>
      <c r="FX91" s="162"/>
      <c r="FY91" s="162"/>
      <c r="FZ91" s="162"/>
      <c r="GA91" s="162"/>
      <c r="GB91" s="162"/>
      <c r="GC91" s="162"/>
      <c r="GD91" s="162"/>
      <c r="GE91" s="162"/>
      <c r="GF91" s="162"/>
      <c r="GG91" s="162"/>
      <c r="GH91" s="162"/>
      <c r="GI91" s="162"/>
      <c r="GJ91" s="162"/>
      <c r="GK91" s="162"/>
      <c r="GL91" s="162"/>
      <c r="GM91" s="162"/>
      <c r="GN91" s="162"/>
      <c r="GO91" s="162"/>
      <c r="GP91" s="162"/>
      <c r="GQ91" s="162"/>
      <c r="GR91" s="162"/>
      <c r="GS91" s="162"/>
      <c r="GT91" s="162"/>
      <c r="GU91" s="162"/>
      <c r="GV91" s="162"/>
      <c r="GW91" s="162"/>
      <c r="GX91" s="162"/>
      <c r="GY91" s="162"/>
      <c r="GZ91" s="162"/>
      <c r="HA91" s="162"/>
      <c r="HB91" s="162"/>
      <c r="HC91" s="162"/>
      <c r="HD91" s="162"/>
      <c r="HE91" s="162"/>
      <c r="HF91" s="162"/>
      <c r="HG91" s="162"/>
      <c r="HH91" s="162"/>
      <c r="HI91" s="162"/>
      <c r="HJ91" s="162"/>
      <c r="HK91" s="162"/>
      <c r="HL91" s="162"/>
      <c r="HM91" s="162"/>
      <c r="HN91" s="162"/>
      <c r="HO91" s="162"/>
      <c r="HP91" s="162"/>
      <c r="HQ91" s="162"/>
      <c r="HR91" s="162"/>
      <c r="HS91" s="162"/>
      <c r="HT91" s="162"/>
      <c r="HU91" s="162"/>
      <c r="HV91" s="162"/>
      <c r="HW91" s="162"/>
      <c r="HX91" s="162"/>
      <c r="HY91" s="162"/>
      <c r="HZ91" s="162"/>
      <c r="IA91" s="162"/>
      <c r="IB91" s="162"/>
      <c r="IC91" s="162"/>
      <c r="ID91" s="162"/>
      <c r="IE91" s="162"/>
      <c r="IF91" s="162"/>
      <c r="IG91" s="162"/>
      <c r="IH91" s="162"/>
      <c r="II91" s="162"/>
      <c r="IJ91" s="162"/>
      <c r="IK91" s="162"/>
      <c r="IL91" s="162"/>
      <c r="IM91" s="162"/>
      <c r="IN91" s="162"/>
      <c r="IO91" s="162"/>
      <c r="IP91" s="162"/>
      <c r="IQ91" s="162"/>
      <c r="IR91" s="162"/>
      <c r="IS91" s="162"/>
      <c r="IT91" s="162"/>
      <c r="IU91" s="162"/>
      <c r="IV91" s="162"/>
      <c r="IW91" s="162"/>
      <c r="IX91" s="162"/>
      <c r="IY91" s="162"/>
      <c r="IZ91" s="162"/>
      <c r="JA91" s="162"/>
      <c r="JB91" s="162"/>
      <c r="JC91" s="162"/>
      <c r="JD91" s="162"/>
      <c r="JE91" s="162"/>
      <c r="JF91" s="162"/>
      <c r="JG91" s="162"/>
      <c r="JH91" s="162"/>
      <c r="JI91" s="162"/>
      <c r="JJ91" s="162"/>
      <c r="JK91" s="162"/>
      <c r="JL91" s="162"/>
      <c r="JM91" s="162"/>
      <c r="JN91" s="162"/>
      <c r="JO91" s="162"/>
      <c r="JP91" s="162"/>
      <c r="JQ91" s="162"/>
      <c r="JR91" s="162"/>
      <c r="JS91" s="162"/>
      <c r="JT91" s="162"/>
      <c r="JU91" s="162"/>
      <c r="JV91" s="162"/>
      <c r="JW91" s="162"/>
      <c r="JX91" s="162"/>
      <c r="JY91" s="162"/>
      <c r="JZ91" s="162"/>
      <c r="KA91" s="162"/>
      <c r="KB91" s="162"/>
      <c r="KC91" s="162"/>
      <c r="KD91" s="162"/>
      <c r="KE91" s="162"/>
      <c r="KF91" s="162"/>
      <c r="KG91" s="162"/>
      <c r="KH91" s="162"/>
      <c r="KI91" s="162"/>
      <c r="KJ91" s="162"/>
      <c r="KK91" s="162"/>
      <c r="KL91" s="162"/>
      <c r="KM91" s="162"/>
      <c r="KN91" s="162"/>
      <c r="KO91" s="162"/>
      <c r="KP91" s="162"/>
      <c r="KQ91" s="162"/>
      <c r="KR91" s="162"/>
      <c r="KS91" s="162"/>
      <c r="KT91" s="162"/>
      <c r="KU91" s="162"/>
      <c r="KV91" s="162"/>
      <c r="KW91" s="162"/>
      <c r="KX91" s="162"/>
      <c r="KY91" s="162"/>
      <c r="KZ91" s="162"/>
      <c r="LA91" s="162"/>
      <c r="LB91" s="162"/>
      <c r="LC91" s="162"/>
      <c r="LD91" s="162"/>
      <c r="LE91" s="162"/>
      <c r="LF91" s="162"/>
      <c r="LG91" s="162"/>
      <c r="LH91" s="162"/>
      <c r="LI91" s="162"/>
      <c r="LJ91" s="162"/>
      <c r="LK91" s="162"/>
      <c r="LL91" s="162"/>
      <c r="LM91" s="162"/>
      <c r="LN91" s="162"/>
      <c r="LO91" s="162"/>
      <c r="LP91" s="162"/>
      <c r="LQ91" s="162"/>
      <c r="LR91" s="162"/>
      <c r="LS91" s="162"/>
      <c r="LT91" s="162"/>
      <c r="LU91" s="162"/>
      <c r="LV91" s="162"/>
      <c r="LW91" s="162"/>
      <c r="LX91" s="162"/>
      <c r="LY91" s="162"/>
      <c r="LZ91" s="162"/>
      <c r="MA91" s="162"/>
      <c r="MB91" s="162"/>
      <c r="MC91" s="162"/>
      <c r="MD91" s="162"/>
      <c r="ME91" s="162"/>
      <c r="MF91" s="162"/>
      <c r="MG91" s="162"/>
      <c r="MH91" s="162"/>
      <c r="MI91" s="162"/>
      <c r="MJ91" s="162"/>
      <c r="MK91" s="162"/>
      <c r="ML91" s="162"/>
      <c r="MM91" s="162"/>
      <c r="MN91" s="162"/>
      <c r="MO91" s="162"/>
      <c r="MP91" s="162"/>
      <c r="MQ91" s="162"/>
      <c r="MR91" s="162"/>
      <c r="MS91" s="162"/>
      <c r="MT91" s="162"/>
      <c r="MU91" s="162"/>
      <c r="MV91" s="162"/>
      <c r="MW91" s="162"/>
      <c r="MX91" s="162"/>
      <c r="MY91" s="162"/>
      <c r="MZ91" s="162"/>
      <c r="NA91" s="162"/>
      <c r="NB91" s="162"/>
      <c r="NC91" s="162"/>
      <c r="ND91" s="162"/>
      <c r="NE91" s="162"/>
      <c r="NF91" s="162"/>
      <c r="NG91" s="162"/>
      <c r="NH91" s="162"/>
      <c r="NI91" s="162"/>
      <c r="NJ91" s="162"/>
      <c r="NK91" s="162"/>
      <c r="NL91" s="162"/>
      <c r="NM91" s="162"/>
      <c r="NN91" s="162"/>
      <c r="NO91" s="162"/>
      <c r="NP91" s="162"/>
      <c r="NQ91" s="162"/>
      <c r="NR91" s="162"/>
      <c r="NS91" s="162"/>
      <c r="NT91" s="162"/>
      <c r="NU91" s="162"/>
      <c r="NV91" s="162"/>
      <c r="NW91" s="162"/>
      <c r="NX91" s="162"/>
      <c r="NY91" s="162"/>
      <c r="NZ91" s="162"/>
      <c r="OA91" s="162"/>
      <c r="OB91" s="162"/>
    </row>
    <row r="92" spans="1:392" ht="18" customHeight="1" x14ac:dyDescent="0.3">
      <c r="A92" s="4"/>
      <c r="B92" s="1" t="s">
        <v>315</v>
      </c>
      <c r="C92" s="2">
        <v>10350</v>
      </c>
      <c r="D92" s="22" t="s">
        <v>316</v>
      </c>
      <c r="E92" s="2">
        <v>13411</v>
      </c>
      <c r="F92" s="2"/>
      <c r="G92" s="22" t="s">
        <v>317</v>
      </c>
      <c r="H92" s="23"/>
      <c r="I92" s="2">
        <f t="shared" si="2"/>
        <v>0</v>
      </c>
      <c r="J92" s="4">
        <f>Deti!$I92+I93</f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CR92" s="162"/>
      <c r="DC92" s="162"/>
      <c r="DD92" s="162"/>
      <c r="DE92" s="162"/>
      <c r="DF92" s="162"/>
      <c r="DG92" s="162"/>
      <c r="DH92" s="162"/>
      <c r="DI92" s="162"/>
      <c r="DJ92" s="162"/>
      <c r="DK92" s="162"/>
      <c r="DL92" s="162"/>
      <c r="DM92" s="162"/>
      <c r="DN92" s="162"/>
      <c r="DO92" s="162"/>
      <c r="DP92" s="162"/>
      <c r="DQ92" s="162"/>
      <c r="DR92" s="162"/>
      <c r="DS92" s="162"/>
      <c r="DT92" s="162"/>
      <c r="DU92" s="162"/>
      <c r="DV92" s="162"/>
      <c r="DW92" s="162"/>
      <c r="DX92" s="162"/>
      <c r="DY92" s="162"/>
      <c r="DZ92" s="162"/>
      <c r="EA92" s="162"/>
      <c r="EB92" s="162"/>
      <c r="EC92" s="162"/>
      <c r="ED92" s="162"/>
      <c r="EE92" s="162"/>
      <c r="EF92" s="162"/>
      <c r="EG92" s="162"/>
      <c r="EH92" s="162"/>
      <c r="EI92" s="162"/>
      <c r="EJ92" s="162"/>
      <c r="EK92" s="162"/>
      <c r="EL92" s="162"/>
      <c r="EM92" s="162"/>
      <c r="EN92" s="162"/>
      <c r="EO92" s="162"/>
      <c r="EP92" s="162"/>
      <c r="EQ92" s="162"/>
      <c r="ER92" s="162"/>
      <c r="ES92" s="162"/>
      <c r="ET92" s="162"/>
      <c r="EU92" s="162"/>
      <c r="EV92" s="162"/>
      <c r="EW92" s="162"/>
      <c r="EX92" s="162"/>
      <c r="EY92" s="162"/>
      <c r="EZ92" s="162"/>
      <c r="FA92" s="162"/>
      <c r="FB92" s="162"/>
      <c r="FC92" s="162"/>
      <c r="FD92" s="162"/>
      <c r="FE92" s="162"/>
      <c r="FF92" s="162"/>
      <c r="FG92" s="162"/>
      <c r="FH92" s="162"/>
      <c r="FI92" s="162"/>
      <c r="FJ92" s="162"/>
      <c r="FK92" s="162"/>
      <c r="FL92" s="162"/>
      <c r="FM92" s="162"/>
      <c r="FN92" s="162"/>
      <c r="FO92" s="162"/>
      <c r="FP92" s="162"/>
      <c r="FQ92" s="162"/>
      <c r="FR92" s="162"/>
      <c r="FS92" s="162"/>
      <c r="FT92" s="162"/>
      <c r="FU92" s="162"/>
      <c r="FV92" s="162"/>
      <c r="FW92" s="162"/>
      <c r="FX92" s="162"/>
      <c r="FY92" s="162"/>
      <c r="FZ92" s="162"/>
      <c r="GA92" s="162"/>
      <c r="GB92" s="162"/>
      <c r="GC92" s="162"/>
      <c r="GD92" s="162"/>
      <c r="GE92" s="162"/>
      <c r="GF92" s="162"/>
      <c r="GG92" s="162"/>
      <c r="GH92" s="162"/>
      <c r="GI92" s="162"/>
      <c r="GJ92" s="162"/>
      <c r="GK92" s="162"/>
      <c r="GL92" s="162"/>
      <c r="GM92" s="162"/>
      <c r="GN92" s="162"/>
      <c r="GO92" s="162"/>
      <c r="GP92" s="162"/>
      <c r="GQ92" s="162"/>
      <c r="GR92" s="162"/>
      <c r="GS92" s="162"/>
      <c r="GT92" s="162"/>
      <c r="GU92" s="162"/>
      <c r="GV92" s="162"/>
      <c r="GW92" s="162"/>
      <c r="GX92" s="162"/>
      <c r="GY92" s="162"/>
      <c r="GZ92" s="162"/>
      <c r="HA92" s="162"/>
      <c r="HB92" s="162"/>
      <c r="HC92" s="162"/>
      <c r="HD92" s="162"/>
      <c r="HE92" s="162"/>
      <c r="HF92" s="162"/>
      <c r="HG92" s="162"/>
      <c r="HH92" s="162"/>
      <c r="HI92" s="162"/>
      <c r="HJ92" s="162"/>
      <c r="HK92" s="162"/>
      <c r="HL92" s="162"/>
      <c r="HM92" s="162"/>
      <c r="HN92" s="162"/>
      <c r="HO92" s="162"/>
      <c r="HP92" s="162"/>
      <c r="HQ92" s="162"/>
      <c r="HR92" s="162"/>
      <c r="HS92" s="162"/>
      <c r="HT92" s="162"/>
      <c r="HU92" s="162"/>
      <c r="HV92" s="162"/>
      <c r="HW92" s="162"/>
      <c r="HX92" s="162"/>
      <c r="HY92" s="162"/>
      <c r="HZ92" s="162"/>
      <c r="IA92" s="162"/>
      <c r="IB92" s="162"/>
      <c r="IC92" s="162"/>
      <c r="ID92" s="162"/>
      <c r="IE92" s="162"/>
      <c r="IF92" s="162"/>
      <c r="IG92" s="162"/>
      <c r="IH92" s="162"/>
      <c r="II92" s="162"/>
      <c r="IJ92" s="162"/>
      <c r="IK92" s="162"/>
      <c r="IL92" s="162"/>
      <c r="IM92" s="162"/>
      <c r="IN92" s="162"/>
      <c r="IO92" s="162"/>
      <c r="IP92" s="162"/>
      <c r="IQ92" s="162"/>
      <c r="IR92" s="162"/>
      <c r="IS92" s="162"/>
      <c r="IT92" s="162"/>
      <c r="IU92" s="162"/>
      <c r="IV92" s="162"/>
      <c r="IW92" s="162"/>
      <c r="IX92" s="162"/>
      <c r="IY92" s="162"/>
      <c r="IZ92" s="162"/>
      <c r="JA92" s="162"/>
      <c r="JB92" s="162"/>
      <c r="JC92" s="162"/>
      <c r="JD92" s="162"/>
      <c r="JE92" s="162"/>
      <c r="JF92" s="162"/>
      <c r="JG92" s="162"/>
      <c r="JH92" s="162"/>
      <c r="JI92" s="162"/>
      <c r="JJ92" s="162"/>
      <c r="JK92" s="162"/>
      <c r="JL92" s="162"/>
      <c r="JM92" s="162"/>
      <c r="JN92" s="162"/>
      <c r="JO92" s="162"/>
      <c r="JP92" s="162"/>
      <c r="JQ92" s="162"/>
      <c r="JR92" s="162"/>
      <c r="JS92" s="162"/>
      <c r="JT92" s="162"/>
      <c r="JU92" s="162"/>
      <c r="JV92" s="162"/>
      <c r="JW92" s="162"/>
      <c r="JX92" s="162"/>
      <c r="JY92" s="162"/>
      <c r="JZ92" s="162"/>
      <c r="KA92" s="162"/>
      <c r="KB92" s="162"/>
      <c r="KC92" s="162"/>
      <c r="KD92" s="162"/>
      <c r="KE92" s="162"/>
      <c r="KF92" s="162"/>
      <c r="KG92" s="162"/>
      <c r="KH92" s="162"/>
      <c r="KI92" s="162"/>
      <c r="KJ92" s="162"/>
      <c r="KK92" s="162"/>
      <c r="KL92" s="162"/>
      <c r="KM92" s="162"/>
      <c r="KN92" s="162"/>
      <c r="KO92" s="162"/>
      <c r="KP92" s="162"/>
      <c r="KQ92" s="162"/>
      <c r="KR92" s="162"/>
      <c r="KS92" s="162"/>
      <c r="KT92" s="162"/>
      <c r="KU92" s="162"/>
      <c r="KV92" s="162"/>
      <c r="KW92" s="162"/>
      <c r="KX92" s="162"/>
      <c r="KY92" s="162"/>
      <c r="KZ92" s="162"/>
      <c r="LA92" s="162"/>
      <c r="LB92" s="162"/>
      <c r="LC92" s="162"/>
      <c r="LD92" s="162"/>
      <c r="LE92" s="162"/>
      <c r="LF92" s="162"/>
      <c r="LG92" s="162"/>
      <c r="LH92" s="162"/>
      <c r="LI92" s="162"/>
      <c r="LJ92" s="162"/>
      <c r="LK92" s="162"/>
      <c r="LL92" s="162"/>
      <c r="LM92" s="162"/>
      <c r="LN92" s="162"/>
      <c r="LO92" s="162"/>
      <c r="LP92" s="162"/>
      <c r="LQ92" s="162"/>
      <c r="LR92" s="162"/>
      <c r="LS92" s="162"/>
      <c r="LT92" s="162"/>
      <c r="LU92" s="162"/>
      <c r="LV92" s="162"/>
      <c r="LW92" s="162"/>
      <c r="LX92" s="162"/>
      <c r="LY92" s="162"/>
      <c r="LZ92" s="162"/>
      <c r="MA92" s="162"/>
      <c r="MB92" s="162"/>
      <c r="MC92" s="162"/>
      <c r="MD92" s="162"/>
      <c r="ME92" s="162"/>
      <c r="MF92" s="162"/>
      <c r="MG92" s="162"/>
      <c r="MH92" s="162"/>
      <c r="MI92" s="162"/>
      <c r="MJ92" s="162"/>
      <c r="MK92" s="162"/>
      <c r="ML92" s="162"/>
      <c r="MM92" s="162"/>
      <c r="MN92" s="162"/>
      <c r="MO92" s="162"/>
      <c r="MP92" s="162"/>
      <c r="MQ92" s="162"/>
      <c r="MR92" s="162"/>
      <c r="MS92" s="162"/>
      <c r="MT92" s="162"/>
      <c r="MU92" s="162"/>
      <c r="MV92" s="162"/>
      <c r="MW92" s="162"/>
      <c r="MX92" s="162"/>
      <c r="MY92" s="162"/>
      <c r="MZ92" s="162"/>
      <c r="NA92" s="162"/>
      <c r="NB92" s="162"/>
      <c r="NC92" s="162"/>
      <c r="ND92" s="162"/>
      <c r="NE92" s="162"/>
      <c r="NF92" s="162"/>
      <c r="NG92" s="162"/>
      <c r="NH92" s="162"/>
      <c r="NI92" s="162"/>
      <c r="NJ92" s="162"/>
      <c r="NK92" s="162"/>
      <c r="NL92" s="162"/>
      <c r="NM92" s="162"/>
      <c r="NN92" s="162"/>
      <c r="NO92" s="162"/>
      <c r="NP92" s="162"/>
      <c r="NQ92" s="162"/>
      <c r="NR92" s="162"/>
      <c r="NS92" s="162"/>
      <c r="NT92" s="162"/>
      <c r="NU92" s="162"/>
      <c r="NV92" s="162"/>
      <c r="NW92" s="162"/>
      <c r="NX92" s="162"/>
      <c r="NY92" s="162"/>
      <c r="NZ92" s="162"/>
      <c r="OA92" s="162"/>
      <c r="OB92" s="162"/>
    </row>
    <row r="93" spans="1:392" ht="18" customHeight="1" x14ac:dyDescent="0.3">
      <c r="A93" s="4"/>
      <c r="B93" s="1"/>
      <c r="C93" s="2"/>
      <c r="D93" s="22" t="s">
        <v>318</v>
      </c>
      <c r="E93" s="2">
        <v>13074</v>
      </c>
      <c r="F93" s="2"/>
      <c r="G93" s="22"/>
      <c r="H93" s="23"/>
      <c r="I93" s="2">
        <f t="shared" si="2"/>
        <v>0</v>
      </c>
      <c r="J93" s="4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CR93" s="162"/>
      <c r="DC93" s="162"/>
      <c r="DD93" s="162"/>
      <c r="DE93" s="162"/>
      <c r="DF93" s="162"/>
      <c r="DG93" s="162"/>
      <c r="DH93" s="162"/>
      <c r="DI93" s="162"/>
      <c r="DJ93" s="162"/>
      <c r="DK93" s="162"/>
      <c r="DL93" s="162"/>
      <c r="DM93" s="162"/>
      <c r="DN93" s="162"/>
      <c r="DO93" s="162"/>
      <c r="DP93" s="162"/>
      <c r="DQ93" s="162"/>
      <c r="DR93" s="162"/>
      <c r="DS93" s="162"/>
      <c r="DT93" s="162"/>
      <c r="DU93" s="162"/>
      <c r="DV93" s="162"/>
      <c r="DW93" s="162"/>
      <c r="DX93" s="162"/>
      <c r="DY93" s="162"/>
      <c r="DZ93" s="162"/>
      <c r="EA93" s="162"/>
      <c r="EB93" s="162"/>
      <c r="EC93" s="162"/>
      <c r="ED93" s="162"/>
      <c r="EE93" s="162"/>
      <c r="EF93" s="162"/>
      <c r="EG93" s="162"/>
      <c r="EH93" s="162"/>
      <c r="EI93" s="162"/>
      <c r="EJ93" s="162"/>
      <c r="EK93" s="162"/>
      <c r="EL93" s="162"/>
      <c r="EM93" s="162"/>
      <c r="EN93" s="162"/>
      <c r="EO93" s="162"/>
      <c r="EP93" s="162"/>
      <c r="EQ93" s="162"/>
      <c r="ER93" s="162"/>
      <c r="ES93" s="162"/>
      <c r="ET93" s="162"/>
      <c r="EU93" s="162"/>
      <c r="EV93" s="162"/>
      <c r="EW93" s="162"/>
      <c r="EX93" s="162"/>
      <c r="EY93" s="162"/>
      <c r="EZ93" s="162"/>
      <c r="FA93" s="162"/>
      <c r="FB93" s="162"/>
      <c r="FC93" s="162"/>
      <c r="FD93" s="162"/>
      <c r="FE93" s="162"/>
      <c r="FF93" s="162"/>
      <c r="FG93" s="162"/>
      <c r="FH93" s="162"/>
      <c r="FI93" s="162"/>
      <c r="FJ93" s="162"/>
      <c r="FK93" s="162"/>
      <c r="FL93" s="162"/>
      <c r="FM93" s="162"/>
      <c r="FN93" s="162"/>
      <c r="FO93" s="162"/>
      <c r="FP93" s="162"/>
      <c r="FQ93" s="162"/>
      <c r="FR93" s="162"/>
      <c r="FS93" s="162"/>
      <c r="FT93" s="162"/>
      <c r="FU93" s="162"/>
      <c r="FV93" s="162"/>
      <c r="FW93" s="162"/>
      <c r="FX93" s="162"/>
      <c r="FY93" s="162"/>
      <c r="FZ93" s="162"/>
      <c r="GA93" s="162"/>
      <c r="GB93" s="162"/>
      <c r="GC93" s="162"/>
      <c r="GD93" s="162"/>
      <c r="GE93" s="162"/>
      <c r="GF93" s="162"/>
      <c r="GG93" s="162"/>
      <c r="GH93" s="162"/>
      <c r="GI93" s="162"/>
      <c r="GJ93" s="162"/>
      <c r="GK93" s="162"/>
      <c r="GL93" s="162"/>
      <c r="GM93" s="162"/>
      <c r="GN93" s="162"/>
      <c r="GO93" s="162"/>
      <c r="GP93" s="162"/>
      <c r="GQ93" s="162"/>
      <c r="GR93" s="162"/>
      <c r="GS93" s="162"/>
      <c r="GT93" s="162"/>
      <c r="GU93" s="162"/>
      <c r="GV93" s="162"/>
      <c r="GW93" s="162"/>
      <c r="GX93" s="162"/>
      <c r="GY93" s="162"/>
      <c r="GZ93" s="162"/>
      <c r="HA93" s="162"/>
      <c r="HB93" s="162"/>
      <c r="HC93" s="162"/>
      <c r="HD93" s="162"/>
      <c r="HE93" s="162"/>
      <c r="HF93" s="162"/>
      <c r="HG93" s="162"/>
      <c r="HH93" s="162"/>
      <c r="HI93" s="162"/>
      <c r="HJ93" s="162"/>
      <c r="HK93" s="162"/>
      <c r="HL93" s="162"/>
      <c r="HM93" s="162"/>
      <c r="HN93" s="162"/>
      <c r="HO93" s="162"/>
      <c r="HP93" s="162"/>
      <c r="HQ93" s="162"/>
      <c r="HR93" s="162"/>
      <c r="HS93" s="162"/>
      <c r="HT93" s="162"/>
      <c r="HU93" s="162"/>
      <c r="HV93" s="162"/>
      <c r="HW93" s="162"/>
      <c r="HX93" s="162"/>
      <c r="HY93" s="162"/>
      <c r="HZ93" s="162"/>
      <c r="IA93" s="162"/>
      <c r="IB93" s="162"/>
      <c r="IC93" s="162"/>
      <c r="ID93" s="162"/>
      <c r="IE93" s="162"/>
      <c r="IF93" s="162"/>
      <c r="IG93" s="162"/>
      <c r="IH93" s="162"/>
      <c r="II93" s="162"/>
      <c r="IJ93" s="162"/>
      <c r="IK93" s="162"/>
      <c r="IL93" s="162"/>
      <c r="IM93" s="162"/>
      <c r="IN93" s="162"/>
      <c r="IO93" s="162"/>
      <c r="IP93" s="162"/>
      <c r="IQ93" s="162"/>
      <c r="IR93" s="162"/>
      <c r="IS93" s="162"/>
      <c r="IT93" s="162"/>
      <c r="IU93" s="162"/>
      <c r="IV93" s="162"/>
      <c r="IW93" s="162"/>
      <c r="IX93" s="162"/>
      <c r="IY93" s="162"/>
      <c r="IZ93" s="162"/>
      <c r="JA93" s="162"/>
      <c r="JB93" s="162"/>
      <c r="JC93" s="162"/>
      <c r="JD93" s="162"/>
      <c r="JE93" s="162"/>
      <c r="JF93" s="162"/>
      <c r="JG93" s="162"/>
      <c r="JH93" s="162"/>
      <c r="JI93" s="162"/>
      <c r="JJ93" s="162"/>
      <c r="JK93" s="162"/>
      <c r="JL93" s="162"/>
      <c r="JM93" s="162"/>
      <c r="JN93" s="162"/>
      <c r="JO93" s="162"/>
      <c r="JP93" s="162"/>
      <c r="JQ93" s="162"/>
      <c r="JR93" s="162"/>
      <c r="JS93" s="162"/>
      <c r="JT93" s="162"/>
      <c r="JU93" s="162"/>
      <c r="JV93" s="162"/>
      <c r="JW93" s="162"/>
      <c r="JX93" s="162"/>
      <c r="JY93" s="162"/>
      <c r="JZ93" s="162"/>
      <c r="KA93" s="162"/>
      <c r="KB93" s="162"/>
      <c r="KC93" s="162"/>
      <c r="KD93" s="162"/>
      <c r="KE93" s="162"/>
      <c r="KF93" s="162"/>
      <c r="KG93" s="162"/>
      <c r="KH93" s="162"/>
      <c r="KI93" s="162"/>
      <c r="KJ93" s="162"/>
      <c r="KK93" s="162"/>
      <c r="KL93" s="162"/>
      <c r="KM93" s="162"/>
      <c r="KN93" s="162"/>
      <c r="KO93" s="162"/>
      <c r="KP93" s="162"/>
      <c r="KQ93" s="162"/>
      <c r="KR93" s="162"/>
      <c r="KS93" s="162"/>
      <c r="KT93" s="162"/>
      <c r="KU93" s="162"/>
      <c r="KV93" s="162"/>
      <c r="KW93" s="162"/>
      <c r="KX93" s="162"/>
      <c r="KY93" s="162"/>
      <c r="KZ93" s="162"/>
      <c r="LA93" s="162"/>
      <c r="LB93" s="162"/>
      <c r="LC93" s="162"/>
      <c r="LD93" s="162"/>
      <c r="LE93" s="162"/>
      <c r="LF93" s="162"/>
      <c r="LG93" s="162"/>
      <c r="LH93" s="162"/>
      <c r="LI93" s="162"/>
      <c r="LJ93" s="162"/>
      <c r="LK93" s="162"/>
      <c r="LL93" s="162"/>
      <c r="LM93" s="162"/>
      <c r="LN93" s="162"/>
      <c r="LO93" s="162"/>
      <c r="LP93" s="162"/>
      <c r="LQ93" s="162"/>
      <c r="LR93" s="162"/>
      <c r="LS93" s="162"/>
      <c r="LT93" s="162"/>
      <c r="LU93" s="162"/>
      <c r="LV93" s="162"/>
      <c r="LW93" s="162"/>
      <c r="LX93" s="162"/>
      <c r="LY93" s="162"/>
      <c r="LZ93" s="162"/>
      <c r="MA93" s="162"/>
      <c r="MB93" s="162"/>
      <c r="MC93" s="162"/>
      <c r="MD93" s="162"/>
      <c r="ME93" s="162"/>
      <c r="MF93" s="162"/>
      <c r="MG93" s="162"/>
      <c r="MH93" s="162"/>
      <c r="MI93" s="162"/>
      <c r="MJ93" s="162"/>
      <c r="MK93" s="162"/>
      <c r="ML93" s="162"/>
      <c r="MM93" s="162"/>
      <c r="MN93" s="162"/>
      <c r="MO93" s="162"/>
      <c r="MP93" s="162"/>
      <c r="MQ93" s="162"/>
      <c r="MR93" s="162"/>
      <c r="MS93" s="162"/>
      <c r="MT93" s="162"/>
      <c r="MU93" s="162"/>
      <c r="MV93" s="162"/>
      <c r="MW93" s="162"/>
      <c r="MX93" s="162"/>
      <c r="MY93" s="162"/>
      <c r="MZ93" s="162"/>
      <c r="NA93" s="162"/>
      <c r="NB93" s="162"/>
      <c r="NC93" s="162"/>
      <c r="ND93" s="162"/>
      <c r="NE93" s="162"/>
      <c r="NF93" s="162"/>
      <c r="NG93" s="162"/>
      <c r="NH93" s="162"/>
      <c r="NI93" s="162"/>
      <c r="NJ93" s="162"/>
      <c r="NK93" s="162"/>
      <c r="NL93" s="162"/>
      <c r="NM93" s="162"/>
      <c r="NN93" s="162"/>
      <c r="NO93" s="162"/>
      <c r="NP93" s="162"/>
      <c r="NQ93" s="162"/>
      <c r="NR93" s="162"/>
      <c r="NS93" s="162"/>
      <c r="NT93" s="162"/>
      <c r="NU93" s="162"/>
      <c r="NV93" s="162"/>
      <c r="NW93" s="162"/>
      <c r="NX93" s="162"/>
      <c r="NY93" s="162"/>
      <c r="NZ93" s="162"/>
      <c r="OA93" s="162"/>
      <c r="OB93" s="162"/>
    </row>
    <row r="94" spans="1:392" ht="18" customHeight="1" x14ac:dyDescent="0.3">
      <c r="A94" s="4">
        <v>47</v>
      </c>
      <c r="B94" s="1" t="s">
        <v>459</v>
      </c>
      <c r="C94" s="2">
        <v>10808</v>
      </c>
      <c r="D94" s="22" t="s">
        <v>446</v>
      </c>
      <c r="E94" s="2">
        <v>12172</v>
      </c>
      <c r="F94" s="2"/>
      <c r="G94" s="22" t="s">
        <v>108</v>
      </c>
      <c r="H94" s="23"/>
      <c r="I94" s="2">
        <f t="shared" si="2"/>
        <v>0</v>
      </c>
      <c r="J94" s="4">
        <f>Deti!$I94+I95</f>
        <v>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CR94" s="162"/>
      <c r="DC94" s="162"/>
      <c r="DD94" s="162"/>
      <c r="DE94" s="162"/>
      <c r="DF94" s="162"/>
      <c r="DG94" s="162"/>
      <c r="DH94" s="162"/>
      <c r="DI94" s="162"/>
      <c r="DJ94" s="162"/>
      <c r="DK94" s="162"/>
      <c r="DL94" s="162"/>
      <c r="DM94" s="162"/>
      <c r="DN94" s="162"/>
      <c r="DO94" s="162"/>
      <c r="DP94" s="162"/>
      <c r="DQ94" s="162"/>
      <c r="DR94" s="162"/>
      <c r="DS94" s="162"/>
      <c r="DT94" s="162"/>
      <c r="DU94" s="162"/>
      <c r="DV94" s="162"/>
      <c r="DW94" s="162"/>
      <c r="DX94" s="162"/>
      <c r="DY94" s="162"/>
      <c r="DZ94" s="162"/>
      <c r="EA94" s="162"/>
      <c r="EB94" s="162"/>
      <c r="EC94" s="162"/>
      <c r="ED94" s="162"/>
      <c r="EE94" s="162"/>
      <c r="EF94" s="162"/>
      <c r="EG94" s="162"/>
      <c r="EH94" s="162"/>
      <c r="EI94" s="162"/>
      <c r="EJ94" s="162"/>
      <c r="EK94" s="162"/>
      <c r="EL94" s="162"/>
      <c r="EM94" s="162"/>
      <c r="EN94" s="162"/>
      <c r="EO94" s="162"/>
      <c r="EP94" s="162"/>
      <c r="EQ94" s="162"/>
      <c r="ER94" s="162"/>
      <c r="ES94" s="162"/>
      <c r="ET94" s="162"/>
      <c r="EU94" s="162"/>
      <c r="EV94" s="162"/>
      <c r="EW94" s="162"/>
      <c r="EX94" s="162"/>
      <c r="EY94" s="162"/>
      <c r="EZ94" s="162"/>
      <c r="FA94" s="162"/>
      <c r="FB94" s="162"/>
      <c r="FC94" s="162"/>
      <c r="FD94" s="162"/>
      <c r="FE94" s="162"/>
      <c r="FF94" s="162"/>
      <c r="FG94" s="162"/>
      <c r="FH94" s="162"/>
      <c r="FI94" s="162"/>
      <c r="FJ94" s="162"/>
      <c r="FK94" s="162"/>
      <c r="FL94" s="162"/>
      <c r="FM94" s="162"/>
      <c r="FN94" s="162"/>
      <c r="FO94" s="162"/>
      <c r="FP94" s="162"/>
      <c r="FQ94" s="162"/>
      <c r="FR94" s="162"/>
      <c r="FS94" s="162"/>
      <c r="FT94" s="162"/>
      <c r="FU94" s="162"/>
      <c r="FV94" s="162"/>
      <c r="FW94" s="162"/>
      <c r="FX94" s="162"/>
      <c r="FY94" s="162"/>
      <c r="FZ94" s="162"/>
      <c r="GA94" s="162"/>
      <c r="GB94" s="162"/>
      <c r="GC94" s="162"/>
      <c r="GD94" s="162"/>
      <c r="GE94" s="162"/>
      <c r="GF94" s="162"/>
      <c r="GG94" s="162"/>
      <c r="GH94" s="162"/>
      <c r="GI94" s="162"/>
      <c r="GJ94" s="162"/>
      <c r="GK94" s="162"/>
      <c r="GL94" s="162"/>
      <c r="GM94" s="162"/>
      <c r="GN94" s="162"/>
      <c r="GO94" s="162"/>
      <c r="GP94" s="162"/>
      <c r="GQ94" s="162"/>
      <c r="GR94" s="162"/>
      <c r="GS94" s="162"/>
      <c r="GT94" s="162"/>
      <c r="GU94" s="162"/>
      <c r="GV94" s="162"/>
      <c r="GW94" s="162"/>
      <c r="GX94" s="162"/>
      <c r="GY94" s="162"/>
      <c r="GZ94" s="162"/>
      <c r="HA94" s="162"/>
      <c r="HB94" s="162"/>
      <c r="HC94" s="162"/>
      <c r="HD94" s="162"/>
      <c r="HE94" s="162"/>
      <c r="HF94" s="162"/>
      <c r="HG94" s="162"/>
      <c r="HH94" s="162"/>
      <c r="HI94" s="162"/>
      <c r="HJ94" s="162"/>
      <c r="HK94" s="162"/>
      <c r="HL94" s="162"/>
      <c r="HM94" s="162"/>
      <c r="HN94" s="162"/>
      <c r="HO94" s="162"/>
      <c r="HP94" s="162"/>
      <c r="HQ94" s="162"/>
      <c r="HR94" s="162"/>
      <c r="HS94" s="162"/>
      <c r="HT94" s="162"/>
      <c r="HU94" s="162"/>
      <c r="HV94" s="162"/>
      <c r="HW94" s="162"/>
      <c r="HX94" s="162"/>
      <c r="HY94" s="162"/>
      <c r="HZ94" s="162"/>
      <c r="IA94" s="162"/>
      <c r="IB94" s="162"/>
      <c r="IC94" s="162"/>
      <c r="ID94" s="162"/>
      <c r="IE94" s="162"/>
      <c r="IF94" s="162"/>
      <c r="IG94" s="162"/>
      <c r="IH94" s="162"/>
      <c r="II94" s="162"/>
      <c r="IJ94" s="162"/>
      <c r="IK94" s="162"/>
      <c r="IL94" s="162"/>
      <c r="IM94" s="162"/>
      <c r="IN94" s="162"/>
      <c r="IO94" s="162"/>
      <c r="IP94" s="162"/>
      <c r="IQ94" s="162"/>
      <c r="IR94" s="162"/>
      <c r="IS94" s="162"/>
      <c r="IT94" s="162"/>
      <c r="IU94" s="162"/>
      <c r="IV94" s="162"/>
      <c r="IW94" s="162"/>
      <c r="IX94" s="162"/>
      <c r="IY94" s="162"/>
      <c r="IZ94" s="162"/>
      <c r="JA94" s="162"/>
      <c r="JB94" s="162"/>
      <c r="JC94" s="162"/>
      <c r="JD94" s="162"/>
      <c r="JE94" s="162"/>
      <c r="JF94" s="162"/>
      <c r="JG94" s="162"/>
      <c r="JH94" s="162"/>
      <c r="JI94" s="162"/>
      <c r="JJ94" s="162"/>
      <c r="JK94" s="162"/>
      <c r="JL94" s="162"/>
      <c r="JM94" s="162"/>
      <c r="JN94" s="162"/>
      <c r="JO94" s="162"/>
      <c r="JP94" s="162"/>
      <c r="JQ94" s="162"/>
      <c r="JR94" s="162"/>
      <c r="JS94" s="162"/>
      <c r="JT94" s="162"/>
      <c r="JU94" s="162"/>
      <c r="JV94" s="162"/>
      <c r="JW94" s="162"/>
      <c r="JX94" s="162"/>
      <c r="JY94" s="162"/>
      <c r="JZ94" s="162"/>
      <c r="KA94" s="162"/>
      <c r="KB94" s="162"/>
      <c r="KC94" s="162"/>
      <c r="KD94" s="162"/>
      <c r="KE94" s="162"/>
      <c r="KF94" s="162"/>
      <c r="KG94" s="162"/>
      <c r="KH94" s="162"/>
      <c r="KI94" s="162"/>
      <c r="KJ94" s="162"/>
      <c r="KK94" s="162"/>
      <c r="KL94" s="162"/>
      <c r="KM94" s="162"/>
      <c r="KN94" s="162"/>
      <c r="KO94" s="162"/>
      <c r="KP94" s="162"/>
      <c r="KQ94" s="162"/>
      <c r="KR94" s="162"/>
      <c r="KS94" s="162"/>
      <c r="KT94" s="162"/>
      <c r="KU94" s="162"/>
      <c r="KV94" s="162"/>
      <c r="KW94" s="162"/>
      <c r="KX94" s="162"/>
      <c r="KY94" s="162"/>
      <c r="KZ94" s="162"/>
      <c r="LA94" s="162"/>
      <c r="LB94" s="162"/>
      <c r="LC94" s="162"/>
      <c r="LD94" s="162"/>
      <c r="LE94" s="162"/>
      <c r="LF94" s="162"/>
      <c r="LG94" s="162"/>
      <c r="LH94" s="162"/>
      <c r="LI94" s="162"/>
      <c r="LJ94" s="162"/>
      <c r="LK94" s="162"/>
      <c r="LL94" s="162"/>
      <c r="LM94" s="162"/>
      <c r="LN94" s="162"/>
      <c r="LO94" s="162"/>
      <c r="LP94" s="162"/>
      <c r="LQ94" s="162"/>
      <c r="LR94" s="162"/>
      <c r="LS94" s="162"/>
      <c r="LT94" s="162"/>
      <c r="LU94" s="162"/>
      <c r="LV94" s="162"/>
      <c r="LW94" s="162"/>
      <c r="LX94" s="162"/>
      <c r="LY94" s="162"/>
      <c r="LZ94" s="162"/>
      <c r="MA94" s="162"/>
      <c r="MB94" s="162"/>
      <c r="MC94" s="162"/>
      <c r="MD94" s="162"/>
      <c r="ME94" s="162"/>
      <c r="MF94" s="162"/>
      <c r="MG94" s="162"/>
      <c r="MH94" s="162"/>
      <c r="MI94" s="162"/>
      <c r="MJ94" s="162"/>
      <c r="MK94" s="162"/>
      <c r="ML94" s="162"/>
      <c r="MM94" s="162"/>
      <c r="MN94" s="162"/>
      <c r="MO94" s="162"/>
      <c r="MP94" s="162"/>
      <c r="MQ94" s="162"/>
      <c r="MR94" s="162"/>
      <c r="MS94" s="162"/>
      <c r="MT94" s="162"/>
      <c r="MU94" s="162"/>
      <c r="MV94" s="162"/>
      <c r="MW94" s="162"/>
      <c r="MX94" s="162"/>
      <c r="MY94" s="162"/>
      <c r="MZ94" s="162"/>
      <c r="NA94" s="162"/>
      <c r="NB94" s="162"/>
      <c r="NC94" s="162"/>
      <c r="ND94" s="162"/>
      <c r="NE94" s="162"/>
      <c r="NF94" s="162"/>
      <c r="NG94" s="162"/>
      <c r="NH94" s="162"/>
      <c r="NI94" s="162"/>
      <c r="NJ94" s="162"/>
      <c r="NK94" s="162"/>
      <c r="NL94" s="162"/>
      <c r="NM94" s="162"/>
      <c r="NN94" s="162"/>
      <c r="NO94" s="162"/>
      <c r="NP94" s="162"/>
      <c r="NQ94" s="162"/>
      <c r="NR94" s="162"/>
      <c r="NS94" s="162"/>
      <c r="NT94" s="162"/>
      <c r="NU94" s="162"/>
      <c r="NV94" s="162"/>
      <c r="NW94" s="162"/>
      <c r="NX94" s="162"/>
      <c r="NY94" s="162"/>
      <c r="NZ94" s="162"/>
      <c r="OA94" s="162"/>
      <c r="OB94" s="162"/>
    </row>
    <row r="95" spans="1:392" ht="18" customHeight="1" x14ac:dyDescent="0.3">
      <c r="A95" s="4"/>
      <c r="B95" s="1"/>
      <c r="C95" s="2"/>
      <c r="D95" s="22" t="s">
        <v>342</v>
      </c>
      <c r="E95" s="2">
        <v>9019</v>
      </c>
      <c r="F95" s="2"/>
      <c r="G95" s="22"/>
      <c r="H95" s="23"/>
      <c r="I95" s="2">
        <f>SUM(K95:XW95)</f>
        <v>0</v>
      </c>
      <c r="J95" s="4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CR95" s="162"/>
      <c r="DC95" s="162"/>
      <c r="DD95" s="162"/>
      <c r="DE95" s="162"/>
      <c r="DF95" s="162"/>
      <c r="DG95" s="162"/>
      <c r="DH95" s="162"/>
      <c r="DI95" s="162"/>
      <c r="DJ95" s="162"/>
      <c r="DK95" s="162"/>
      <c r="DL95" s="162"/>
      <c r="DM95" s="162"/>
      <c r="DN95" s="162"/>
      <c r="DO95" s="162"/>
      <c r="DP95" s="162"/>
      <c r="DQ95" s="162"/>
      <c r="DR95" s="162"/>
      <c r="DS95" s="162"/>
      <c r="DT95" s="162"/>
      <c r="DU95" s="162"/>
      <c r="DV95" s="162"/>
      <c r="DW95" s="162"/>
      <c r="DX95" s="162"/>
      <c r="DY95" s="162"/>
      <c r="DZ95" s="162"/>
      <c r="EA95" s="162"/>
      <c r="EB95" s="162"/>
      <c r="EC95" s="162"/>
      <c r="ED95" s="162"/>
      <c r="EE95" s="162"/>
      <c r="EF95" s="162"/>
      <c r="EG95" s="162"/>
      <c r="EH95" s="162"/>
      <c r="EI95" s="162"/>
      <c r="EJ95" s="162"/>
      <c r="EK95" s="162"/>
      <c r="EL95" s="162"/>
      <c r="EM95" s="162"/>
      <c r="EN95" s="162"/>
      <c r="EO95" s="162"/>
      <c r="EP95" s="162"/>
      <c r="EQ95" s="162"/>
      <c r="ER95" s="162"/>
      <c r="ES95" s="162"/>
      <c r="ET95" s="162"/>
      <c r="EU95" s="162"/>
      <c r="EV95" s="162"/>
      <c r="EW95" s="162"/>
      <c r="EX95" s="162"/>
      <c r="EY95" s="162"/>
      <c r="EZ95" s="162"/>
      <c r="FA95" s="162"/>
      <c r="FB95" s="162"/>
      <c r="FC95" s="162"/>
      <c r="FD95" s="162"/>
      <c r="FE95" s="162"/>
      <c r="FF95" s="162"/>
      <c r="FG95" s="162"/>
      <c r="FH95" s="162"/>
      <c r="FI95" s="162"/>
      <c r="FJ95" s="162"/>
      <c r="FK95" s="162"/>
      <c r="FL95" s="162"/>
      <c r="FM95" s="162"/>
      <c r="FN95" s="162"/>
      <c r="FO95" s="162"/>
      <c r="FP95" s="162"/>
      <c r="FQ95" s="162"/>
      <c r="FR95" s="162"/>
      <c r="FS95" s="162"/>
      <c r="FT95" s="162"/>
      <c r="FU95" s="162"/>
      <c r="FV95" s="162"/>
      <c r="FW95" s="162"/>
      <c r="FX95" s="162"/>
      <c r="FY95" s="162"/>
      <c r="FZ95" s="162"/>
      <c r="GA95" s="162"/>
      <c r="GB95" s="162"/>
      <c r="GC95" s="162"/>
      <c r="GD95" s="162"/>
      <c r="GE95" s="162"/>
      <c r="GF95" s="162"/>
      <c r="GG95" s="162"/>
      <c r="GH95" s="162"/>
      <c r="GI95" s="162"/>
      <c r="GJ95" s="162"/>
      <c r="GK95" s="162"/>
      <c r="GL95" s="162"/>
      <c r="GM95" s="162"/>
      <c r="GN95" s="162"/>
      <c r="GO95" s="162"/>
      <c r="GP95" s="162"/>
      <c r="GQ95" s="162"/>
      <c r="GR95" s="162"/>
      <c r="GS95" s="162"/>
      <c r="GT95" s="162"/>
      <c r="GU95" s="162"/>
      <c r="GV95" s="162"/>
      <c r="GW95" s="162"/>
      <c r="GX95" s="162"/>
      <c r="GY95" s="162"/>
      <c r="GZ95" s="162"/>
      <c r="HA95" s="162"/>
      <c r="HB95" s="162"/>
      <c r="HC95" s="162"/>
      <c r="HD95" s="162"/>
      <c r="HE95" s="162"/>
      <c r="HF95" s="162"/>
      <c r="HG95" s="162"/>
      <c r="HH95" s="162"/>
      <c r="HI95" s="154" t="s">
        <v>495</v>
      </c>
      <c r="HJ95" s="154" t="s">
        <v>495</v>
      </c>
      <c r="HK95" s="162"/>
      <c r="HL95" s="162"/>
      <c r="HM95" s="162"/>
      <c r="HN95" s="162"/>
      <c r="HO95" s="162"/>
      <c r="HP95" s="162"/>
      <c r="HQ95" s="162"/>
      <c r="HR95" s="162"/>
      <c r="HS95" s="162"/>
      <c r="HT95" s="162"/>
      <c r="HU95" s="162"/>
      <c r="HV95" s="162"/>
      <c r="HW95" s="162"/>
      <c r="HX95" s="162"/>
      <c r="HY95" s="162"/>
      <c r="HZ95" s="162"/>
      <c r="IA95" s="162"/>
      <c r="IB95" s="162"/>
      <c r="IC95" s="162"/>
      <c r="ID95" s="162"/>
      <c r="IE95" s="162"/>
      <c r="IF95" s="162"/>
      <c r="IG95" s="162"/>
      <c r="IH95" s="162"/>
      <c r="II95" s="162"/>
      <c r="IJ95" s="162"/>
      <c r="IK95" s="162"/>
      <c r="IL95" s="162"/>
      <c r="IM95" s="162"/>
      <c r="IN95" s="162"/>
      <c r="IO95" s="162"/>
      <c r="IP95" s="162"/>
      <c r="IQ95" s="162"/>
      <c r="IR95" s="162"/>
      <c r="IS95" s="162"/>
      <c r="IT95" s="162"/>
      <c r="IU95" s="162"/>
      <c r="IV95" s="162"/>
      <c r="IW95" s="162"/>
      <c r="IX95" s="162"/>
      <c r="IY95" s="162"/>
      <c r="IZ95" s="162"/>
      <c r="JA95" s="162"/>
      <c r="JB95" s="162"/>
      <c r="JC95" s="162"/>
      <c r="JD95" s="162"/>
      <c r="JE95" s="162"/>
      <c r="JF95" s="162"/>
      <c r="JG95" s="162"/>
      <c r="JH95" s="162"/>
      <c r="JI95" s="162"/>
      <c r="JJ95" s="162"/>
      <c r="JK95" s="162"/>
      <c r="JL95" s="162"/>
      <c r="JM95" s="162"/>
      <c r="JN95" s="162"/>
      <c r="JO95" s="162"/>
      <c r="JP95" s="162"/>
      <c r="JQ95" s="162"/>
      <c r="JR95" s="162"/>
      <c r="JS95" s="162"/>
      <c r="JT95" s="162"/>
      <c r="JU95" s="162"/>
      <c r="JV95" s="162"/>
      <c r="JW95" s="162"/>
      <c r="JX95" s="162"/>
      <c r="JY95" s="162"/>
      <c r="JZ95" s="162"/>
      <c r="KA95" s="162"/>
      <c r="KB95" s="162"/>
      <c r="KC95" s="162"/>
      <c r="KD95" s="162"/>
      <c r="KE95" s="162"/>
      <c r="KF95" s="162"/>
      <c r="KG95" s="162"/>
      <c r="KH95" s="162"/>
      <c r="KI95" s="162"/>
      <c r="KJ95" s="162"/>
      <c r="KK95" s="162"/>
      <c r="KL95" s="162"/>
      <c r="KM95" s="162"/>
      <c r="KN95" s="162"/>
      <c r="KO95" s="162"/>
      <c r="KP95" s="162"/>
      <c r="KQ95" s="162"/>
      <c r="KR95" s="162"/>
      <c r="KS95" s="162"/>
      <c r="KT95" s="162"/>
      <c r="KU95" s="162"/>
      <c r="KV95" s="162"/>
      <c r="KW95" s="162"/>
      <c r="KX95" s="162"/>
      <c r="KY95" s="162"/>
      <c r="KZ95" s="162"/>
      <c r="LA95" s="162"/>
      <c r="LB95" s="162"/>
      <c r="LC95" s="162"/>
      <c r="LD95" s="162"/>
      <c r="LE95" s="162"/>
      <c r="LF95" s="162"/>
      <c r="LG95" s="162"/>
      <c r="LH95" s="162"/>
      <c r="LI95" s="162"/>
      <c r="LJ95" s="162"/>
      <c r="LK95" s="162"/>
      <c r="LL95" s="162"/>
      <c r="LM95" s="162"/>
      <c r="LN95" s="162"/>
      <c r="LO95" s="162"/>
      <c r="LP95" s="162"/>
      <c r="LQ95" s="162"/>
      <c r="LR95" s="162"/>
      <c r="LS95" s="162"/>
      <c r="LT95" s="162"/>
      <c r="LU95" s="162"/>
      <c r="LV95" s="162"/>
      <c r="LW95" s="162"/>
      <c r="LX95" s="162"/>
      <c r="LY95" s="162"/>
      <c r="LZ95" s="162"/>
      <c r="MA95" s="162"/>
      <c r="MB95" s="162"/>
      <c r="MC95" s="162"/>
      <c r="MD95" s="162"/>
      <c r="ME95" s="162"/>
      <c r="MF95" s="162"/>
      <c r="MG95" s="162"/>
      <c r="MH95" s="162"/>
      <c r="MI95" s="162"/>
      <c r="MJ95" s="162"/>
      <c r="MK95" s="162"/>
      <c r="ML95" s="162"/>
      <c r="MM95" s="162"/>
      <c r="MN95" s="162"/>
      <c r="MO95" s="162"/>
      <c r="MP95" s="162"/>
      <c r="MQ95" s="162"/>
      <c r="MR95" s="162"/>
      <c r="MS95" s="162"/>
      <c r="MT95" s="162"/>
      <c r="MU95" s="162"/>
      <c r="MV95" s="162"/>
      <c r="MW95" s="162"/>
      <c r="MX95" s="162"/>
      <c r="MY95" s="162"/>
      <c r="MZ95" s="162"/>
      <c r="NA95" s="162"/>
      <c r="NB95" s="162"/>
      <c r="NC95" s="162"/>
      <c r="ND95" s="162"/>
      <c r="NE95" s="162"/>
      <c r="NF95" s="162"/>
      <c r="NG95" s="162"/>
      <c r="NH95" s="162"/>
      <c r="NI95" s="162"/>
      <c r="NJ95" s="162"/>
      <c r="NK95" s="162"/>
      <c r="NL95" s="162"/>
      <c r="NM95" s="162"/>
      <c r="NN95" s="162"/>
      <c r="NO95" s="162"/>
      <c r="NP95" s="162"/>
      <c r="NQ95" s="162"/>
      <c r="NR95" s="162"/>
      <c r="NS95" s="162"/>
      <c r="NT95" s="162"/>
      <c r="NU95" s="162"/>
      <c r="NV95" s="162"/>
      <c r="NW95" s="162"/>
      <c r="NX95" s="162"/>
      <c r="NY95" s="162"/>
      <c r="NZ95" s="162"/>
      <c r="OA95" s="162"/>
      <c r="OB95" s="162"/>
    </row>
    <row r="96" spans="1:392" ht="18" customHeight="1" x14ac:dyDescent="0.3">
      <c r="A96" s="4">
        <v>47</v>
      </c>
      <c r="B96" s="1" t="s">
        <v>198</v>
      </c>
      <c r="C96" s="2"/>
      <c r="D96" s="22"/>
      <c r="E96" s="2"/>
      <c r="F96" s="2"/>
      <c r="G96" s="22"/>
      <c r="H96" s="23"/>
      <c r="I96" s="2">
        <f t="shared" si="2"/>
        <v>0</v>
      </c>
      <c r="J96" s="4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CR96" s="162"/>
      <c r="DC96" s="162"/>
      <c r="DD96" s="162"/>
      <c r="DE96" s="162"/>
      <c r="DF96" s="162"/>
      <c r="DG96" s="162"/>
      <c r="DH96" s="162"/>
      <c r="DI96" s="162"/>
      <c r="DJ96" s="162"/>
      <c r="DK96" s="162"/>
      <c r="DL96" s="162"/>
      <c r="DM96" s="162"/>
      <c r="DN96" s="162"/>
      <c r="DO96" s="162"/>
      <c r="DP96" s="162"/>
      <c r="DQ96" s="162"/>
      <c r="DR96" s="162"/>
      <c r="DS96" s="162"/>
      <c r="DT96" s="162"/>
      <c r="DU96" s="162"/>
      <c r="DV96" s="162"/>
      <c r="DW96" s="162"/>
      <c r="DX96" s="162"/>
      <c r="DY96" s="162"/>
      <c r="DZ96" s="162"/>
      <c r="EA96" s="162"/>
      <c r="EB96" s="162"/>
      <c r="EC96" s="162"/>
      <c r="ED96" s="162"/>
      <c r="EE96" s="162"/>
      <c r="EF96" s="162"/>
      <c r="EG96" s="162"/>
      <c r="EH96" s="162"/>
      <c r="EI96" s="162"/>
      <c r="EJ96" s="162"/>
      <c r="EK96" s="162"/>
      <c r="EL96" s="162"/>
      <c r="EM96" s="162"/>
      <c r="EN96" s="162"/>
      <c r="EO96" s="162"/>
      <c r="EP96" s="162"/>
      <c r="EQ96" s="162"/>
      <c r="ER96" s="162"/>
      <c r="ES96" s="162"/>
      <c r="ET96" s="162"/>
      <c r="EU96" s="162"/>
      <c r="EV96" s="162"/>
      <c r="EW96" s="162"/>
      <c r="EX96" s="162"/>
      <c r="EY96" s="162"/>
      <c r="EZ96" s="162"/>
      <c r="FA96" s="162"/>
      <c r="FB96" s="162"/>
      <c r="FC96" s="162"/>
      <c r="FD96" s="162"/>
      <c r="FE96" s="162"/>
      <c r="FF96" s="162"/>
      <c r="FG96" s="162"/>
      <c r="FH96" s="162"/>
      <c r="FI96" s="162"/>
      <c r="FJ96" s="162"/>
      <c r="FK96" s="162"/>
      <c r="FL96" s="162"/>
      <c r="FM96" s="162"/>
      <c r="FN96" s="162"/>
      <c r="FO96" s="162"/>
      <c r="FP96" s="162"/>
      <c r="FQ96" s="162"/>
      <c r="FR96" s="162"/>
      <c r="FS96" s="162"/>
      <c r="FT96" s="162"/>
      <c r="FU96" s="162"/>
      <c r="FV96" s="162"/>
      <c r="FW96" s="162"/>
      <c r="FX96" s="162"/>
      <c r="FY96" s="162"/>
      <c r="FZ96" s="162"/>
      <c r="GA96" s="162"/>
      <c r="GB96" s="162"/>
      <c r="GC96" s="162"/>
      <c r="GD96" s="162"/>
      <c r="GE96" s="162"/>
      <c r="GF96" s="162"/>
      <c r="GG96" s="162"/>
      <c r="GH96" s="162"/>
      <c r="GI96" s="162"/>
      <c r="GJ96" s="162"/>
      <c r="GK96" s="162"/>
      <c r="GL96" s="162"/>
      <c r="GM96" s="162"/>
      <c r="GN96" s="162"/>
      <c r="GO96" s="162"/>
      <c r="GP96" s="162"/>
      <c r="GQ96" s="162"/>
      <c r="GR96" s="162"/>
      <c r="GS96" s="162"/>
      <c r="GT96" s="162"/>
      <c r="GU96" s="162"/>
      <c r="GV96" s="162"/>
      <c r="GW96" s="162"/>
      <c r="GX96" s="162"/>
      <c r="GY96" s="162"/>
      <c r="GZ96" s="162"/>
      <c r="HA96" s="162"/>
      <c r="HB96" s="162"/>
      <c r="HC96" s="162"/>
      <c r="HD96" s="162"/>
      <c r="HE96" s="162"/>
      <c r="HF96" s="162"/>
      <c r="HG96" s="162"/>
      <c r="HH96" s="162"/>
      <c r="HI96" s="162"/>
      <c r="HJ96" s="162"/>
      <c r="HK96" s="162"/>
      <c r="HL96" s="162"/>
      <c r="HM96" s="162"/>
      <c r="HN96" s="162"/>
      <c r="HO96" s="162"/>
      <c r="HP96" s="162"/>
      <c r="HQ96" s="162"/>
      <c r="HR96" s="162"/>
      <c r="HS96" s="162"/>
      <c r="HT96" s="162"/>
      <c r="HU96" s="162"/>
      <c r="HV96" s="162"/>
      <c r="HW96" s="162"/>
      <c r="HX96" s="162"/>
      <c r="HY96" s="162"/>
      <c r="HZ96" s="162"/>
      <c r="IA96" s="162"/>
      <c r="IB96" s="162"/>
      <c r="IC96" s="162"/>
      <c r="ID96" s="162"/>
      <c r="IE96" s="162"/>
      <c r="IF96" s="162"/>
      <c r="IG96" s="162"/>
      <c r="IH96" s="162"/>
      <c r="II96" s="162"/>
      <c r="IJ96" s="162"/>
      <c r="IK96" s="162"/>
      <c r="IL96" s="162"/>
      <c r="IM96" s="162"/>
      <c r="IN96" s="162"/>
      <c r="IO96" s="162"/>
      <c r="IP96" s="162"/>
      <c r="IQ96" s="162"/>
      <c r="IR96" s="162"/>
      <c r="IS96" s="162"/>
      <c r="IT96" s="162"/>
      <c r="IU96" s="162"/>
      <c r="IV96" s="162"/>
      <c r="IW96" s="162"/>
      <c r="IX96" s="162"/>
      <c r="IY96" s="162"/>
      <c r="IZ96" s="162"/>
      <c r="JA96" s="162"/>
      <c r="JB96" s="162"/>
      <c r="JC96" s="162"/>
      <c r="JD96" s="162"/>
      <c r="JE96" s="162"/>
      <c r="JF96" s="162"/>
      <c r="JG96" s="162"/>
      <c r="JH96" s="162"/>
      <c r="JI96" s="162"/>
      <c r="JJ96" s="162"/>
      <c r="JK96" s="162"/>
      <c r="JL96" s="162"/>
      <c r="JM96" s="162"/>
      <c r="JN96" s="162"/>
      <c r="JO96" s="162"/>
      <c r="JP96" s="162"/>
      <c r="JQ96" s="162"/>
      <c r="JR96" s="162"/>
      <c r="JS96" s="162"/>
      <c r="JT96" s="162"/>
      <c r="JU96" s="162"/>
      <c r="JV96" s="162"/>
      <c r="JW96" s="162"/>
      <c r="JX96" s="162"/>
      <c r="JY96" s="162"/>
      <c r="JZ96" s="162"/>
      <c r="KA96" s="162"/>
      <c r="KB96" s="162"/>
      <c r="KC96" s="162"/>
      <c r="KD96" s="162"/>
      <c r="KE96" s="162"/>
      <c r="KF96" s="162"/>
      <c r="KG96" s="162"/>
      <c r="KH96" s="162"/>
      <c r="KI96" s="162"/>
      <c r="KJ96" s="162"/>
      <c r="KK96" s="162"/>
      <c r="KL96" s="162"/>
      <c r="KM96" s="162"/>
      <c r="KN96" s="162"/>
      <c r="KO96" s="162"/>
      <c r="KP96" s="162"/>
      <c r="KQ96" s="162"/>
      <c r="KR96" s="162"/>
      <c r="KS96" s="162"/>
      <c r="KT96" s="162"/>
      <c r="KU96" s="162"/>
      <c r="KV96" s="162"/>
      <c r="KW96" s="162"/>
      <c r="KX96" s="162"/>
      <c r="KY96" s="162"/>
      <c r="KZ96" s="162"/>
      <c r="LA96" s="162"/>
      <c r="LB96" s="162"/>
      <c r="LC96" s="162"/>
      <c r="LD96" s="162"/>
      <c r="LE96" s="162"/>
      <c r="LF96" s="162"/>
      <c r="LG96" s="162"/>
      <c r="LH96" s="162"/>
      <c r="LI96" s="162"/>
      <c r="LJ96" s="162"/>
      <c r="LK96" s="162"/>
      <c r="LL96" s="162"/>
      <c r="LM96" s="162"/>
      <c r="LN96" s="162"/>
      <c r="LO96" s="162"/>
      <c r="LP96" s="162"/>
      <c r="LQ96" s="162"/>
      <c r="LR96" s="162"/>
      <c r="LS96" s="162"/>
      <c r="LT96" s="162"/>
      <c r="LU96" s="162"/>
      <c r="LV96" s="162"/>
      <c r="LW96" s="162"/>
      <c r="LX96" s="162"/>
      <c r="LY96" s="162"/>
      <c r="LZ96" s="162"/>
      <c r="MA96" s="162"/>
      <c r="MB96" s="162"/>
      <c r="MC96" s="162"/>
      <c r="MD96" s="162"/>
      <c r="ME96" s="162"/>
      <c r="MF96" s="162"/>
      <c r="MG96" s="162"/>
      <c r="MH96" s="162"/>
      <c r="MI96" s="162"/>
      <c r="MJ96" s="162"/>
      <c r="MK96" s="162"/>
      <c r="ML96" s="162"/>
      <c r="MM96" s="162"/>
      <c r="MN96" s="162"/>
      <c r="MO96" s="162"/>
      <c r="MP96" s="162"/>
      <c r="MQ96" s="162"/>
      <c r="MR96" s="162"/>
      <c r="MS96" s="162"/>
      <c r="MT96" s="162"/>
      <c r="MU96" s="162"/>
      <c r="MV96" s="162"/>
      <c r="MW96" s="162"/>
      <c r="MX96" s="162"/>
      <c r="MY96" s="162"/>
      <c r="MZ96" s="162"/>
      <c r="NA96" s="162"/>
      <c r="NB96" s="162"/>
      <c r="NC96" s="162"/>
      <c r="ND96" s="162"/>
      <c r="NE96" s="162"/>
      <c r="NF96" s="162"/>
      <c r="NG96" s="162"/>
      <c r="NH96" s="162"/>
      <c r="NI96" s="162"/>
      <c r="NJ96" s="162"/>
      <c r="NK96" s="162"/>
      <c r="NL96" s="162"/>
      <c r="NM96" s="162"/>
      <c r="NN96" s="162"/>
      <c r="NO96" s="162"/>
      <c r="NP96" s="162"/>
      <c r="NQ96" s="162"/>
      <c r="NR96" s="162"/>
      <c r="NS96" s="162"/>
      <c r="NT96" s="162"/>
      <c r="NU96" s="162"/>
      <c r="NV96" s="162"/>
      <c r="NW96" s="162"/>
      <c r="NX96" s="162"/>
      <c r="NY96" s="162"/>
      <c r="NZ96" s="162"/>
      <c r="OA96" s="162"/>
      <c r="OB96" s="162"/>
    </row>
    <row r="97" spans="1:392" ht="18" customHeight="1" x14ac:dyDescent="0.3">
      <c r="A97" s="4"/>
      <c r="B97" s="1"/>
      <c r="C97" s="2"/>
      <c r="D97" s="22"/>
      <c r="E97" s="2"/>
      <c r="F97" s="2"/>
      <c r="G97" s="22"/>
      <c r="H97" s="23"/>
      <c r="I97" s="2">
        <f t="shared" si="2"/>
        <v>0</v>
      </c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CR97" s="162"/>
      <c r="DC97" s="162"/>
      <c r="DD97" s="162"/>
      <c r="DE97" s="162"/>
      <c r="DF97" s="162"/>
      <c r="DG97" s="162"/>
      <c r="DH97" s="162"/>
      <c r="DI97" s="162"/>
      <c r="DJ97" s="162"/>
      <c r="DK97" s="162"/>
      <c r="DL97" s="162"/>
      <c r="DM97" s="162"/>
      <c r="DN97" s="162"/>
      <c r="DO97" s="162"/>
      <c r="DP97" s="162"/>
      <c r="DQ97" s="162"/>
      <c r="DR97" s="162"/>
      <c r="DS97" s="162"/>
      <c r="DT97" s="162"/>
      <c r="DU97" s="162"/>
      <c r="DV97" s="162"/>
      <c r="DW97" s="162"/>
      <c r="DX97" s="162"/>
      <c r="DY97" s="162"/>
      <c r="DZ97" s="162"/>
      <c r="EA97" s="162"/>
      <c r="EB97" s="162"/>
      <c r="EC97" s="162"/>
      <c r="ED97" s="162"/>
      <c r="EE97" s="162"/>
      <c r="EF97" s="162"/>
      <c r="EG97" s="162"/>
      <c r="EH97" s="162"/>
      <c r="EI97" s="162"/>
      <c r="EJ97" s="162"/>
      <c r="EK97" s="162"/>
      <c r="EL97" s="162"/>
      <c r="EM97" s="162"/>
      <c r="EN97" s="162"/>
      <c r="EO97" s="162"/>
      <c r="EP97" s="162"/>
      <c r="EQ97" s="162"/>
      <c r="ER97" s="162"/>
      <c r="ES97" s="162"/>
      <c r="ET97" s="162"/>
      <c r="EU97" s="162"/>
      <c r="EV97" s="162"/>
      <c r="EW97" s="162"/>
      <c r="EX97" s="162"/>
      <c r="EY97" s="162"/>
      <c r="EZ97" s="162"/>
      <c r="FA97" s="162"/>
      <c r="FB97" s="162"/>
      <c r="FC97" s="162"/>
      <c r="FD97" s="162"/>
      <c r="FE97" s="162"/>
      <c r="FF97" s="162"/>
      <c r="FG97" s="162"/>
      <c r="FH97" s="162"/>
      <c r="FI97" s="162"/>
      <c r="FJ97" s="162"/>
      <c r="FK97" s="162"/>
      <c r="FL97" s="162"/>
      <c r="FM97" s="162"/>
      <c r="FN97" s="162"/>
      <c r="FO97" s="162"/>
      <c r="FP97" s="162"/>
      <c r="FQ97" s="162"/>
      <c r="FR97" s="162"/>
      <c r="FS97" s="162"/>
      <c r="FT97" s="162"/>
      <c r="FU97" s="162"/>
      <c r="FV97" s="162"/>
      <c r="FW97" s="162"/>
      <c r="FX97" s="162"/>
      <c r="FY97" s="162"/>
      <c r="FZ97" s="162"/>
      <c r="GA97" s="162"/>
      <c r="GB97" s="162"/>
      <c r="GC97" s="162"/>
      <c r="GD97" s="162"/>
      <c r="GE97" s="162"/>
      <c r="GF97" s="162"/>
      <c r="GG97" s="162"/>
      <c r="GH97" s="162"/>
      <c r="GI97" s="162"/>
      <c r="GJ97" s="162"/>
      <c r="GK97" s="162"/>
      <c r="GL97" s="162"/>
      <c r="GM97" s="162"/>
      <c r="GN97" s="162"/>
      <c r="GO97" s="162"/>
      <c r="GP97" s="162"/>
      <c r="GQ97" s="162"/>
      <c r="GR97" s="162"/>
      <c r="GS97" s="162"/>
      <c r="GT97" s="162"/>
      <c r="GU97" s="162"/>
      <c r="GV97" s="162"/>
      <c r="GW97" s="162"/>
      <c r="GX97" s="162"/>
      <c r="GY97" s="162"/>
      <c r="GZ97" s="162"/>
      <c r="HA97" s="162"/>
      <c r="HB97" s="162"/>
      <c r="HC97" s="162"/>
      <c r="HD97" s="162"/>
      <c r="HE97" s="162"/>
      <c r="HF97" s="162"/>
      <c r="HG97" s="162"/>
      <c r="HH97" s="162"/>
      <c r="HI97" s="162"/>
      <c r="HJ97" s="162"/>
      <c r="HK97" s="162"/>
      <c r="HL97" s="162"/>
      <c r="HM97" s="162"/>
      <c r="HN97" s="162"/>
      <c r="HO97" s="162"/>
      <c r="HP97" s="162"/>
      <c r="HQ97" s="162"/>
      <c r="HR97" s="162"/>
      <c r="HS97" s="162"/>
      <c r="HT97" s="162"/>
      <c r="HU97" s="162"/>
      <c r="HV97" s="162"/>
      <c r="HW97" s="162"/>
      <c r="HX97" s="162"/>
      <c r="HY97" s="162"/>
      <c r="HZ97" s="162"/>
      <c r="IA97" s="162"/>
      <c r="IB97" s="162"/>
      <c r="IC97" s="162"/>
      <c r="ID97" s="162"/>
      <c r="IE97" s="162"/>
      <c r="IF97" s="162"/>
      <c r="IG97" s="162"/>
      <c r="IH97" s="162"/>
      <c r="II97" s="162"/>
      <c r="IJ97" s="162"/>
      <c r="IK97" s="162"/>
      <c r="IL97" s="162"/>
      <c r="IM97" s="162"/>
      <c r="IN97" s="162"/>
      <c r="IO97" s="162"/>
      <c r="IP97" s="162"/>
      <c r="IQ97" s="162"/>
      <c r="IR97" s="162"/>
      <c r="IS97" s="162"/>
      <c r="IT97" s="162"/>
      <c r="IU97" s="162"/>
      <c r="IV97" s="162"/>
      <c r="IW97" s="162"/>
      <c r="IX97" s="162"/>
      <c r="IY97" s="162"/>
      <c r="IZ97" s="162"/>
      <c r="JA97" s="162"/>
      <c r="JB97" s="162"/>
      <c r="JC97" s="162"/>
      <c r="JD97" s="162"/>
      <c r="JE97" s="162"/>
      <c r="JF97" s="162"/>
      <c r="JG97" s="162"/>
      <c r="JH97" s="162"/>
      <c r="JI97" s="162"/>
      <c r="JJ97" s="162"/>
      <c r="JK97" s="162"/>
      <c r="JL97" s="162"/>
      <c r="JM97" s="162"/>
      <c r="JN97" s="162"/>
      <c r="JO97" s="162"/>
      <c r="JP97" s="162"/>
      <c r="JQ97" s="162"/>
      <c r="JR97" s="162"/>
      <c r="JS97" s="162"/>
      <c r="JT97" s="162"/>
      <c r="JU97" s="162"/>
      <c r="JV97" s="162"/>
      <c r="JW97" s="162"/>
      <c r="JX97" s="162"/>
      <c r="JY97" s="162"/>
      <c r="JZ97" s="162"/>
      <c r="KA97" s="162"/>
      <c r="KB97" s="162"/>
      <c r="KC97" s="162"/>
      <c r="KD97" s="162"/>
      <c r="KE97" s="162"/>
      <c r="KF97" s="162"/>
      <c r="KG97" s="162"/>
      <c r="KH97" s="162"/>
      <c r="KI97" s="162"/>
      <c r="KJ97" s="162"/>
      <c r="KK97" s="162"/>
      <c r="KL97" s="162"/>
      <c r="KM97" s="162"/>
      <c r="KN97" s="162"/>
      <c r="KO97" s="162"/>
      <c r="KP97" s="162"/>
      <c r="KQ97" s="162"/>
      <c r="KR97" s="162"/>
      <c r="KS97" s="162"/>
      <c r="KT97" s="162"/>
      <c r="KU97" s="162"/>
      <c r="KV97" s="162"/>
      <c r="KW97" s="162"/>
      <c r="KX97" s="162"/>
      <c r="KY97" s="162"/>
      <c r="KZ97" s="162"/>
      <c r="LA97" s="162"/>
      <c r="LB97" s="162"/>
      <c r="LC97" s="162"/>
      <c r="LD97" s="162"/>
      <c r="LE97" s="162"/>
      <c r="LF97" s="162"/>
      <c r="LG97" s="162"/>
      <c r="LH97" s="162"/>
      <c r="LI97" s="162"/>
      <c r="LJ97" s="162"/>
      <c r="LK97" s="162"/>
      <c r="LL97" s="162"/>
      <c r="LM97" s="162"/>
      <c r="LN97" s="162"/>
      <c r="LO97" s="162"/>
      <c r="LP97" s="162"/>
      <c r="LQ97" s="162"/>
      <c r="LR97" s="162"/>
      <c r="LS97" s="162"/>
      <c r="LT97" s="162"/>
      <c r="LU97" s="162"/>
      <c r="LV97" s="162"/>
      <c r="LW97" s="162"/>
      <c r="LX97" s="162"/>
      <c r="LY97" s="162"/>
      <c r="LZ97" s="162"/>
      <c r="MA97" s="162"/>
      <c r="MB97" s="162"/>
      <c r="MC97" s="162"/>
      <c r="MD97" s="162"/>
      <c r="ME97" s="162"/>
      <c r="MF97" s="162"/>
      <c r="MG97" s="162"/>
      <c r="MH97" s="162"/>
      <c r="MI97" s="162"/>
      <c r="MJ97" s="162"/>
      <c r="MK97" s="162"/>
      <c r="ML97" s="162"/>
      <c r="MM97" s="162"/>
      <c r="MN97" s="162"/>
      <c r="MO97" s="162"/>
      <c r="MP97" s="162"/>
      <c r="MQ97" s="162"/>
      <c r="MR97" s="162"/>
      <c r="MS97" s="162"/>
      <c r="MT97" s="162"/>
      <c r="MU97" s="162"/>
      <c r="MV97" s="162"/>
      <c r="MW97" s="162"/>
      <c r="MX97" s="162"/>
      <c r="MY97" s="162"/>
      <c r="MZ97" s="162"/>
      <c r="NA97" s="162"/>
      <c r="NB97" s="162"/>
      <c r="NC97" s="162"/>
      <c r="ND97" s="162"/>
      <c r="NE97" s="162"/>
      <c r="NF97" s="162"/>
      <c r="NG97" s="162"/>
      <c r="NH97" s="162"/>
      <c r="NI97" s="162"/>
      <c r="NJ97" s="162"/>
      <c r="NK97" s="162"/>
      <c r="NL97" s="162"/>
      <c r="NM97" s="162"/>
      <c r="NN97" s="162"/>
      <c r="NO97" s="162"/>
      <c r="NP97" s="162"/>
      <c r="NQ97" s="162"/>
      <c r="NR97" s="162"/>
      <c r="NS97" s="162"/>
      <c r="NT97" s="162"/>
      <c r="NU97" s="162"/>
      <c r="NV97" s="162"/>
      <c r="NW97" s="162"/>
      <c r="NX97" s="162"/>
      <c r="NY97" s="162"/>
      <c r="NZ97" s="162"/>
      <c r="OA97" s="162"/>
      <c r="OB97" s="162"/>
    </row>
    <row r="98" spans="1:392" ht="18" customHeight="1" x14ac:dyDescent="0.3">
      <c r="A98" s="4"/>
      <c r="B98" s="1"/>
      <c r="C98" s="2"/>
      <c r="D98" s="22"/>
      <c r="E98" s="2"/>
      <c r="F98" s="2"/>
      <c r="G98" s="22"/>
      <c r="H98" s="23"/>
      <c r="I98" s="2">
        <f t="shared" si="2"/>
        <v>0</v>
      </c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CR98" s="162"/>
      <c r="DC98" s="162"/>
      <c r="DD98" s="162"/>
      <c r="DE98" s="162"/>
      <c r="DF98" s="162"/>
      <c r="DG98" s="162"/>
      <c r="DH98" s="162"/>
      <c r="DI98" s="162"/>
      <c r="DJ98" s="162"/>
      <c r="DK98" s="162"/>
      <c r="DL98" s="162"/>
      <c r="DM98" s="162"/>
      <c r="DN98" s="162"/>
      <c r="DO98" s="162"/>
      <c r="DP98" s="162"/>
      <c r="DQ98" s="162"/>
      <c r="DR98" s="162"/>
      <c r="DS98" s="162"/>
      <c r="DT98" s="162"/>
      <c r="DU98" s="162"/>
      <c r="DV98" s="162"/>
      <c r="DW98" s="162"/>
      <c r="DX98" s="162"/>
      <c r="DY98" s="162"/>
      <c r="DZ98" s="162"/>
      <c r="EA98" s="162"/>
      <c r="EB98" s="162"/>
      <c r="EC98" s="162"/>
      <c r="ED98" s="162"/>
      <c r="EE98" s="162"/>
      <c r="EF98" s="162"/>
      <c r="EG98" s="162"/>
      <c r="EH98" s="162"/>
      <c r="EI98" s="162"/>
      <c r="EJ98" s="162"/>
      <c r="EK98" s="162"/>
      <c r="EL98" s="162"/>
      <c r="EM98" s="162"/>
      <c r="EN98" s="162"/>
      <c r="EO98" s="162"/>
      <c r="EP98" s="162"/>
      <c r="EQ98" s="162"/>
      <c r="ER98" s="162"/>
      <c r="ES98" s="162"/>
      <c r="ET98" s="162"/>
      <c r="EU98" s="162"/>
      <c r="EV98" s="162"/>
      <c r="EW98" s="162"/>
      <c r="EX98" s="162"/>
      <c r="EY98" s="162"/>
      <c r="EZ98" s="162"/>
      <c r="FA98" s="162"/>
      <c r="FB98" s="162"/>
      <c r="FC98" s="162"/>
      <c r="FD98" s="162"/>
      <c r="FE98" s="162"/>
      <c r="FF98" s="162"/>
      <c r="FG98" s="162"/>
      <c r="FH98" s="162"/>
      <c r="FI98" s="162"/>
      <c r="FJ98" s="162"/>
      <c r="FK98" s="162"/>
      <c r="FL98" s="162"/>
      <c r="FM98" s="162"/>
      <c r="FN98" s="162"/>
      <c r="FO98" s="162"/>
      <c r="FP98" s="162"/>
      <c r="FQ98" s="162"/>
      <c r="FR98" s="162"/>
      <c r="FS98" s="162"/>
      <c r="FT98" s="162"/>
      <c r="FU98" s="162"/>
      <c r="FV98" s="162"/>
      <c r="FW98" s="162"/>
      <c r="FX98" s="162"/>
      <c r="FY98" s="162"/>
      <c r="FZ98" s="162"/>
      <c r="GA98" s="162"/>
      <c r="GB98" s="162"/>
      <c r="GC98" s="162"/>
      <c r="GD98" s="162"/>
      <c r="GE98" s="162"/>
      <c r="GF98" s="162"/>
      <c r="GG98" s="162"/>
      <c r="GH98" s="162"/>
      <c r="GI98" s="162"/>
      <c r="GJ98" s="162"/>
      <c r="GK98" s="162"/>
      <c r="GL98" s="162"/>
      <c r="GM98" s="162"/>
      <c r="GN98" s="162"/>
      <c r="GO98" s="162"/>
      <c r="GP98" s="162"/>
      <c r="GQ98" s="162"/>
      <c r="GR98" s="162"/>
      <c r="GS98" s="162"/>
      <c r="GT98" s="162"/>
      <c r="GU98" s="162"/>
      <c r="GV98" s="162"/>
      <c r="GW98" s="162"/>
      <c r="GX98" s="162"/>
      <c r="GY98" s="162"/>
      <c r="GZ98" s="162"/>
      <c r="HA98" s="162"/>
      <c r="HB98" s="162"/>
      <c r="HC98" s="162"/>
      <c r="HD98" s="162"/>
      <c r="HE98" s="162"/>
      <c r="HF98" s="162"/>
      <c r="HG98" s="162"/>
      <c r="HH98" s="162"/>
      <c r="HI98" s="162"/>
      <c r="HJ98" s="162"/>
      <c r="HK98" s="162"/>
      <c r="HL98" s="162"/>
      <c r="HM98" s="162"/>
      <c r="HN98" s="162"/>
      <c r="HO98" s="162"/>
      <c r="HP98" s="162"/>
      <c r="HQ98" s="162"/>
      <c r="HR98" s="162"/>
      <c r="HS98" s="162"/>
      <c r="HT98" s="162"/>
      <c r="HU98" s="162"/>
      <c r="HV98" s="162"/>
      <c r="HW98" s="162"/>
      <c r="HX98" s="162"/>
      <c r="HY98" s="162"/>
      <c r="HZ98" s="162"/>
      <c r="IA98" s="162"/>
      <c r="IB98" s="162"/>
      <c r="IC98" s="162"/>
      <c r="ID98" s="162"/>
      <c r="IE98" s="162"/>
      <c r="IF98" s="162"/>
      <c r="IG98" s="162"/>
      <c r="IH98" s="162"/>
      <c r="II98" s="162"/>
      <c r="IJ98" s="162"/>
      <c r="IK98" s="162"/>
      <c r="IL98" s="162"/>
      <c r="IM98" s="162"/>
      <c r="IN98" s="162"/>
      <c r="IO98" s="162"/>
      <c r="IP98" s="162"/>
      <c r="IQ98" s="162"/>
      <c r="IR98" s="162"/>
      <c r="IS98" s="162"/>
      <c r="IT98" s="162"/>
      <c r="IU98" s="162"/>
      <c r="IV98" s="162"/>
      <c r="IW98" s="162"/>
      <c r="IX98" s="162"/>
      <c r="IY98" s="162"/>
      <c r="IZ98" s="162"/>
      <c r="JA98" s="162"/>
      <c r="JB98" s="162"/>
      <c r="JC98" s="162"/>
      <c r="JD98" s="162"/>
      <c r="JE98" s="162"/>
      <c r="JF98" s="162"/>
      <c r="JG98" s="162"/>
      <c r="JH98" s="162"/>
      <c r="JI98" s="162"/>
      <c r="JJ98" s="162"/>
      <c r="JK98" s="162"/>
      <c r="JL98" s="162"/>
      <c r="JM98" s="162"/>
      <c r="JN98" s="162"/>
      <c r="JO98" s="162"/>
      <c r="JP98" s="162"/>
      <c r="JQ98" s="162"/>
      <c r="JR98" s="162"/>
      <c r="JS98" s="162"/>
      <c r="JT98" s="162"/>
      <c r="JU98" s="162"/>
      <c r="JV98" s="162"/>
      <c r="JW98" s="162"/>
      <c r="JX98" s="162"/>
      <c r="JY98" s="162"/>
      <c r="JZ98" s="162"/>
      <c r="KA98" s="162"/>
      <c r="KB98" s="162"/>
      <c r="KC98" s="162"/>
      <c r="KD98" s="162"/>
      <c r="KE98" s="162"/>
      <c r="KF98" s="162"/>
      <c r="KG98" s="162"/>
      <c r="KH98" s="162"/>
      <c r="KI98" s="162"/>
      <c r="KJ98" s="162"/>
      <c r="KK98" s="162"/>
      <c r="KL98" s="162"/>
      <c r="KM98" s="162"/>
      <c r="KN98" s="162"/>
      <c r="KO98" s="162"/>
      <c r="KP98" s="162"/>
      <c r="KQ98" s="162"/>
      <c r="KR98" s="162"/>
      <c r="KS98" s="162"/>
      <c r="KT98" s="162"/>
      <c r="KU98" s="162"/>
      <c r="KV98" s="162"/>
      <c r="KW98" s="162"/>
      <c r="KX98" s="162"/>
      <c r="KY98" s="162"/>
      <c r="KZ98" s="162"/>
      <c r="LA98" s="162"/>
      <c r="LB98" s="162"/>
      <c r="LC98" s="162"/>
      <c r="LD98" s="162"/>
      <c r="LE98" s="162"/>
      <c r="LF98" s="162"/>
      <c r="LG98" s="162"/>
      <c r="LH98" s="162"/>
      <c r="LI98" s="162"/>
      <c r="LJ98" s="162"/>
      <c r="LK98" s="162"/>
      <c r="LL98" s="162"/>
      <c r="LM98" s="162"/>
      <c r="LN98" s="162"/>
      <c r="LO98" s="162"/>
      <c r="LP98" s="162"/>
      <c r="LQ98" s="162"/>
      <c r="LR98" s="162"/>
      <c r="LS98" s="162"/>
      <c r="LT98" s="162"/>
      <c r="LU98" s="162"/>
      <c r="LV98" s="162"/>
      <c r="LW98" s="162"/>
      <c r="LX98" s="162"/>
      <c r="LY98" s="162"/>
      <c r="LZ98" s="162"/>
      <c r="MA98" s="162"/>
      <c r="MB98" s="162"/>
      <c r="MC98" s="162"/>
      <c r="MD98" s="162"/>
      <c r="ME98" s="162"/>
      <c r="MF98" s="162"/>
      <c r="MG98" s="162"/>
      <c r="MH98" s="162"/>
      <c r="MI98" s="162"/>
      <c r="MJ98" s="162"/>
      <c r="MK98" s="162"/>
      <c r="ML98" s="162"/>
      <c r="MM98" s="162"/>
      <c r="MN98" s="162"/>
      <c r="MO98" s="162"/>
      <c r="MP98" s="162"/>
      <c r="MQ98" s="162"/>
      <c r="MR98" s="162"/>
      <c r="MS98" s="162"/>
      <c r="MT98" s="162"/>
      <c r="MU98" s="162"/>
      <c r="MV98" s="162"/>
      <c r="MW98" s="162"/>
      <c r="MX98" s="162"/>
      <c r="MY98" s="162"/>
      <c r="MZ98" s="162"/>
      <c r="NA98" s="162"/>
      <c r="NB98" s="162"/>
      <c r="NC98" s="162"/>
      <c r="ND98" s="162"/>
      <c r="NE98" s="162"/>
      <c r="NF98" s="162"/>
      <c r="NG98" s="162"/>
      <c r="NH98" s="162"/>
      <c r="NI98" s="162"/>
      <c r="NJ98" s="162"/>
      <c r="NK98" s="162"/>
      <c r="NL98" s="162"/>
      <c r="NM98" s="162"/>
      <c r="NN98" s="162"/>
      <c r="NO98" s="162"/>
      <c r="NP98" s="162"/>
      <c r="NQ98" s="162"/>
      <c r="NR98" s="162"/>
      <c r="NS98" s="162"/>
      <c r="NT98" s="162"/>
      <c r="NU98" s="162"/>
      <c r="NV98" s="162"/>
      <c r="NW98" s="162"/>
      <c r="NX98" s="162"/>
      <c r="NY98" s="162"/>
      <c r="NZ98" s="162"/>
      <c r="OA98" s="162"/>
      <c r="OB98" s="162"/>
    </row>
    <row r="99" spans="1:392" ht="18" customHeight="1" x14ac:dyDescent="0.3">
      <c r="A99" s="4"/>
      <c r="B99" s="1"/>
      <c r="C99" s="2"/>
      <c r="D99" s="22"/>
      <c r="E99" s="2"/>
      <c r="F99" s="2"/>
      <c r="G99" s="22"/>
      <c r="H99" s="23"/>
      <c r="I99" s="2">
        <f t="shared" si="2"/>
        <v>0</v>
      </c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CR99" s="162"/>
      <c r="DC99" s="162"/>
      <c r="DD99" s="162"/>
      <c r="DE99" s="162"/>
      <c r="DF99" s="162"/>
      <c r="DG99" s="162"/>
      <c r="DH99" s="162"/>
      <c r="DI99" s="162"/>
      <c r="DJ99" s="162"/>
      <c r="DK99" s="162"/>
      <c r="DL99" s="162"/>
      <c r="DM99" s="162"/>
      <c r="DN99" s="162"/>
      <c r="DO99" s="162"/>
      <c r="DP99" s="162"/>
      <c r="DQ99" s="162"/>
      <c r="DR99" s="162"/>
      <c r="DS99" s="162"/>
      <c r="DT99" s="162"/>
      <c r="DU99" s="162"/>
      <c r="DV99" s="162"/>
      <c r="DW99" s="162"/>
      <c r="DX99" s="162"/>
      <c r="DY99" s="162"/>
      <c r="DZ99" s="162"/>
      <c r="EA99" s="162"/>
      <c r="EB99" s="162"/>
      <c r="EC99" s="162"/>
      <c r="ED99" s="162"/>
      <c r="EE99" s="162"/>
      <c r="EF99" s="162"/>
      <c r="EG99" s="162"/>
      <c r="EH99" s="162"/>
      <c r="EI99" s="162"/>
      <c r="EJ99" s="162"/>
      <c r="EK99" s="162"/>
      <c r="EL99" s="162"/>
      <c r="EM99" s="162"/>
      <c r="EN99" s="162"/>
      <c r="EO99" s="162"/>
      <c r="EP99" s="162"/>
      <c r="EQ99" s="162"/>
      <c r="ER99" s="162"/>
      <c r="ES99" s="162"/>
      <c r="ET99" s="162"/>
      <c r="EU99" s="162"/>
      <c r="EV99" s="162"/>
      <c r="EW99" s="162"/>
      <c r="EX99" s="162"/>
      <c r="EY99" s="162"/>
      <c r="EZ99" s="162"/>
      <c r="FA99" s="162"/>
      <c r="FB99" s="162"/>
      <c r="FC99" s="162"/>
      <c r="FD99" s="162"/>
      <c r="FE99" s="162"/>
      <c r="FF99" s="162"/>
      <c r="FG99" s="162"/>
      <c r="FH99" s="162"/>
      <c r="FI99" s="162"/>
      <c r="FJ99" s="162"/>
      <c r="FK99" s="162"/>
      <c r="FL99" s="162"/>
      <c r="FM99" s="162"/>
      <c r="FN99" s="162"/>
      <c r="FO99" s="162"/>
      <c r="FP99" s="162"/>
      <c r="FQ99" s="162"/>
      <c r="FR99" s="162"/>
      <c r="FS99" s="162"/>
      <c r="FT99" s="162"/>
      <c r="FU99" s="162"/>
      <c r="FV99" s="162"/>
      <c r="FW99" s="162"/>
      <c r="FX99" s="162"/>
      <c r="FY99" s="162"/>
      <c r="FZ99" s="162"/>
      <c r="GA99" s="162"/>
      <c r="GB99" s="162"/>
      <c r="GC99" s="162"/>
      <c r="GD99" s="162"/>
      <c r="GE99" s="162"/>
      <c r="GF99" s="162"/>
      <c r="GG99" s="162"/>
      <c r="GH99" s="162"/>
      <c r="GI99" s="162"/>
      <c r="GJ99" s="162"/>
      <c r="GK99" s="162"/>
      <c r="GL99" s="162"/>
      <c r="GM99" s="162"/>
      <c r="GN99" s="162"/>
      <c r="GO99" s="162"/>
      <c r="GP99" s="162"/>
      <c r="GQ99" s="162"/>
      <c r="GR99" s="162"/>
      <c r="GS99" s="162"/>
      <c r="GT99" s="162"/>
      <c r="GU99" s="162"/>
      <c r="GV99" s="162"/>
      <c r="GW99" s="162"/>
      <c r="GX99" s="162"/>
      <c r="GY99" s="162"/>
      <c r="GZ99" s="162"/>
      <c r="HA99" s="162"/>
      <c r="HB99" s="162"/>
      <c r="HC99" s="162"/>
      <c r="HD99" s="162"/>
      <c r="HE99" s="162"/>
      <c r="HF99" s="162"/>
      <c r="HG99" s="162"/>
      <c r="HH99" s="162"/>
      <c r="HI99" s="162"/>
      <c r="HJ99" s="162"/>
      <c r="HK99" s="162"/>
      <c r="HL99" s="162"/>
      <c r="HM99" s="162"/>
      <c r="HN99" s="162"/>
      <c r="HO99" s="162"/>
      <c r="HP99" s="162"/>
      <c r="HQ99" s="162"/>
      <c r="HR99" s="162"/>
      <c r="HS99" s="162"/>
      <c r="HT99" s="162"/>
      <c r="HU99" s="162"/>
      <c r="HV99" s="162"/>
      <c r="HW99" s="162"/>
      <c r="HX99" s="162"/>
      <c r="HY99" s="162"/>
      <c r="HZ99" s="162"/>
      <c r="IA99" s="162"/>
      <c r="IB99" s="162"/>
      <c r="IC99" s="162"/>
      <c r="ID99" s="162"/>
      <c r="IE99" s="162"/>
      <c r="IF99" s="162"/>
      <c r="IG99" s="162"/>
      <c r="IH99" s="162"/>
      <c r="II99" s="162"/>
      <c r="IJ99" s="162"/>
      <c r="IK99" s="162"/>
      <c r="IL99" s="162"/>
      <c r="IM99" s="162"/>
      <c r="IN99" s="162"/>
      <c r="IO99" s="162"/>
      <c r="IP99" s="162"/>
      <c r="IQ99" s="162"/>
      <c r="IR99" s="162"/>
      <c r="IS99" s="162"/>
      <c r="IT99" s="162"/>
      <c r="IU99" s="162"/>
      <c r="IV99" s="162"/>
      <c r="IW99" s="162"/>
      <c r="IX99" s="162"/>
      <c r="IY99" s="162"/>
      <c r="IZ99" s="162"/>
      <c r="JA99" s="162"/>
      <c r="JB99" s="162"/>
      <c r="JC99" s="162"/>
      <c r="JD99" s="162"/>
      <c r="JE99" s="162"/>
      <c r="JF99" s="162"/>
      <c r="JG99" s="162"/>
      <c r="JH99" s="162"/>
      <c r="JI99" s="162"/>
      <c r="JJ99" s="162"/>
      <c r="JK99" s="162"/>
      <c r="JL99" s="162"/>
      <c r="JM99" s="162"/>
      <c r="JN99" s="162"/>
      <c r="JO99" s="162"/>
      <c r="JP99" s="162"/>
      <c r="JQ99" s="162"/>
      <c r="JR99" s="162"/>
      <c r="JS99" s="162"/>
      <c r="JT99" s="162"/>
      <c r="JU99" s="162"/>
      <c r="JV99" s="162"/>
      <c r="JW99" s="162"/>
      <c r="JX99" s="162"/>
      <c r="JY99" s="162"/>
      <c r="JZ99" s="162"/>
      <c r="KA99" s="162"/>
      <c r="KB99" s="162"/>
      <c r="KC99" s="162"/>
      <c r="KD99" s="162"/>
      <c r="KE99" s="162"/>
      <c r="KF99" s="162"/>
      <c r="KG99" s="162"/>
      <c r="KH99" s="162"/>
      <c r="KI99" s="162"/>
      <c r="KJ99" s="162"/>
      <c r="KK99" s="162"/>
      <c r="KL99" s="162"/>
      <c r="KM99" s="162"/>
      <c r="KN99" s="162"/>
      <c r="KO99" s="162"/>
      <c r="KP99" s="162"/>
      <c r="KQ99" s="162"/>
      <c r="KR99" s="162"/>
      <c r="KS99" s="162"/>
      <c r="KT99" s="162"/>
      <c r="KU99" s="162"/>
      <c r="KV99" s="162"/>
      <c r="KW99" s="162"/>
      <c r="KX99" s="162"/>
      <c r="KY99" s="162"/>
      <c r="KZ99" s="162"/>
      <c r="LA99" s="162"/>
      <c r="LB99" s="162"/>
      <c r="LC99" s="162"/>
      <c r="LD99" s="162"/>
      <c r="LE99" s="162"/>
      <c r="LF99" s="162"/>
      <c r="LG99" s="162"/>
      <c r="LH99" s="162"/>
      <c r="LI99" s="162"/>
      <c r="LJ99" s="162"/>
      <c r="LK99" s="162"/>
      <c r="LL99" s="162"/>
      <c r="LM99" s="162"/>
      <c r="LN99" s="162"/>
      <c r="LO99" s="162"/>
      <c r="LP99" s="162"/>
      <c r="LQ99" s="162"/>
      <c r="LR99" s="162"/>
      <c r="LS99" s="162"/>
      <c r="LT99" s="162"/>
      <c r="LU99" s="162"/>
      <c r="LV99" s="162"/>
      <c r="LW99" s="162"/>
      <c r="LX99" s="162"/>
      <c r="LY99" s="162"/>
      <c r="LZ99" s="162"/>
      <c r="MA99" s="162"/>
      <c r="MB99" s="162"/>
      <c r="MC99" s="162"/>
      <c r="MD99" s="162"/>
      <c r="ME99" s="162"/>
      <c r="MF99" s="162"/>
      <c r="MG99" s="162"/>
      <c r="MH99" s="162"/>
      <c r="MI99" s="162"/>
      <c r="MJ99" s="162"/>
      <c r="MK99" s="162"/>
      <c r="ML99" s="162"/>
      <c r="MM99" s="162"/>
      <c r="MN99" s="162"/>
      <c r="MO99" s="162"/>
      <c r="MP99" s="162"/>
      <c r="MQ99" s="162"/>
      <c r="MR99" s="162"/>
      <c r="MS99" s="162"/>
      <c r="MT99" s="162"/>
      <c r="MU99" s="162"/>
      <c r="MV99" s="162"/>
      <c r="MW99" s="162"/>
      <c r="MX99" s="162"/>
      <c r="MY99" s="162"/>
      <c r="MZ99" s="162"/>
      <c r="NA99" s="162"/>
      <c r="NB99" s="162"/>
      <c r="NC99" s="162"/>
      <c r="ND99" s="162"/>
      <c r="NE99" s="162"/>
      <c r="NF99" s="162"/>
      <c r="NG99" s="162"/>
      <c r="NH99" s="162"/>
      <c r="NI99" s="162"/>
      <c r="NJ99" s="162"/>
      <c r="NK99" s="162"/>
      <c r="NL99" s="162"/>
      <c r="NM99" s="162"/>
      <c r="NN99" s="162"/>
      <c r="NO99" s="162"/>
      <c r="NP99" s="162"/>
      <c r="NQ99" s="162"/>
      <c r="NR99" s="162"/>
      <c r="NS99" s="162"/>
      <c r="NT99" s="162"/>
      <c r="NU99" s="162"/>
      <c r="NV99" s="162"/>
      <c r="NW99" s="162"/>
      <c r="NX99" s="162"/>
      <c r="NY99" s="162"/>
      <c r="NZ99" s="162"/>
      <c r="OA99" s="162"/>
      <c r="OB99" s="162"/>
    </row>
    <row r="100" spans="1:392" ht="18" customHeight="1" x14ac:dyDescent="0.3">
      <c r="A100" s="4"/>
      <c r="B100" s="1"/>
      <c r="C100" s="2"/>
      <c r="D100" s="23"/>
      <c r="E100" s="2"/>
      <c r="F100" s="2"/>
      <c r="G100" s="23"/>
      <c r="H100" s="23"/>
      <c r="I100" s="2">
        <f t="shared" si="2"/>
        <v>0</v>
      </c>
      <c r="J100" s="4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CR100" s="162"/>
      <c r="DC100" s="162"/>
      <c r="DD100" s="162"/>
      <c r="DE100" s="162"/>
      <c r="DF100" s="162"/>
      <c r="DG100" s="162"/>
      <c r="DH100" s="162"/>
      <c r="DI100" s="162"/>
      <c r="DJ100" s="162"/>
      <c r="DK100" s="162"/>
      <c r="DL100" s="162"/>
      <c r="DM100" s="162"/>
      <c r="DN100" s="162"/>
      <c r="DO100" s="162"/>
      <c r="DP100" s="162"/>
      <c r="DQ100" s="162"/>
      <c r="DR100" s="162"/>
      <c r="DS100" s="162"/>
      <c r="DT100" s="162"/>
      <c r="DU100" s="162"/>
      <c r="DV100" s="162"/>
      <c r="DW100" s="162"/>
      <c r="DX100" s="162"/>
      <c r="DY100" s="162"/>
      <c r="DZ100" s="162"/>
      <c r="EA100" s="162"/>
      <c r="EB100" s="162"/>
      <c r="EC100" s="162"/>
      <c r="ED100" s="162"/>
      <c r="EE100" s="162"/>
      <c r="EF100" s="162"/>
      <c r="EG100" s="162"/>
      <c r="EH100" s="162"/>
      <c r="EI100" s="162"/>
      <c r="EJ100" s="162"/>
      <c r="EK100" s="162"/>
      <c r="EL100" s="162"/>
      <c r="EM100" s="162"/>
      <c r="EN100" s="162"/>
      <c r="EO100" s="162"/>
      <c r="EP100" s="162"/>
      <c r="EQ100" s="162"/>
      <c r="ER100" s="162"/>
      <c r="ES100" s="162"/>
      <c r="ET100" s="162"/>
      <c r="EU100" s="162"/>
      <c r="EV100" s="162"/>
      <c r="EW100" s="162"/>
      <c r="EX100" s="162"/>
      <c r="EY100" s="162"/>
      <c r="EZ100" s="162"/>
      <c r="FA100" s="162"/>
      <c r="FB100" s="162"/>
      <c r="FC100" s="162"/>
      <c r="FD100" s="162"/>
      <c r="FE100" s="162"/>
      <c r="FF100" s="162"/>
      <c r="FG100" s="162"/>
      <c r="FH100" s="162"/>
      <c r="FI100" s="162"/>
      <c r="FJ100" s="162"/>
      <c r="FK100" s="162"/>
      <c r="FL100" s="162"/>
      <c r="FM100" s="162"/>
      <c r="FN100" s="162"/>
      <c r="FO100" s="162"/>
      <c r="FP100" s="162"/>
      <c r="FQ100" s="162"/>
      <c r="FR100" s="162"/>
      <c r="FS100" s="162"/>
      <c r="FT100" s="162"/>
      <c r="FU100" s="162"/>
      <c r="FV100" s="162"/>
      <c r="FW100" s="162"/>
      <c r="FX100" s="162"/>
      <c r="FY100" s="162"/>
      <c r="FZ100" s="162"/>
      <c r="GA100" s="162"/>
      <c r="GB100" s="162"/>
      <c r="GC100" s="162"/>
      <c r="GD100" s="162"/>
      <c r="GE100" s="162"/>
      <c r="GF100" s="162"/>
      <c r="GG100" s="162"/>
      <c r="GH100" s="162"/>
      <c r="GI100" s="162"/>
      <c r="GJ100" s="162"/>
      <c r="GK100" s="162"/>
      <c r="GL100" s="162"/>
      <c r="GM100" s="162"/>
      <c r="GN100" s="162"/>
      <c r="GO100" s="162"/>
      <c r="GP100" s="162"/>
      <c r="GQ100" s="162"/>
      <c r="GR100" s="162"/>
      <c r="GS100" s="162"/>
      <c r="GT100" s="162"/>
      <c r="GU100" s="162"/>
      <c r="GV100" s="162"/>
      <c r="GW100" s="162"/>
      <c r="GX100" s="162"/>
      <c r="GY100" s="162"/>
      <c r="GZ100" s="162"/>
      <c r="HA100" s="162"/>
      <c r="HB100" s="162"/>
      <c r="HC100" s="162"/>
      <c r="HD100" s="162"/>
      <c r="HE100" s="162"/>
      <c r="HF100" s="162"/>
      <c r="HG100" s="162"/>
      <c r="HH100" s="162"/>
      <c r="HI100" s="162"/>
      <c r="HJ100" s="162"/>
      <c r="HK100" s="162"/>
      <c r="HL100" s="162"/>
      <c r="HM100" s="162"/>
      <c r="HN100" s="162"/>
      <c r="HO100" s="162"/>
      <c r="HP100" s="162"/>
      <c r="HQ100" s="162"/>
      <c r="HR100" s="162"/>
      <c r="HS100" s="162"/>
      <c r="HT100" s="162"/>
      <c r="HU100" s="162"/>
      <c r="HV100" s="162"/>
      <c r="HW100" s="162"/>
      <c r="HX100" s="162"/>
      <c r="HY100" s="162"/>
      <c r="HZ100" s="162"/>
      <c r="IA100" s="162"/>
      <c r="IB100" s="162"/>
      <c r="IC100" s="162"/>
      <c r="ID100" s="162"/>
      <c r="IE100" s="162"/>
      <c r="IF100" s="162"/>
      <c r="IG100" s="162"/>
      <c r="IH100" s="162"/>
      <c r="II100" s="162"/>
      <c r="IJ100" s="162"/>
      <c r="IK100" s="162"/>
      <c r="IL100" s="162"/>
      <c r="IM100" s="162"/>
      <c r="IN100" s="162"/>
      <c r="IO100" s="162"/>
      <c r="IP100" s="162"/>
      <c r="IQ100" s="162"/>
      <c r="IR100" s="162"/>
      <c r="IS100" s="162"/>
      <c r="IT100" s="162"/>
      <c r="IU100" s="162"/>
      <c r="IV100" s="162"/>
      <c r="IW100" s="162"/>
      <c r="IX100" s="162"/>
      <c r="IY100" s="162"/>
      <c r="IZ100" s="162"/>
      <c r="JA100" s="162"/>
      <c r="JB100" s="162"/>
      <c r="JC100" s="162"/>
      <c r="JD100" s="162"/>
      <c r="JE100" s="162"/>
      <c r="JF100" s="162"/>
      <c r="JG100" s="162"/>
      <c r="JH100" s="162"/>
      <c r="JI100" s="162"/>
      <c r="JJ100" s="162"/>
      <c r="JK100" s="162"/>
      <c r="JL100" s="162"/>
      <c r="JM100" s="162"/>
      <c r="JN100" s="162"/>
      <c r="JO100" s="162"/>
      <c r="JP100" s="162"/>
      <c r="JQ100" s="162"/>
      <c r="JR100" s="162"/>
      <c r="JS100" s="162"/>
      <c r="JT100" s="162"/>
      <c r="JU100" s="162"/>
      <c r="JV100" s="162"/>
      <c r="JW100" s="162"/>
      <c r="JX100" s="162"/>
      <c r="JY100" s="162"/>
      <c r="JZ100" s="162"/>
      <c r="KA100" s="162"/>
      <c r="KB100" s="162"/>
      <c r="KC100" s="162"/>
      <c r="KD100" s="162"/>
      <c r="KE100" s="162"/>
      <c r="KF100" s="162"/>
      <c r="KG100" s="162"/>
      <c r="KH100" s="162"/>
      <c r="KI100" s="162"/>
      <c r="KJ100" s="162"/>
      <c r="KK100" s="162"/>
      <c r="KL100" s="162"/>
      <c r="KM100" s="162"/>
      <c r="KN100" s="162"/>
      <c r="KO100" s="162"/>
      <c r="KP100" s="162"/>
      <c r="KQ100" s="162"/>
      <c r="KR100" s="162"/>
      <c r="KS100" s="162"/>
      <c r="KT100" s="162"/>
      <c r="KU100" s="162"/>
      <c r="KV100" s="162"/>
      <c r="KW100" s="162"/>
      <c r="KX100" s="162"/>
      <c r="KY100" s="162"/>
      <c r="KZ100" s="162"/>
      <c r="LA100" s="162"/>
      <c r="LB100" s="162"/>
      <c r="LC100" s="162"/>
      <c r="LD100" s="162"/>
      <c r="LE100" s="162"/>
      <c r="LF100" s="162"/>
      <c r="LG100" s="162"/>
      <c r="LH100" s="162"/>
      <c r="LI100" s="162"/>
      <c r="LJ100" s="162"/>
      <c r="LK100" s="162"/>
      <c r="LL100" s="162"/>
      <c r="LM100" s="162"/>
      <c r="LN100" s="162"/>
      <c r="LO100" s="162"/>
      <c r="LP100" s="162"/>
      <c r="LQ100" s="162"/>
      <c r="LR100" s="162"/>
      <c r="LS100" s="162"/>
      <c r="LT100" s="162"/>
      <c r="LU100" s="162"/>
      <c r="LV100" s="162"/>
      <c r="LW100" s="162"/>
      <c r="LX100" s="162"/>
      <c r="LY100" s="162"/>
      <c r="LZ100" s="162"/>
      <c r="MA100" s="162"/>
      <c r="MB100" s="162"/>
      <c r="MC100" s="162"/>
      <c r="MD100" s="162"/>
      <c r="ME100" s="162"/>
      <c r="MF100" s="162"/>
      <c r="MG100" s="162"/>
      <c r="MH100" s="162"/>
      <c r="MI100" s="162"/>
      <c r="MJ100" s="162"/>
      <c r="MK100" s="162"/>
      <c r="ML100" s="162"/>
      <c r="MM100" s="162"/>
      <c r="MN100" s="162"/>
      <c r="MO100" s="162"/>
      <c r="MP100" s="162"/>
      <c r="MQ100" s="162"/>
      <c r="MR100" s="162"/>
      <c r="MS100" s="162"/>
      <c r="MT100" s="162"/>
      <c r="MU100" s="162"/>
      <c r="MV100" s="162"/>
      <c r="MW100" s="162"/>
      <c r="MX100" s="162"/>
      <c r="MY100" s="162"/>
      <c r="MZ100" s="162"/>
      <c r="NA100" s="162"/>
      <c r="NB100" s="162"/>
      <c r="NC100" s="162"/>
      <c r="ND100" s="162"/>
      <c r="NE100" s="162"/>
      <c r="NF100" s="162"/>
      <c r="NG100" s="162"/>
      <c r="NH100" s="162"/>
      <c r="NI100" s="162"/>
      <c r="NJ100" s="162"/>
      <c r="NK100" s="162"/>
      <c r="NL100" s="162"/>
      <c r="NM100" s="162"/>
      <c r="NN100" s="162"/>
      <c r="NO100" s="162"/>
      <c r="NP100" s="162"/>
      <c r="NQ100" s="162"/>
      <c r="NR100" s="162"/>
      <c r="NS100" s="162"/>
      <c r="NT100" s="162"/>
      <c r="NU100" s="162"/>
      <c r="NV100" s="162"/>
      <c r="NW100" s="162"/>
      <c r="NX100" s="162"/>
      <c r="NY100" s="162"/>
      <c r="NZ100" s="162"/>
      <c r="OA100" s="162"/>
      <c r="OB100" s="162"/>
    </row>
    <row r="101" spans="1:392" ht="18" customHeight="1" x14ac:dyDescent="0.3">
      <c r="A101" s="4"/>
      <c r="B101" s="1"/>
      <c r="C101" s="2"/>
      <c r="D101" s="23"/>
      <c r="E101" s="2"/>
      <c r="F101" s="2"/>
      <c r="G101" s="23"/>
      <c r="H101" s="23"/>
      <c r="I101" s="2">
        <f t="shared" si="2"/>
        <v>0</v>
      </c>
      <c r="J101" s="4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CR101" s="162"/>
      <c r="DC101" s="162"/>
      <c r="DD101" s="162"/>
      <c r="DE101" s="162"/>
      <c r="DF101" s="162"/>
      <c r="DG101" s="162"/>
      <c r="DH101" s="162"/>
      <c r="DI101" s="162"/>
      <c r="DJ101" s="162"/>
      <c r="DK101" s="162"/>
      <c r="DL101" s="162"/>
      <c r="DM101" s="162"/>
      <c r="DN101" s="162"/>
      <c r="DO101" s="162"/>
      <c r="DP101" s="162"/>
      <c r="DQ101" s="162"/>
      <c r="DR101" s="162"/>
      <c r="DS101" s="162"/>
      <c r="DT101" s="162"/>
      <c r="DU101" s="162"/>
      <c r="DV101" s="162"/>
      <c r="DW101" s="162"/>
      <c r="DX101" s="162"/>
      <c r="DY101" s="162"/>
      <c r="DZ101" s="162"/>
      <c r="EA101" s="162"/>
      <c r="EB101" s="162"/>
      <c r="EC101" s="162"/>
      <c r="ED101" s="162"/>
      <c r="EE101" s="162"/>
      <c r="EF101" s="162"/>
      <c r="EG101" s="162"/>
      <c r="EH101" s="162"/>
      <c r="EI101" s="162"/>
      <c r="EJ101" s="162"/>
      <c r="EK101" s="162"/>
      <c r="EL101" s="162"/>
      <c r="EM101" s="162"/>
      <c r="EN101" s="162"/>
      <c r="EO101" s="162"/>
      <c r="EP101" s="162"/>
      <c r="EQ101" s="162"/>
      <c r="ER101" s="162"/>
      <c r="ES101" s="162"/>
      <c r="ET101" s="162"/>
      <c r="EU101" s="162"/>
      <c r="EV101" s="162"/>
      <c r="EW101" s="162"/>
      <c r="EX101" s="162"/>
      <c r="EY101" s="162"/>
      <c r="EZ101" s="162"/>
      <c r="FA101" s="162"/>
      <c r="FB101" s="162"/>
      <c r="FC101" s="162"/>
      <c r="FD101" s="162"/>
      <c r="FE101" s="162"/>
      <c r="FF101" s="162"/>
      <c r="FG101" s="162"/>
      <c r="FH101" s="162"/>
      <c r="FI101" s="162"/>
      <c r="FJ101" s="162"/>
      <c r="FK101" s="162"/>
      <c r="FL101" s="162"/>
      <c r="FM101" s="162"/>
      <c r="FN101" s="162"/>
      <c r="FO101" s="162"/>
      <c r="FP101" s="162"/>
      <c r="FQ101" s="162"/>
      <c r="FR101" s="162"/>
      <c r="FS101" s="162"/>
      <c r="FT101" s="162"/>
      <c r="FU101" s="162"/>
      <c r="FV101" s="162"/>
      <c r="FW101" s="162"/>
      <c r="FX101" s="162"/>
      <c r="FY101" s="162"/>
      <c r="FZ101" s="162"/>
      <c r="GA101" s="162"/>
      <c r="GB101" s="162"/>
      <c r="GC101" s="162"/>
      <c r="GD101" s="162"/>
      <c r="GE101" s="162"/>
      <c r="GF101" s="162"/>
      <c r="GG101" s="162"/>
      <c r="GH101" s="162"/>
      <c r="GI101" s="162"/>
      <c r="GJ101" s="162"/>
      <c r="GK101" s="162"/>
      <c r="GL101" s="162"/>
      <c r="GM101" s="162"/>
      <c r="GN101" s="162"/>
      <c r="GO101" s="162"/>
      <c r="GP101" s="162"/>
      <c r="GQ101" s="162"/>
      <c r="GR101" s="162"/>
      <c r="GS101" s="162"/>
      <c r="GT101" s="162"/>
      <c r="GU101" s="162"/>
      <c r="GV101" s="162"/>
      <c r="GW101" s="162"/>
      <c r="GX101" s="162"/>
      <c r="GY101" s="162"/>
      <c r="GZ101" s="162"/>
      <c r="HA101" s="162"/>
      <c r="HB101" s="162"/>
      <c r="HC101" s="162"/>
      <c r="HD101" s="162"/>
      <c r="HE101" s="162"/>
      <c r="HF101" s="162"/>
      <c r="HG101" s="162"/>
      <c r="HH101" s="162"/>
      <c r="HI101" s="162"/>
      <c r="HJ101" s="162"/>
      <c r="HK101" s="162"/>
      <c r="HL101" s="162"/>
      <c r="HM101" s="162"/>
      <c r="HN101" s="162"/>
      <c r="HO101" s="162"/>
      <c r="HP101" s="162"/>
      <c r="HQ101" s="162"/>
      <c r="HR101" s="162"/>
      <c r="HS101" s="162"/>
      <c r="HT101" s="162"/>
      <c r="HU101" s="162"/>
      <c r="HV101" s="162"/>
      <c r="HW101" s="162"/>
      <c r="HX101" s="162"/>
      <c r="HY101" s="162"/>
      <c r="HZ101" s="162"/>
      <c r="IA101" s="162"/>
      <c r="IB101" s="162"/>
      <c r="IC101" s="162"/>
      <c r="ID101" s="162"/>
      <c r="IE101" s="162"/>
      <c r="IF101" s="162"/>
      <c r="IG101" s="162"/>
      <c r="IH101" s="162"/>
      <c r="II101" s="162"/>
      <c r="IJ101" s="162"/>
      <c r="IK101" s="162"/>
      <c r="IL101" s="162"/>
      <c r="IM101" s="162"/>
      <c r="IN101" s="162"/>
      <c r="IO101" s="162"/>
      <c r="IP101" s="162"/>
      <c r="IQ101" s="162"/>
      <c r="IR101" s="162"/>
      <c r="IS101" s="162"/>
      <c r="IT101" s="162"/>
      <c r="IU101" s="162"/>
      <c r="IV101" s="162"/>
      <c r="IW101" s="162"/>
      <c r="IX101" s="162"/>
      <c r="IY101" s="162"/>
      <c r="IZ101" s="162"/>
      <c r="JA101" s="162"/>
      <c r="JB101" s="162"/>
      <c r="JC101" s="162"/>
      <c r="JD101" s="162"/>
      <c r="JE101" s="162"/>
      <c r="JF101" s="162"/>
      <c r="JG101" s="162"/>
      <c r="JH101" s="162"/>
      <c r="JI101" s="162"/>
      <c r="JJ101" s="162"/>
      <c r="JK101" s="162"/>
      <c r="JL101" s="162"/>
      <c r="JM101" s="162"/>
      <c r="JN101" s="162"/>
      <c r="JO101" s="162"/>
      <c r="JP101" s="162"/>
      <c r="JQ101" s="162"/>
      <c r="JR101" s="162"/>
      <c r="JS101" s="162"/>
      <c r="JT101" s="162"/>
      <c r="JU101" s="162"/>
      <c r="JV101" s="162"/>
      <c r="JW101" s="162"/>
      <c r="JX101" s="162"/>
      <c r="JY101" s="162"/>
      <c r="JZ101" s="162"/>
      <c r="KA101" s="162"/>
      <c r="KB101" s="162"/>
      <c r="KC101" s="162"/>
      <c r="KD101" s="162"/>
      <c r="KE101" s="162"/>
      <c r="KF101" s="162"/>
      <c r="KG101" s="162"/>
      <c r="KH101" s="162"/>
      <c r="KI101" s="162"/>
      <c r="KJ101" s="162"/>
      <c r="KK101" s="162"/>
      <c r="KL101" s="162"/>
      <c r="KM101" s="162"/>
      <c r="KN101" s="162"/>
      <c r="KO101" s="162"/>
      <c r="KP101" s="162"/>
      <c r="KQ101" s="162"/>
      <c r="KR101" s="162"/>
      <c r="KS101" s="162"/>
      <c r="KT101" s="162"/>
      <c r="KU101" s="162"/>
      <c r="KV101" s="162"/>
      <c r="KW101" s="162"/>
      <c r="KX101" s="162"/>
      <c r="KY101" s="162"/>
      <c r="KZ101" s="162"/>
      <c r="LA101" s="162"/>
      <c r="LB101" s="162"/>
      <c r="LC101" s="162"/>
      <c r="LD101" s="162"/>
      <c r="LE101" s="162"/>
      <c r="LF101" s="162"/>
      <c r="LG101" s="162"/>
      <c r="LH101" s="162"/>
      <c r="LI101" s="162"/>
      <c r="LJ101" s="162"/>
      <c r="LK101" s="162"/>
      <c r="LL101" s="162"/>
      <c r="LM101" s="162"/>
      <c r="LN101" s="162"/>
      <c r="LO101" s="162"/>
      <c r="LP101" s="162"/>
      <c r="LQ101" s="162"/>
      <c r="LR101" s="162"/>
      <c r="LS101" s="162"/>
      <c r="LT101" s="162"/>
      <c r="LU101" s="162"/>
      <c r="LV101" s="162"/>
      <c r="LW101" s="162"/>
      <c r="LX101" s="162"/>
      <c r="LY101" s="162"/>
      <c r="LZ101" s="162"/>
      <c r="MA101" s="162"/>
      <c r="MB101" s="162"/>
      <c r="MC101" s="162"/>
      <c r="MD101" s="162"/>
      <c r="ME101" s="162"/>
      <c r="MF101" s="162"/>
      <c r="MG101" s="162"/>
      <c r="MH101" s="162"/>
      <c r="MI101" s="162"/>
      <c r="MJ101" s="162"/>
      <c r="MK101" s="162"/>
      <c r="ML101" s="162"/>
      <c r="MM101" s="162"/>
      <c r="MN101" s="162"/>
      <c r="MO101" s="162"/>
      <c r="MP101" s="162"/>
      <c r="MQ101" s="162"/>
      <c r="MR101" s="162"/>
      <c r="MS101" s="162"/>
      <c r="MT101" s="162"/>
      <c r="MU101" s="162"/>
      <c r="MV101" s="162"/>
      <c r="MW101" s="162"/>
      <c r="MX101" s="162"/>
      <c r="MY101" s="162"/>
      <c r="MZ101" s="162"/>
      <c r="NA101" s="162"/>
      <c r="NB101" s="162"/>
      <c r="NC101" s="162"/>
      <c r="ND101" s="162"/>
      <c r="NE101" s="162"/>
      <c r="NF101" s="162"/>
      <c r="NG101" s="162"/>
      <c r="NH101" s="162"/>
      <c r="NI101" s="162"/>
      <c r="NJ101" s="162"/>
      <c r="NK101" s="162"/>
      <c r="NL101" s="162"/>
      <c r="NM101" s="162"/>
      <c r="NN101" s="162"/>
      <c r="NO101" s="162"/>
      <c r="NP101" s="162"/>
      <c r="NQ101" s="162"/>
      <c r="NR101" s="162"/>
      <c r="NS101" s="162"/>
      <c r="NT101" s="162"/>
      <c r="NU101" s="162"/>
      <c r="NV101" s="162"/>
      <c r="NW101" s="162"/>
      <c r="NX101" s="162"/>
      <c r="NY101" s="162"/>
      <c r="NZ101" s="162"/>
      <c r="OA101" s="162"/>
      <c r="OB101" s="162"/>
    </row>
    <row r="102" spans="1:392" ht="18" customHeight="1" x14ac:dyDescent="0.3">
      <c r="A102" s="67"/>
      <c r="B102" s="68"/>
      <c r="C102" s="21"/>
      <c r="D102" s="26"/>
      <c r="E102" s="21"/>
      <c r="F102" s="21"/>
      <c r="G102" s="26"/>
      <c r="H102" s="26"/>
      <c r="I102" s="21"/>
      <c r="J102" s="67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</row>
    <row r="103" spans="1:392" ht="18" customHeight="1" x14ac:dyDescent="0.3">
      <c r="A103" s="67"/>
      <c r="B103" s="68"/>
      <c r="C103" s="21"/>
      <c r="D103" s="26">
        <v>15</v>
      </c>
      <c r="E103" s="21"/>
      <c r="F103" s="21"/>
      <c r="G103" s="26"/>
      <c r="H103" s="26"/>
      <c r="I103" s="21"/>
      <c r="J103" s="67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</row>
    <row r="104" spans="1:392" ht="18" customHeight="1" x14ac:dyDescent="0.3">
      <c r="A104" s="67"/>
      <c r="B104" s="68"/>
      <c r="C104" s="21"/>
      <c r="D104" s="26"/>
      <c r="E104" s="21"/>
      <c r="F104" s="21"/>
      <c r="G104" s="26"/>
      <c r="H104" s="26"/>
      <c r="I104" s="21"/>
      <c r="J104" s="67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</row>
    <row r="105" spans="1:392" ht="18" customHeight="1" x14ac:dyDescent="0.3">
      <c r="A105" s="67"/>
      <c r="B105" s="68"/>
      <c r="C105" s="21"/>
      <c r="D105" s="26"/>
      <c r="E105" s="21"/>
      <c r="F105" s="21"/>
      <c r="G105" s="26"/>
      <c r="H105" s="26"/>
      <c r="I105" s="21"/>
      <c r="J105" s="67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</row>
    <row r="106" spans="1:392" ht="18" customHeight="1" x14ac:dyDescent="0.3">
      <c r="A106" s="67"/>
      <c r="B106" s="68"/>
      <c r="C106" s="21"/>
      <c r="D106" s="26"/>
      <c r="E106" s="21"/>
      <c r="F106" s="21"/>
      <c r="G106" s="26"/>
      <c r="H106" s="26"/>
      <c r="I106" s="21"/>
      <c r="J106" s="67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</row>
    <row r="107" spans="1:392" ht="18" customHeight="1" x14ac:dyDescent="0.3">
      <c r="A107" s="67"/>
      <c r="B107" s="68"/>
      <c r="C107" s="21"/>
      <c r="D107" s="26"/>
      <c r="E107" s="21"/>
      <c r="F107" s="21"/>
      <c r="G107" s="26"/>
      <c r="H107" s="26"/>
      <c r="I107" s="21"/>
      <c r="J107" s="67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</row>
    <row r="108" spans="1:392" ht="18" customHeight="1" x14ac:dyDescent="0.3">
      <c r="A108" s="67"/>
      <c r="B108" s="68"/>
      <c r="C108" s="21"/>
      <c r="D108" s="26"/>
      <c r="E108" s="21"/>
      <c r="F108" s="21"/>
      <c r="G108" s="26"/>
      <c r="H108" s="26"/>
      <c r="I108" s="21"/>
      <c r="J108" s="67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</row>
    <row r="109" spans="1:392" ht="18" customHeight="1" x14ac:dyDescent="0.3">
      <c r="A109" s="67"/>
      <c r="B109" s="68"/>
      <c r="C109" s="21"/>
      <c r="D109" s="26"/>
      <c r="E109" s="21"/>
      <c r="F109" s="21"/>
      <c r="G109" s="26"/>
      <c r="H109" s="26"/>
      <c r="I109" s="21"/>
      <c r="J109" s="67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</row>
  </sheetData>
  <mergeCells count="12">
    <mergeCell ref="E6:E8"/>
    <mergeCell ref="F6:F8"/>
    <mergeCell ref="I6:I8"/>
    <mergeCell ref="J6:J8"/>
    <mergeCell ref="A1:G1"/>
    <mergeCell ref="A2:G2"/>
    <mergeCell ref="A4:G4"/>
    <mergeCell ref="A6:A8"/>
    <mergeCell ref="B6:B8"/>
    <mergeCell ref="C6:C8"/>
    <mergeCell ref="D6:D8"/>
    <mergeCell ref="G6:G8"/>
  </mergeCells>
  <pageMargins left="0.75" right="0.75" top="1" bottom="1" header="0" footer="0"/>
  <pageSetup paperSize="9" orientation="portrait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OE268"/>
  <sheetViews>
    <sheetView showGridLines="0" zoomScale="70" zoomScaleNormal="70" workbookViewId="0">
      <pane xSplit="10" ySplit="9" topLeftCell="K10" activePane="bottomRight" state="frozen"/>
      <selection pane="topRight" activeCell="K1" sqref="K1"/>
      <selection pane="bottomLeft" activeCell="A10" sqref="A10"/>
      <selection pane="bottomRight" activeCell="E262" sqref="E262"/>
    </sheetView>
  </sheetViews>
  <sheetFormatPr defaultColWidth="14.3984375" defaultRowHeight="15" customHeight="1" x14ac:dyDescent="0.3"/>
  <cols>
    <col min="1" max="1" width="8.3984375" bestFit="1" customWidth="1"/>
    <col min="2" max="2" width="38.3984375" bestFit="1" customWidth="1"/>
    <col min="3" max="3" width="12" bestFit="1" customWidth="1"/>
    <col min="4" max="4" width="8.796875" bestFit="1" customWidth="1"/>
    <col min="5" max="5" width="25.796875" bestFit="1" customWidth="1"/>
    <col min="6" max="6" width="12" customWidth="1"/>
    <col min="7" max="7" width="9.796875" customWidth="1"/>
    <col min="8" max="8" width="32.796875" bestFit="1" customWidth="1"/>
    <col min="9" max="9" width="8.19921875" bestFit="1" customWidth="1"/>
    <col min="10" max="10" width="18.796875" bestFit="1" customWidth="1"/>
    <col min="11" max="11" width="6.19921875" customWidth="1"/>
    <col min="12" max="34" width="6.19921875" style="162" customWidth="1"/>
    <col min="35" max="61" width="6.19921875" customWidth="1"/>
    <col min="62" max="64" width="6.19921875" style="162" customWidth="1"/>
    <col min="65" max="67" width="6.19921875" customWidth="1"/>
    <col min="68" max="84" width="6.19921875" style="162" customWidth="1"/>
    <col min="85" max="118" width="6.19921875" customWidth="1"/>
    <col min="119" max="133" width="6.19921875" style="162" customWidth="1"/>
    <col min="134" max="190" width="6.19921875" customWidth="1"/>
    <col min="191" max="193" width="6.19921875" style="267" customWidth="1"/>
    <col min="194" max="277" width="6.19921875" customWidth="1"/>
    <col min="278" max="365" width="6" style="306" customWidth="1"/>
    <col min="366" max="388" width="6" customWidth="1"/>
  </cols>
  <sheetData>
    <row r="1" spans="1:395" ht="32.25" customHeight="1" x14ac:dyDescent="0.5">
      <c r="A1" s="382" t="s">
        <v>0</v>
      </c>
      <c r="B1" s="349"/>
      <c r="C1" s="349"/>
      <c r="D1" s="349"/>
      <c r="E1" s="349"/>
      <c r="F1" s="349"/>
      <c r="G1" s="349"/>
      <c r="H1" s="349"/>
      <c r="I1" s="2"/>
      <c r="J1" s="4"/>
      <c r="K1" s="2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395" ht="24.75" customHeight="1" x14ac:dyDescent="0.5">
      <c r="A2" s="382" t="s">
        <v>460</v>
      </c>
      <c r="B2" s="349"/>
      <c r="C2" s="349"/>
      <c r="D2" s="349"/>
      <c r="E2" s="349"/>
      <c r="F2" s="349"/>
      <c r="G2" s="349"/>
      <c r="H2" s="349"/>
      <c r="I2" s="2"/>
      <c r="J2" s="4"/>
      <c r="K2" s="168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</row>
    <row r="3" spans="1:395" ht="15" customHeight="1" x14ac:dyDescent="0.5">
      <c r="A3" s="5"/>
      <c r="B3" s="4"/>
      <c r="C3" s="2"/>
      <c r="D3" s="21"/>
      <c r="E3" s="2" t="s">
        <v>1</v>
      </c>
      <c r="F3" s="2"/>
      <c r="G3" s="2"/>
      <c r="H3" s="2"/>
      <c r="I3" s="2" t="s">
        <v>1</v>
      </c>
      <c r="J3" s="4"/>
      <c r="K3" s="22"/>
      <c r="L3" s="2"/>
      <c r="M3" s="2"/>
      <c r="N3" s="2"/>
      <c r="O3" s="2"/>
      <c r="P3" s="2" t="s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</row>
    <row r="4" spans="1:395" ht="24.75" customHeight="1" x14ac:dyDescent="0.5">
      <c r="A4" s="382">
        <v>2026</v>
      </c>
      <c r="B4" s="349"/>
      <c r="C4" s="349"/>
      <c r="D4" s="349"/>
      <c r="E4" s="349"/>
      <c r="F4" s="349"/>
      <c r="G4" s="349"/>
      <c r="H4" s="349"/>
      <c r="I4" s="2"/>
      <c r="J4" s="4" t="s">
        <v>1</v>
      </c>
      <c r="K4" s="1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</row>
    <row r="5" spans="1:395" ht="15" customHeight="1" x14ac:dyDescent="0.3">
      <c r="A5" s="4"/>
      <c r="B5" s="1"/>
      <c r="C5" s="2"/>
      <c r="D5" s="2"/>
      <c r="F5" s="2"/>
      <c r="G5" s="2"/>
      <c r="I5" s="2"/>
      <c r="J5" s="4"/>
      <c r="K5" s="2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  <row r="6" spans="1:395" ht="12.75" customHeight="1" x14ac:dyDescent="0.3">
      <c r="DL6" s="213"/>
      <c r="DM6" s="213"/>
      <c r="DN6" s="213"/>
      <c r="DO6" s="291"/>
      <c r="DP6" s="291"/>
      <c r="DQ6" s="291"/>
      <c r="DR6" s="291"/>
      <c r="DS6" s="291"/>
      <c r="DT6" s="291"/>
      <c r="DU6" s="291"/>
      <c r="DV6" s="291"/>
      <c r="DW6" s="291"/>
      <c r="DX6" s="291"/>
      <c r="DY6" s="291"/>
      <c r="DZ6" s="291"/>
      <c r="EA6" s="291"/>
      <c r="EB6" s="291"/>
      <c r="EC6" s="291"/>
      <c r="ED6" s="213"/>
      <c r="EE6" s="213"/>
      <c r="EF6" s="213"/>
      <c r="EG6" s="213"/>
      <c r="EH6" s="213"/>
      <c r="EI6" s="213"/>
      <c r="EJ6" s="213"/>
      <c r="EK6" s="213"/>
      <c r="EL6" s="213"/>
      <c r="EM6" s="213"/>
      <c r="EN6" s="213"/>
      <c r="EO6" s="213"/>
      <c r="EP6" s="213"/>
      <c r="EQ6" s="213"/>
      <c r="ER6" s="213"/>
      <c r="ES6" s="213"/>
      <c r="ET6" s="213"/>
      <c r="EU6" s="213"/>
      <c r="EV6" s="213"/>
      <c r="EW6" s="213"/>
      <c r="EX6" s="213"/>
      <c r="EY6" s="213"/>
      <c r="EZ6" s="213"/>
      <c r="FA6" s="213"/>
      <c r="FB6" s="213"/>
      <c r="FC6" s="213"/>
      <c r="FD6" s="213"/>
      <c r="FE6" s="213"/>
      <c r="FF6" s="213"/>
      <c r="FG6" s="213"/>
      <c r="FH6" s="213"/>
      <c r="FI6" s="213"/>
      <c r="FJ6" s="213"/>
      <c r="FK6" s="213"/>
      <c r="FL6" s="213"/>
      <c r="FM6" s="213"/>
      <c r="FN6" s="213"/>
      <c r="FO6" s="213"/>
    </row>
    <row r="7" spans="1:395" ht="18" customHeight="1" x14ac:dyDescent="0.35">
      <c r="A7" s="71"/>
      <c r="B7" s="72"/>
      <c r="C7" s="72"/>
      <c r="D7" s="72"/>
      <c r="E7" s="72"/>
      <c r="F7" s="72"/>
      <c r="G7" s="72"/>
      <c r="H7" s="72"/>
      <c r="I7" s="73"/>
      <c r="J7" s="73"/>
      <c r="K7" s="170" t="str">
        <f>Seniori!K6</f>
        <v>06.-08.02.</v>
      </c>
      <c r="L7" s="193"/>
      <c r="M7" s="193"/>
      <c r="N7" s="193"/>
      <c r="O7" s="193"/>
      <c r="P7" s="193"/>
      <c r="Q7" s="193"/>
      <c r="R7" s="193"/>
      <c r="S7" s="193" t="str">
        <f>Seniori!S6</f>
        <v>27.2.-1.3.</v>
      </c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 t="str">
        <f>Seniori!AH6</f>
        <v>05.-07.03.</v>
      </c>
      <c r="AI7" s="171"/>
      <c r="AJ7" s="171" t="str">
        <f>Seniori!AJ6</f>
        <v>05.-07.03.</v>
      </c>
      <c r="AK7" s="171"/>
      <c r="AL7" s="171"/>
      <c r="AM7" s="171" t="str">
        <f>Seniori!AM6</f>
        <v>21.-22.3.</v>
      </c>
      <c r="AN7" s="171"/>
      <c r="AO7" s="172" t="s">
        <v>505</v>
      </c>
      <c r="AP7" s="170" t="str">
        <f>Seniori!AP6</f>
        <v>2.-4.4.</v>
      </c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2" t="s">
        <v>535</v>
      </c>
      <c r="BE7" s="171"/>
      <c r="BF7" s="171"/>
      <c r="BG7" s="171"/>
      <c r="BH7" s="171"/>
      <c r="BI7" s="173" t="str">
        <f>Seniori!BI6</f>
        <v>18.-19.4.</v>
      </c>
      <c r="BJ7" s="145"/>
      <c r="BK7" s="145"/>
      <c r="BL7" s="145"/>
      <c r="BM7" s="174"/>
      <c r="BN7" s="174"/>
      <c r="BO7" s="174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8"/>
      <c r="CA7" s="148"/>
      <c r="CB7" s="148"/>
      <c r="CC7" s="148"/>
      <c r="CD7" s="148"/>
      <c r="CE7" s="148"/>
      <c r="CF7" s="148" t="str">
        <f>Seniori!CF6</f>
        <v>25.-26.4.</v>
      </c>
      <c r="CG7" s="174"/>
      <c r="CH7" s="174"/>
      <c r="CI7" s="174"/>
      <c r="CJ7" s="174"/>
      <c r="CK7" s="174"/>
      <c r="CL7" s="174"/>
      <c r="CM7" s="174"/>
      <c r="CN7" s="174"/>
      <c r="CO7" s="145"/>
      <c r="CP7" s="145"/>
      <c r="CQ7" s="145"/>
      <c r="CR7" s="148" t="str">
        <f>Seniori!CR6</f>
        <v>1.5.</v>
      </c>
      <c r="CS7" s="148"/>
      <c r="CT7" s="148"/>
      <c r="CU7" s="148"/>
      <c r="CV7" s="148"/>
      <c r="CW7" s="148"/>
      <c r="CX7" s="148"/>
      <c r="CY7" s="148" t="str">
        <f>Seniori!CY6</f>
        <v>3.5.</v>
      </c>
      <c r="CZ7" s="148"/>
      <c r="DA7" s="201" t="str">
        <f>Seniori!DA6</f>
        <v>8.-10.5.</v>
      </c>
      <c r="DB7" s="148"/>
      <c r="DC7" s="201" t="str">
        <f>Seniori!DC6</f>
        <v>9.-10.5.</v>
      </c>
      <c r="DD7" s="148"/>
      <c r="DE7" s="148"/>
      <c r="DF7" s="148"/>
      <c r="DG7" s="148"/>
      <c r="DH7" s="148"/>
      <c r="DI7" s="148"/>
      <c r="DJ7" s="148"/>
      <c r="DK7" s="201" t="s">
        <v>556</v>
      </c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48"/>
      <c r="DZ7" s="148"/>
      <c r="EA7" s="148"/>
      <c r="EB7" s="148"/>
      <c r="EC7" s="148" t="s">
        <v>599</v>
      </c>
      <c r="ED7" s="148"/>
      <c r="EE7" s="148" t="s">
        <v>602</v>
      </c>
      <c r="EF7" s="148"/>
      <c r="EG7" s="148"/>
      <c r="EH7" s="148"/>
      <c r="EI7" s="148"/>
      <c r="EJ7" s="148"/>
      <c r="EK7" s="148"/>
      <c r="EL7" s="148"/>
      <c r="EM7" s="148"/>
      <c r="EN7" s="148"/>
      <c r="EO7" s="148"/>
      <c r="EP7" s="148"/>
      <c r="EQ7" s="148"/>
      <c r="ER7" s="148"/>
      <c r="ES7" s="148"/>
      <c r="ET7" s="214"/>
      <c r="EU7" s="214"/>
      <c r="EV7" s="214"/>
      <c r="EW7" s="214"/>
      <c r="EX7" s="214"/>
      <c r="EY7" s="214" t="s">
        <v>603</v>
      </c>
      <c r="EZ7" s="214"/>
      <c r="FA7" s="214"/>
      <c r="FB7" s="214"/>
      <c r="FC7" s="214"/>
      <c r="FD7" s="214"/>
      <c r="FE7" s="214"/>
      <c r="FF7" s="214"/>
      <c r="FG7" s="214"/>
      <c r="FH7" s="214"/>
      <c r="FI7" s="214"/>
      <c r="FJ7" s="214"/>
      <c r="FK7" s="214" t="s">
        <v>605</v>
      </c>
      <c r="FL7" s="214"/>
      <c r="FM7" s="214"/>
      <c r="FN7" s="214"/>
      <c r="FO7" s="214"/>
      <c r="FP7" s="214" t="str">
        <f>Seniori!FP6</f>
        <v>13.6.</v>
      </c>
      <c r="FQ7" s="214"/>
      <c r="FR7" s="214"/>
      <c r="FS7" s="214"/>
      <c r="FT7" s="214"/>
      <c r="FU7" s="214"/>
      <c r="FV7" s="214"/>
      <c r="FW7" s="214"/>
      <c r="FX7" s="214"/>
      <c r="FY7" s="214" t="str">
        <f>Seniori!FY6</f>
        <v>14.6.</v>
      </c>
      <c r="FZ7" s="214"/>
      <c r="GA7" s="214" t="s">
        <v>654</v>
      </c>
      <c r="GB7" s="210"/>
      <c r="GC7" s="210"/>
      <c r="GD7" s="214" t="s">
        <v>653</v>
      </c>
      <c r="GE7" s="210"/>
      <c r="GF7" s="210"/>
      <c r="GG7" s="265"/>
      <c r="GH7" s="265"/>
      <c r="GI7" s="214" t="s">
        <v>652</v>
      </c>
      <c r="GJ7" s="210"/>
      <c r="GK7" s="210"/>
      <c r="GL7" s="265"/>
      <c r="GM7" s="265"/>
      <c r="GN7" s="265"/>
      <c r="GO7" s="265"/>
      <c r="GP7" s="265"/>
      <c r="GQ7" s="265"/>
      <c r="GR7" s="265"/>
      <c r="GS7" s="265"/>
      <c r="GT7" s="265"/>
      <c r="GU7" s="265"/>
      <c r="GV7" s="265"/>
      <c r="GW7" s="265"/>
      <c r="GX7" s="265"/>
      <c r="GY7" s="265"/>
      <c r="GZ7" s="265"/>
      <c r="HA7" s="265"/>
      <c r="HB7" s="265"/>
      <c r="HC7" s="265"/>
      <c r="HD7" s="265"/>
      <c r="HE7" s="265"/>
      <c r="HF7" s="265"/>
      <c r="HG7" s="265"/>
      <c r="HH7" s="265"/>
      <c r="HI7" s="285" t="str">
        <f>Seniori!HI6</f>
        <v>4.7.</v>
      </c>
      <c r="HJ7" s="285"/>
      <c r="HK7" s="285"/>
      <c r="HL7" s="285"/>
      <c r="HM7" s="285"/>
      <c r="HN7" s="285"/>
      <c r="HO7" s="285"/>
      <c r="HP7" s="285"/>
      <c r="HQ7" s="285"/>
      <c r="HR7" s="285"/>
      <c r="HS7" s="288" t="s">
        <v>671</v>
      </c>
      <c r="HT7" s="285"/>
      <c r="HU7" s="285"/>
      <c r="HV7" s="285"/>
      <c r="HW7" s="285"/>
      <c r="HX7" s="285"/>
      <c r="HY7" s="285"/>
      <c r="HZ7" s="285"/>
      <c r="IA7" s="285"/>
      <c r="IB7" s="285"/>
      <c r="IC7" s="285"/>
      <c r="ID7" s="285"/>
      <c r="IE7" s="285"/>
      <c r="IF7" s="285"/>
      <c r="IG7" s="285"/>
      <c r="IH7" s="285"/>
      <c r="II7" s="285"/>
      <c r="IJ7" s="285"/>
      <c r="IK7" s="285"/>
      <c r="IL7" s="285"/>
      <c r="IM7" s="285"/>
      <c r="IN7" s="285"/>
      <c r="IO7" s="285"/>
      <c r="IP7" s="285"/>
      <c r="IQ7" s="285" t="str">
        <f>Seniori!IQ6</f>
        <v>15.-19.7.</v>
      </c>
      <c r="IR7" s="285"/>
      <c r="IS7" s="285" t="str">
        <f>Seniori!IS6</f>
        <v>18.7.</v>
      </c>
      <c r="IT7" s="285"/>
      <c r="IU7" s="288" t="str">
        <f>Seniori!IU6</f>
        <v>25.-26.7.</v>
      </c>
      <c r="IV7" s="285"/>
      <c r="IW7" s="285"/>
      <c r="IX7" s="285"/>
      <c r="IY7" s="285"/>
      <c r="IZ7" s="285"/>
      <c r="JA7" s="285"/>
      <c r="JB7" s="285"/>
      <c r="JC7" s="285" t="str">
        <f>Seniori!JC6</f>
        <v>31.7.</v>
      </c>
      <c r="JD7" s="285"/>
      <c r="JE7" s="285"/>
      <c r="JF7" s="285"/>
      <c r="JG7" s="285"/>
      <c r="JH7" s="285"/>
      <c r="JI7" s="285"/>
      <c r="JJ7" s="285"/>
      <c r="JK7" s="285"/>
      <c r="JL7" s="285" t="str">
        <f>Seniori!JL6</f>
        <v>5.-9.8.</v>
      </c>
      <c r="JM7" s="285"/>
      <c r="JN7" s="285" t="s">
        <v>697</v>
      </c>
      <c r="JO7" s="285"/>
      <c r="JP7" s="285"/>
      <c r="JQ7" s="285"/>
      <c r="JR7" s="285"/>
      <c r="JS7" s="285"/>
      <c r="JT7" s="285"/>
      <c r="JU7" s="285"/>
      <c r="JV7" s="285"/>
      <c r="JW7" s="285"/>
      <c r="JX7" s="285"/>
      <c r="JY7" s="285"/>
      <c r="JZ7" s="285"/>
      <c r="KA7" s="285"/>
      <c r="KB7" s="285"/>
      <c r="KC7" s="285"/>
      <c r="KD7" s="288" t="s">
        <v>699</v>
      </c>
      <c r="KE7" s="285"/>
      <c r="KF7" s="285"/>
      <c r="KG7" s="288" t="s">
        <v>699</v>
      </c>
      <c r="KH7" s="307"/>
      <c r="KI7" s="307"/>
      <c r="KJ7" s="307"/>
      <c r="KK7" s="307"/>
      <c r="KL7" s="307"/>
      <c r="KM7" s="307"/>
      <c r="KN7" s="307"/>
      <c r="KO7" s="307"/>
      <c r="KP7" s="307"/>
      <c r="KQ7" s="307"/>
      <c r="KR7" s="307"/>
      <c r="KS7" s="307"/>
      <c r="KT7" s="307"/>
      <c r="KU7" s="307"/>
      <c r="KV7" s="307"/>
      <c r="KW7" s="307"/>
      <c r="KX7" s="307"/>
      <c r="KY7" s="315" t="s">
        <v>717</v>
      </c>
      <c r="KZ7" s="307"/>
      <c r="LA7" s="307"/>
      <c r="LB7" s="307"/>
      <c r="LC7" s="307"/>
      <c r="LD7" s="307"/>
      <c r="LE7" s="307"/>
      <c r="LF7" s="307"/>
      <c r="LG7" s="307"/>
      <c r="LH7" s="307"/>
      <c r="LI7" s="315" t="s">
        <v>718</v>
      </c>
      <c r="LJ7" s="307"/>
      <c r="LK7" s="307"/>
      <c r="LL7" s="307"/>
      <c r="LM7" s="307"/>
      <c r="LN7" s="307"/>
      <c r="LO7" s="307"/>
      <c r="LP7" s="307"/>
      <c r="LQ7" s="307"/>
      <c r="LR7" s="307"/>
      <c r="LS7" s="307"/>
      <c r="LT7" s="307"/>
      <c r="LU7" s="315" t="s">
        <v>720</v>
      </c>
      <c r="LV7" s="307"/>
      <c r="LW7" s="307"/>
      <c r="LX7" s="307"/>
      <c r="LY7" s="307"/>
      <c r="LZ7" s="307"/>
      <c r="MA7" s="307"/>
      <c r="MB7" s="307"/>
      <c r="MC7" s="307"/>
      <c r="MD7" s="307"/>
      <c r="ME7" s="307"/>
      <c r="MF7" s="307"/>
      <c r="MG7" s="307"/>
      <c r="MH7" s="307" t="s">
        <v>727</v>
      </c>
      <c r="MI7" s="307"/>
      <c r="MJ7" s="307"/>
      <c r="MK7" s="307"/>
      <c r="ML7" s="307"/>
      <c r="MM7" s="307"/>
      <c r="MN7" s="307"/>
      <c r="MO7" s="307"/>
      <c r="MP7" s="307"/>
      <c r="MQ7" s="307"/>
      <c r="MR7" s="307"/>
      <c r="MS7" s="307"/>
      <c r="MT7" s="307"/>
      <c r="MU7" s="307"/>
      <c r="MV7" s="307"/>
      <c r="MW7" s="307"/>
      <c r="MX7" s="201" t="s">
        <v>733</v>
      </c>
      <c r="MY7" s="307"/>
      <c r="MZ7" s="307"/>
      <c r="NA7" s="307"/>
      <c r="NB7" s="305"/>
      <c r="NC7" s="305"/>
      <c r="ND7" s="305"/>
      <c r="NE7" s="305"/>
      <c r="NF7" s="305"/>
      <c r="NG7" s="305"/>
      <c r="NH7" s="148"/>
      <c r="NI7" s="148"/>
      <c r="NJ7" s="148"/>
      <c r="NK7" s="148"/>
      <c r="NL7" s="148"/>
      <c r="NM7" s="148"/>
      <c r="NN7" s="148"/>
      <c r="NO7" s="148"/>
      <c r="NP7" s="148"/>
      <c r="NQ7" s="148"/>
      <c r="NR7" s="148"/>
      <c r="NS7" s="148"/>
      <c r="NT7" s="148"/>
      <c r="NU7" s="148"/>
      <c r="NV7" s="148"/>
      <c r="NW7" s="201" t="s">
        <v>739</v>
      </c>
      <c r="NX7" s="148"/>
      <c r="NY7" s="148"/>
      <c r="NZ7" s="148"/>
      <c r="OA7" s="148"/>
      <c r="OB7" s="148"/>
      <c r="OC7" s="148"/>
      <c r="OD7" s="148"/>
      <c r="OE7" s="148"/>
    </row>
    <row r="8" spans="1:395" ht="24" customHeight="1" x14ac:dyDescent="0.35">
      <c r="A8" s="71" t="s">
        <v>3</v>
      </c>
      <c r="B8" s="72" t="s">
        <v>6</v>
      </c>
      <c r="C8" s="72" t="s">
        <v>5</v>
      </c>
      <c r="D8" s="72" t="s">
        <v>7</v>
      </c>
      <c r="E8" s="72" t="s">
        <v>4</v>
      </c>
      <c r="F8" s="72" t="s">
        <v>5</v>
      </c>
      <c r="G8" s="72" t="s">
        <v>461</v>
      </c>
      <c r="H8" s="72" t="s">
        <v>8</v>
      </c>
      <c r="I8" s="73"/>
      <c r="J8" s="73" t="s">
        <v>370</v>
      </c>
      <c r="K8" s="175" t="str">
        <f>Seniori!K7</f>
        <v>Motešice</v>
      </c>
      <c r="L8" s="77"/>
      <c r="M8" s="77"/>
      <c r="N8" s="77"/>
      <c r="O8" s="77"/>
      <c r="P8" s="77"/>
      <c r="Q8" s="77"/>
      <c r="R8" s="77"/>
      <c r="S8" s="77" t="str">
        <f>Seniori!S7</f>
        <v>Motešice</v>
      </c>
      <c r="T8" s="77"/>
      <c r="U8" s="77"/>
      <c r="V8" s="77"/>
      <c r="W8" s="77"/>
      <c r="X8" s="77"/>
      <c r="Y8" s="77"/>
      <c r="Z8" s="77"/>
      <c r="AA8" s="194"/>
      <c r="AB8" s="77"/>
      <c r="AC8" s="77"/>
      <c r="AD8" s="195"/>
      <c r="AE8" s="77"/>
      <c r="AF8" s="195"/>
      <c r="AG8" s="77"/>
      <c r="AH8" s="77" t="str">
        <f>Seniori!AH7</f>
        <v>Motešice</v>
      </c>
      <c r="AI8" s="177"/>
      <c r="AJ8" s="175" t="str">
        <f>Seniori!AJ7</f>
        <v>Motešice CDI</v>
      </c>
      <c r="AK8" s="175"/>
      <c r="AL8" s="175"/>
      <c r="AM8" s="177" t="str">
        <f>Seniori!AM7</f>
        <v>Budapešť</v>
      </c>
      <c r="AN8" s="177"/>
      <c r="AO8" s="178" t="s">
        <v>506</v>
      </c>
      <c r="AP8" s="176" t="str">
        <f>Seniori!AP7</f>
        <v>Motešice</v>
      </c>
      <c r="AQ8" s="175"/>
      <c r="AR8" s="175"/>
      <c r="AS8" s="175"/>
      <c r="AT8" s="177"/>
      <c r="AU8" s="175"/>
      <c r="AV8" s="175"/>
      <c r="AW8" s="177"/>
      <c r="AX8" s="175"/>
      <c r="AY8" s="175"/>
      <c r="AZ8" s="177"/>
      <c r="BA8" s="177"/>
      <c r="BB8" s="175"/>
      <c r="BC8" s="175"/>
      <c r="BD8" s="178" t="s">
        <v>534</v>
      </c>
      <c r="BE8" s="177"/>
      <c r="BF8" s="177"/>
      <c r="BG8" s="177"/>
      <c r="BH8" s="177"/>
      <c r="BI8" s="179" t="str">
        <f>Seniori!BI7</f>
        <v>Dunajský Klátov</v>
      </c>
      <c r="BJ8" s="147"/>
      <c r="BK8" s="147"/>
      <c r="BL8" s="146"/>
      <c r="BM8" s="180"/>
      <c r="BN8" s="180"/>
      <c r="BO8" s="181"/>
      <c r="BP8" s="147"/>
      <c r="BQ8" s="147"/>
      <c r="BR8" s="146"/>
      <c r="BS8" s="147"/>
      <c r="BT8" s="147"/>
      <c r="BU8" s="146"/>
      <c r="BV8" s="147"/>
      <c r="BW8" s="147"/>
      <c r="BX8" s="146"/>
      <c r="BY8" s="147"/>
      <c r="BZ8" s="151"/>
      <c r="CA8" s="149"/>
      <c r="CB8" s="149"/>
      <c r="CC8" s="149"/>
      <c r="CD8" s="149"/>
      <c r="CE8" s="149"/>
      <c r="CF8" s="149" t="str">
        <f>Seniori!CF7</f>
        <v>Těšánky</v>
      </c>
      <c r="CG8" s="180"/>
      <c r="CH8" s="180"/>
      <c r="CI8" s="181"/>
      <c r="CJ8" s="180"/>
      <c r="CK8" s="180"/>
      <c r="CL8" s="181"/>
      <c r="CM8" s="180"/>
      <c r="CN8" s="180"/>
      <c r="CO8" s="146"/>
      <c r="CP8" s="147"/>
      <c r="CQ8" s="147"/>
      <c r="CR8" s="202" t="str">
        <f>Seniori!CR7</f>
        <v>Rs Team</v>
      </c>
      <c r="CS8" s="151"/>
      <c r="CT8" s="151"/>
      <c r="CU8" s="151"/>
      <c r="CV8" s="151"/>
      <c r="CW8" s="151"/>
      <c r="CX8" s="151"/>
      <c r="CY8" s="149" t="str">
        <f>Seniori!CY7</f>
        <v>Brno</v>
      </c>
      <c r="CZ8" s="149"/>
      <c r="DA8" s="202" t="str">
        <f>Seniori!DA7</f>
        <v>Las Cadenas</v>
      </c>
      <c r="DB8" s="149"/>
      <c r="DC8" s="203" t="str">
        <f>Seniori!DC7</f>
        <v>Olomouc</v>
      </c>
      <c r="DD8" s="151"/>
      <c r="DE8" s="151"/>
      <c r="DF8" s="151"/>
      <c r="DG8" s="151"/>
      <c r="DH8" s="151"/>
      <c r="DI8" s="151"/>
      <c r="DJ8" s="151"/>
      <c r="DK8" s="203" t="s">
        <v>600</v>
      </c>
      <c r="DL8" s="151"/>
      <c r="DM8" s="151"/>
      <c r="DN8" s="151"/>
      <c r="DO8" s="151"/>
      <c r="DP8" s="151"/>
      <c r="DQ8" s="151"/>
      <c r="DR8" s="151"/>
      <c r="DS8" s="151"/>
      <c r="DT8" s="151"/>
      <c r="DU8" s="151"/>
      <c r="DV8" s="151"/>
      <c r="DW8" s="151"/>
      <c r="DX8" s="151"/>
      <c r="DY8" s="151"/>
      <c r="DZ8" s="151"/>
      <c r="EA8" s="151"/>
      <c r="EB8" s="151"/>
      <c r="EC8" s="151" t="s">
        <v>598</v>
      </c>
      <c r="ED8" s="151"/>
      <c r="EE8" s="151" t="s">
        <v>601</v>
      </c>
      <c r="EF8" s="151"/>
      <c r="EG8" s="151"/>
      <c r="EH8" s="151"/>
      <c r="EI8" s="151"/>
      <c r="EJ8" s="151"/>
      <c r="EK8" s="151"/>
      <c r="EL8" s="151"/>
      <c r="EM8" s="151"/>
      <c r="EN8" s="151"/>
      <c r="EO8" s="151"/>
      <c r="EP8" s="151"/>
      <c r="EQ8" s="151"/>
      <c r="ER8" s="151"/>
      <c r="ES8" s="151"/>
      <c r="ET8" s="215"/>
      <c r="EU8" s="215"/>
      <c r="EV8" s="215"/>
      <c r="EW8" s="215"/>
      <c r="EX8" s="215"/>
      <c r="EY8" s="215" t="s">
        <v>516</v>
      </c>
      <c r="EZ8" s="215"/>
      <c r="FA8" s="215"/>
      <c r="FB8" s="215"/>
      <c r="FC8" s="215"/>
      <c r="FD8" s="215"/>
      <c r="FE8" s="215"/>
      <c r="FF8" s="215"/>
      <c r="FG8" s="215"/>
      <c r="FH8" s="215"/>
      <c r="FI8" s="215"/>
      <c r="FJ8" s="215"/>
      <c r="FK8" s="215" t="s">
        <v>604</v>
      </c>
      <c r="FL8" s="215"/>
      <c r="FM8" s="215"/>
      <c r="FN8" s="215"/>
      <c r="FO8" s="215"/>
      <c r="FP8" s="261" t="str">
        <f>Seniori!FP7</f>
        <v>RS Team</v>
      </c>
      <c r="FQ8" s="215"/>
      <c r="FR8" s="215"/>
      <c r="FS8" s="215"/>
      <c r="FT8" s="215"/>
      <c r="FU8" s="215"/>
      <c r="FV8" s="215"/>
      <c r="FW8" s="215"/>
      <c r="FX8" s="215"/>
      <c r="FY8" s="261" t="str">
        <f>Seniori!FY7</f>
        <v>Chotěbuz</v>
      </c>
      <c r="FZ8" s="215"/>
      <c r="GA8" s="215" t="s">
        <v>644</v>
      </c>
      <c r="GB8" s="211"/>
      <c r="GC8" s="211"/>
      <c r="GD8" s="215" t="s">
        <v>644</v>
      </c>
      <c r="GE8" s="211"/>
      <c r="GF8" s="211"/>
      <c r="GG8" s="266"/>
      <c r="GH8" s="266"/>
      <c r="GI8" s="215" t="s">
        <v>11</v>
      </c>
      <c r="GJ8" s="211"/>
      <c r="GK8" s="211"/>
      <c r="GL8" s="266"/>
      <c r="GM8" s="266"/>
      <c r="GN8" s="266"/>
      <c r="GO8" s="266"/>
      <c r="GP8" s="266"/>
      <c r="GQ8" s="269"/>
      <c r="GR8" s="269"/>
      <c r="GS8" s="269"/>
      <c r="GT8" s="269"/>
      <c r="GU8" s="269"/>
      <c r="GV8" s="269"/>
      <c r="GW8" s="269"/>
      <c r="GX8" s="269"/>
      <c r="GY8" s="269"/>
      <c r="GZ8" s="269"/>
      <c r="HA8" s="269"/>
      <c r="HB8" s="269"/>
      <c r="HC8" s="269"/>
      <c r="HD8" s="269"/>
      <c r="HE8" s="269"/>
      <c r="HF8" s="269"/>
      <c r="HG8" s="269"/>
      <c r="HH8" s="269"/>
      <c r="HI8" s="286" t="str">
        <f>Seniori!HI7</f>
        <v>RS Team</v>
      </c>
      <c r="HJ8" s="269"/>
      <c r="HK8" s="269"/>
      <c r="HL8" s="269"/>
      <c r="HM8" s="269"/>
      <c r="HN8" s="269"/>
      <c r="HO8" s="269"/>
      <c r="HP8" s="269"/>
      <c r="HQ8" s="269"/>
      <c r="HR8" s="269"/>
      <c r="HS8" s="286" t="str">
        <f>Seniori!HS7</f>
        <v>Dunaj. Klátov (MSR deti, juniori, ml. jazdci)</v>
      </c>
      <c r="HT8" s="269"/>
      <c r="HU8" s="269"/>
      <c r="HV8" s="269"/>
      <c r="HW8" s="269"/>
      <c r="HX8" s="269"/>
      <c r="HY8" s="269"/>
      <c r="HZ8" s="269"/>
      <c r="IA8" s="269"/>
      <c r="IB8" s="269"/>
      <c r="IC8" s="269"/>
      <c r="ID8" s="269"/>
      <c r="IE8" s="269"/>
      <c r="IF8" s="269"/>
      <c r="IG8" s="269"/>
      <c r="IH8" s="269"/>
      <c r="II8" s="269"/>
      <c r="IJ8" s="269"/>
      <c r="IK8" s="269"/>
      <c r="IL8" s="269"/>
      <c r="IM8" s="269"/>
      <c r="IN8" s="269"/>
      <c r="IO8" s="269"/>
      <c r="IP8" s="286"/>
      <c r="IQ8" s="269" t="str">
        <f>Seniori!IQ7</f>
        <v>ME Detí Olomouc</v>
      </c>
      <c r="IR8" s="269"/>
      <c r="IS8" s="286" t="str">
        <f>Seniori!IS7</f>
        <v>Frenštát p/R</v>
      </c>
      <c r="IT8" s="269"/>
      <c r="IU8" s="286" t="str">
        <f>Seniori!IU7</f>
        <v>Szilvasvárad</v>
      </c>
      <c r="IV8" s="269"/>
      <c r="IW8" s="269"/>
      <c r="IX8" s="269"/>
      <c r="IY8" s="269"/>
      <c r="IZ8" s="269"/>
      <c r="JA8" s="269"/>
      <c r="JB8" s="269"/>
      <c r="JC8" s="286" t="str">
        <f>Seniori!JC7</f>
        <v>RS Team</v>
      </c>
      <c r="JD8" s="269"/>
      <c r="JE8" s="269"/>
      <c r="JF8" s="269"/>
      <c r="JG8" s="269"/>
      <c r="JH8" s="269"/>
      <c r="JI8" s="269"/>
      <c r="JJ8" s="269"/>
      <c r="JK8" s="269"/>
      <c r="JL8" s="286" t="str">
        <f>Seniori!JL7</f>
        <v>MS mladých koní (Verden)</v>
      </c>
      <c r="JM8" s="269"/>
      <c r="JN8" s="286" t="s">
        <v>11</v>
      </c>
      <c r="JO8" s="269"/>
      <c r="JP8" s="269"/>
      <c r="JQ8" s="269"/>
      <c r="JR8" s="269"/>
      <c r="JS8" s="269"/>
      <c r="JT8" s="269"/>
      <c r="JU8" s="269"/>
      <c r="JV8" s="269"/>
      <c r="JW8" s="269"/>
      <c r="JX8" s="269"/>
      <c r="JY8" s="269"/>
      <c r="JZ8" s="269"/>
      <c r="KA8" s="269"/>
      <c r="KB8" s="269"/>
      <c r="KC8" s="269"/>
      <c r="KD8" s="286" t="s">
        <v>698</v>
      </c>
      <c r="KE8" s="286"/>
      <c r="KF8" s="269"/>
      <c r="KG8" s="286" t="s">
        <v>702</v>
      </c>
      <c r="KH8" s="308"/>
      <c r="KI8" s="308"/>
      <c r="KJ8" s="308"/>
      <c r="KK8" s="308"/>
      <c r="KL8" s="308"/>
      <c r="KM8" s="308"/>
      <c r="KN8" s="308"/>
      <c r="KO8" s="308"/>
      <c r="KP8" s="308"/>
      <c r="KQ8" s="308"/>
      <c r="KR8" s="308"/>
      <c r="KS8" s="308"/>
      <c r="KT8" s="308"/>
      <c r="KU8" s="308"/>
      <c r="KV8" s="308"/>
      <c r="KW8" s="308"/>
      <c r="KX8" s="308"/>
      <c r="KY8" s="314" t="s">
        <v>552</v>
      </c>
      <c r="KZ8" s="308"/>
      <c r="LA8" s="308"/>
      <c r="LB8" s="308"/>
      <c r="LC8" s="308"/>
      <c r="LD8" s="308"/>
      <c r="LE8" s="308"/>
      <c r="LF8" s="308"/>
      <c r="LG8" s="308"/>
      <c r="LH8" s="316"/>
      <c r="LI8" s="314" t="s">
        <v>11</v>
      </c>
      <c r="LJ8" s="308"/>
      <c r="LK8" s="308"/>
      <c r="LL8" s="308"/>
      <c r="LM8" s="308"/>
      <c r="LN8" s="308"/>
      <c r="LO8" s="308"/>
      <c r="LP8" s="308"/>
      <c r="LQ8" s="308"/>
      <c r="LR8" s="308"/>
      <c r="LS8" s="308"/>
      <c r="LT8" s="308"/>
      <c r="LU8" s="314" t="s">
        <v>719</v>
      </c>
      <c r="LV8" s="308"/>
      <c r="LW8" s="308"/>
      <c r="LX8" s="308"/>
      <c r="LY8" s="308"/>
      <c r="LZ8" s="308"/>
      <c r="MA8" s="308"/>
      <c r="MB8" s="308"/>
      <c r="MC8" s="308"/>
      <c r="MD8" s="308"/>
      <c r="ME8" s="308"/>
      <c r="MF8" s="308"/>
      <c r="MG8" s="308"/>
      <c r="MH8" s="314" t="s">
        <v>726</v>
      </c>
      <c r="MI8" s="308"/>
      <c r="MJ8" s="308"/>
      <c r="MK8" s="308"/>
      <c r="ML8" s="308"/>
      <c r="MM8" s="308"/>
      <c r="MN8" s="308"/>
      <c r="MO8" s="308"/>
      <c r="MP8" s="308"/>
      <c r="MQ8" s="308"/>
      <c r="MR8" s="308"/>
      <c r="MS8" s="308"/>
      <c r="MT8" s="308"/>
      <c r="MU8" s="308"/>
      <c r="MV8" s="308"/>
      <c r="MW8" s="308"/>
      <c r="MX8" s="203" t="s">
        <v>732</v>
      </c>
      <c r="MY8" s="308"/>
      <c r="MZ8" s="308"/>
      <c r="NA8" s="151"/>
      <c r="NB8" s="151"/>
      <c r="NC8" s="151"/>
      <c r="ND8" s="151"/>
      <c r="NE8" s="151"/>
      <c r="NF8" s="151"/>
      <c r="NG8" s="151"/>
      <c r="NH8" s="151"/>
      <c r="NI8" s="151"/>
      <c r="NJ8" s="151"/>
      <c r="NK8" s="151"/>
      <c r="NL8" s="151"/>
      <c r="NM8" s="151"/>
      <c r="NN8" s="151"/>
      <c r="NO8" s="151"/>
      <c r="NP8" s="151"/>
      <c r="NQ8" s="151"/>
      <c r="NR8" s="151"/>
      <c r="NS8" s="151"/>
      <c r="NT8" s="151"/>
      <c r="NU8" s="151"/>
      <c r="NV8" s="151"/>
      <c r="NW8" s="203" t="s">
        <v>683</v>
      </c>
      <c r="NX8" s="151"/>
      <c r="NY8" s="151"/>
      <c r="NZ8" s="151"/>
      <c r="OA8" s="151"/>
      <c r="OB8" s="151"/>
      <c r="OC8" s="151"/>
      <c r="OD8" s="151"/>
      <c r="OE8" s="151"/>
    </row>
    <row r="9" spans="1:395" ht="18" customHeight="1" x14ac:dyDescent="0.35">
      <c r="A9" s="74"/>
      <c r="B9" s="75"/>
      <c r="C9" s="75"/>
      <c r="D9" s="75"/>
      <c r="E9" s="75"/>
      <c r="F9" s="75"/>
      <c r="G9" s="75"/>
      <c r="H9" s="75"/>
      <c r="I9" s="76"/>
      <c r="J9" s="76"/>
      <c r="K9" s="175" t="str">
        <f>Seniori!K8</f>
        <v>Z2</v>
      </c>
      <c r="L9" s="78" t="str">
        <f>Seniori!L8</f>
        <v>4r</v>
      </c>
      <c r="M9" s="78" t="str">
        <f>Seniori!M8</f>
        <v>DUA</v>
      </c>
      <c r="N9" s="78" t="str">
        <f>Seniori!N8</f>
        <v>DD</v>
      </c>
      <c r="O9" s="78" t="str">
        <f>Seniori!O8</f>
        <v>4r</v>
      </c>
      <c r="P9" s="78" t="str">
        <f>Seniori!P8</f>
        <v>5rU</v>
      </c>
      <c r="Q9" s="78" t="str">
        <f>Seniori!Q8</f>
        <v>DUA</v>
      </c>
      <c r="R9" s="78" t="str">
        <f>Seniori!R8</f>
        <v>DD</v>
      </c>
      <c r="S9" s="78" t="str">
        <f>Seniori!S8</f>
        <v>Z2</v>
      </c>
      <c r="T9" s="78" t="str">
        <f>Seniori!T8</f>
        <v>P3</v>
      </c>
      <c r="U9" s="78" t="str">
        <f>Seniori!U8</f>
        <v>4r</v>
      </c>
      <c r="V9" s="78" t="str">
        <f>Seniori!V8</f>
        <v>5rU</v>
      </c>
      <c r="W9" s="78" t="str">
        <f>Seniori!W8</f>
        <v>DUA</v>
      </c>
      <c r="X9" s="78" t="str">
        <f>Seniori!X8</f>
        <v>DUB</v>
      </c>
      <c r="Y9" s="78" t="str">
        <f>Seniori!Y8</f>
        <v>DD</v>
      </c>
      <c r="Z9" s="78" t="str">
        <f>Seniori!Z8</f>
        <v>DJ</v>
      </c>
      <c r="AA9" s="79" t="str">
        <f>Seniori!AA8</f>
        <v>P3</v>
      </c>
      <c r="AB9" s="107" t="s">
        <v>15</v>
      </c>
      <c r="AC9" s="107" t="s">
        <v>16</v>
      </c>
      <c r="AD9" s="107" t="s">
        <v>17</v>
      </c>
      <c r="AE9" s="107" t="s">
        <v>21</v>
      </c>
      <c r="AF9" s="107" t="s">
        <v>18</v>
      </c>
      <c r="AG9" s="78" t="str">
        <f>Seniori!AG8</f>
        <v>DJ</v>
      </c>
      <c r="AH9" s="78" t="str">
        <f>Seniori!AH8</f>
        <v>4r</v>
      </c>
      <c r="AI9" s="183" t="s">
        <v>18</v>
      </c>
      <c r="AJ9" s="182" t="str">
        <f>Seniori!AJ8</f>
        <v>DUB</v>
      </c>
      <c r="AK9" s="182" t="str">
        <f>Seniori!AK8</f>
        <v>DD</v>
      </c>
      <c r="AL9" s="182" t="str">
        <f>Seniori!AL8</f>
        <v>DJ</v>
      </c>
      <c r="AM9" s="182" t="str">
        <f>Seniori!AM8</f>
        <v>IMII</v>
      </c>
      <c r="AN9" s="182" t="str">
        <f>Seniori!AN8</f>
        <v>U25GP</v>
      </c>
      <c r="AO9" s="183" t="s">
        <v>16</v>
      </c>
      <c r="AP9" s="182" t="str">
        <f>Seniori!AP8</f>
        <v>P1</v>
      </c>
      <c r="AQ9" s="182" t="str">
        <f>Seniori!AQ8</f>
        <v>P3</v>
      </c>
      <c r="AR9" s="182" t="str">
        <f>Seniori!AR8</f>
        <v>4r</v>
      </c>
      <c r="AS9" s="182" t="str">
        <f>Seniori!AS8</f>
        <v>5rU</v>
      </c>
      <c r="AT9" s="183" t="s">
        <v>22</v>
      </c>
      <c r="AU9" s="182" t="str">
        <f>Seniori!AU8</f>
        <v>DUA</v>
      </c>
      <c r="AV9" s="182" t="str">
        <f>Seniori!BB8</f>
        <v>DUB</v>
      </c>
      <c r="AW9" s="183" t="str">
        <f>Seniori!BC8</f>
        <v>DD</v>
      </c>
      <c r="AX9" s="182" t="str">
        <f>Seniori!AX8</f>
        <v>4r</v>
      </c>
      <c r="AY9" s="182" t="str">
        <f>Seniori!AY8</f>
        <v>5rU</v>
      </c>
      <c r="AZ9" s="183" t="s">
        <v>22</v>
      </c>
      <c r="BA9" s="183" t="str">
        <f>Seniori!BA8</f>
        <v>DUA</v>
      </c>
      <c r="BB9" s="182" t="str">
        <f>Seniori!BB8</f>
        <v>DUB</v>
      </c>
      <c r="BC9" s="182" t="str">
        <f>Seniori!BC8</f>
        <v>DD</v>
      </c>
      <c r="BD9" s="183" t="s">
        <v>536</v>
      </c>
      <c r="BE9" s="183" t="s">
        <v>17</v>
      </c>
      <c r="BF9" s="183" t="s">
        <v>537</v>
      </c>
      <c r="BG9" s="183" t="s">
        <v>18</v>
      </c>
      <c r="BH9" s="183" t="s">
        <v>538</v>
      </c>
      <c r="BI9" s="184" t="str">
        <f>Seniori!BI8</f>
        <v>P1</v>
      </c>
      <c r="BJ9" s="152" t="str">
        <f>Seniori!BJ8</f>
        <v>DUA</v>
      </c>
      <c r="BK9" s="152" t="str">
        <f>Seniori!BK8</f>
        <v>4r</v>
      </c>
      <c r="BL9" s="152" t="str">
        <f>Seniori!BL8</f>
        <v>5rU</v>
      </c>
      <c r="BM9" s="184" t="str">
        <f>Seniori!BM8</f>
        <v>6rU</v>
      </c>
      <c r="BN9" s="184" t="str">
        <f>Seniori!BN8</f>
        <v>DD</v>
      </c>
      <c r="BO9" s="184" t="str">
        <f>Seniori!BO8</f>
        <v>LP4</v>
      </c>
      <c r="BP9" s="152" t="str">
        <f>Seniori!BP8</f>
        <v>LS5</v>
      </c>
      <c r="BQ9" s="152" t="str">
        <f>Seniori!BQ8</f>
        <v>JD</v>
      </c>
      <c r="BR9" s="152" t="str">
        <f>Seniori!BR8</f>
        <v>SG</v>
      </c>
      <c r="BS9" s="152" t="str">
        <f>Seniori!BS8</f>
        <v>IMI</v>
      </c>
      <c r="BT9" s="152" t="str">
        <f>Seniori!BT8</f>
        <v>IMII</v>
      </c>
      <c r="BU9" s="152" t="s">
        <v>13</v>
      </c>
      <c r="BV9" s="152" t="s">
        <v>17</v>
      </c>
      <c r="BW9" s="152" t="s">
        <v>18</v>
      </c>
      <c r="BX9" s="152" t="s">
        <v>544</v>
      </c>
      <c r="BY9" s="152" t="s">
        <v>545</v>
      </c>
      <c r="BZ9" s="152" t="s">
        <v>546</v>
      </c>
      <c r="CA9" s="152" t="s">
        <v>15</v>
      </c>
      <c r="CB9" s="152" t="s">
        <v>522</v>
      </c>
      <c r="CC9" s="152" t="s">
        <v>547</v>
      </c>
      <c r="CD9" s="152" t="s">
        <v>532</v>
      </c>
      <c r="CE9" s="152" t="s">
        <v>548</v>
      </c>
      <c r="CF9" s="152" t="str">
        <f>Seniori!CF8</f>
        <v>5rU</v>
      </c>
      <c r="CG9" s="184" t="str">
        <f>Seniori!CG8</f>
        <v>JU</v>
      </c>
      <c r="CH9" s="184" t="str">
        <f>Seniori!CH8</f>
        <v>JD</v>
      </c>
      <c r="CI9" s="184" t="str">
        <f>Seniori!CI8</f>
        <v>YU</v>
      </c>
      <c r="CJ9" s="184" t="str">
        <f>Seniori!CJ8</f>
        <v>SG</v>
      </c>
      <c r="CK9" s="184" t="str">
        <f>Seniori!CK8</f>
        <v>IMA</v>
      </c>
      <c r="CL9" s="184" t="str">
        <f>Seniori!CL8</f>
        <v>5rF</v>
      </c>
      <c r="CM9" s="184" t="str">
        <f>Seniori!CM8</f>
        <v>L0</v>
      </c>
      <c r="CN9" s="184" t="str">
        <f>Seniori!CN8</f>
        <v>DD</v>
      </c>
      <c r="CO9" s="152" t="str">
        <f>Seniori!CO8</f>
        <v>SG</v>
      </c>
      <c r="CP9" s="152" t="str">
        <f>Seniori!CP8</f>
        <v>IM1</v>
      </c>
      <c r="CQ9" s="152" t="str">
        <f>Seniori!CQ8</f>
        <v>IMA</v>
      </c>
      <c r="CR9" s="152" t="str">
        <f>Seniori!CR8</f>
        <v>P3</v>
      </c>
      <c r="CS9" s="152" t="str">
        <f>Seniori!CS8</f>
        <v>P1</v>
      </c>
      <c r="CT9" s="152" t="str">
        <f>Seniori!CT8</f>
        <v>Z1</v>
      </c>
      <c r="CU9" s="152" t="str">
        <f>Seniori!CU8</f>
        <v>Z3</v>
      </c>
      <c r="CV9" s="152" t="str">
        <f>Seniori!CV8</f>
        <v>DUA</v>
      </c>
      <c r="CW9" s="152" t="str">
        <f>Seniori!CW8</f>
        <v>DD</v>
      </c>
      <c r="CX9" s="152" t="str">
        <f>Seniori!CX8</f>
        <v>LS5</v>
      </c>
      <c r="CY9" s="152" t="str">
        <f>Seniori!CY8</f>
        <v>Z4</v>
      </c>
      <c r="CZ9" s="152" t="str">
        <f>Seniori!CZ8</f>
        <v>DUA</v>
      </c>
      <c r="DA9" s="152" t="str">
        <f>Seniori!DA8</f>
        <v>7rU</v>
      </c>
      <c r="DB9" s="152" t="str">
        <f>Seniori!DB8</f>
        <v>7rF</v>
      </c>
      <c r="DC9" s="152" t="str">
        <f>Seniori!DC8</f>
        <v>5U</v>
      </c>
      <c r="DD9" s="152" t="str">
        <f>Seniori!DD8</f>
        <v>JU</v>
      </c>
      <c r="DE9" s="152" t="str">
        <f>Seniori!DE8</f>
        <v>JD</v>
      </c>
      <c r="DF9" s="152" t="str">
        <f>Seniori!DF8</f>
        <v>SG</v>
      </c>
      <c r="DG9" s="148" t="str">
        <f>Seniori!DG8</f>
        <v>IMA</v>
      </c>
      <c r="DH9" s="148" t="str">
        <f>Seniori!DH8</f>
        <v>5F</v>
      </c>
      <c r="DI9" s="148" t="str">
        <f>Seniori!DI8</f>
        <v>JD</v>
      </c>
      <c r="DJ9" s="148" t="str">
        <f>Seniori!DJ8</f>
        <v>IMI</v>
      </c>
      <c r="DK9" s="148" t="s">
        <v>608</v>
      </c>
      <c r="DL9" s="148" t="s">
        <v>609</v>
      </c>
      <c r="DM9" s="148" t="s">
        <v>16</v>
      </c>
      <c r="DN9" s="148" t="s">
        <v>17</v>
      </c>
      <c r="DO9" s="148" t="s">
        <v>554</v>
      </c>
      <c r="DP9" s="148" t="s">
        <v>18</v>
      </c>
      <c r="DQ9" s="148" t="s">
        <v>531</v>
      </c>
      <c r="DR9" s="148" t="s">
        <v>520</v>
      </c>
      <c r="DS9" s="148" t="s">
        <v>532</v>
      </c>
      <c r="DT9" s="148" t="s">
        <v>608</v>
      </c>
      <c r="DU9" s="148" t="s">
        <v>610</v>
      </c>
      <c r="DV9" s="148" t="s">
        <v>522</v>
      </c>
      <c r="DW9" s="148" t="s">
        <v>587</v>
      </c>
      <c r="DX9" s="148" t="s">
        <v>17</v>
      </c>
      <c r="DY9" s="148" t="s">
        <v>19</v>
      </c>
      <c r="DZ9" s="148" t="s">
        <v>611</v>
      </c>
      <c r="EA9" s="148" t="s">
        <v>547</v>
      </c>
      <c r="EB9" s="148" t="s">
        <v>532</v>
      </c>
      <c r="EC9" s="148" t="s">
        <v>16</v>
      </c>
      <c r="ED9" s="148" t="s">
        <v>522</v>
      </c>
      <c r="EE9" s="148" t="s">
        <v>612</v>
      </c>
      <c r="EF9" s="148" t="s">
        <v>613</v>
      </c>
      <c r="EG9" s="148" t="s">
        <v>16</v>
      </c>
      <c r="EH9" s="148" t="s">
        <v>17</v>
      </c>
      <c r="EI9" s="148" t="s">
        <v>18</v>
      </c>
      <c r="EJ9" s="148" t="s">
        <v>518</v>
      </c>
      <c r="EK9" s="148" t="s">
        <v>519</v>
      </c>
      <c r="EL9" s="148" t="s">
        <v>520</v>
      </c>
      <c r="EM9" s="148" t="s">
        <v>530</v>
      </c>
      <c r="EN9" s="148" t="s">
        <v>532</v>
      </c>
      <c r="EO9" s="148" t="s">
        <v>14</v>
      </c>
      <c r="EP9" s="148" t="s">
        <v>613</v>
      </c>
      <c r="EQ9" s="148" t="s">
        <v>16</v>
      </c>
      <c r="ER9" s="148" t="s">
        <v>17</v>
      </c>
      <c r="ES9" s="148" t="s">
        <v>18</v>
      </c>
      <c r="ET9" s="214" t="s">
        <v>19</v>
      </c>
      <c r="EU9" s="214" t="s">
        <v>518</v>
      </c>
      <c r="EV9" s="214" t="s">
        <v>547</v>
      </c>
      <c r="EW9" s="214" t="s">
        <v>530</v>
      </c>
      <c r="EX9" s="214" t="s">
        <v>532</v>
      </c>
      <c r="EY9" s="214" t="s">
        <v>17</v>
      </c>
      <c r="EZ9" s="214" t="s">
        <v>550</v>
      </c>
      <c r="FA9" s="214" t="s">
        <v>518</v>
      </c>
      <c r="FB9" s="214" t="s">
        <v>519</v>
      </c>
      <c r="FC9" s="214" t="s">
        <v>520</v>
      </c>
      <c r="FD9" s="214" t="s">
        <v>532</v>
      </c>
      <c r="FE9" s="214" t="s">
        <v>587</v>
      </c>
      <c r="FF9" s="214" t="s">
        <v>607</v>
      </c>
      <c r="FG9" s="214" t="s">
        <v>518</v>
      </c>
      <c r="FH9" s="214" t="s">
        <v>519</v>
      </c>
      <c r="FI9" s="214" t="s">
        <v>520</v>
      </c>
      <c r="FJ9" s="214" t="s">
        <v>532</v>
      </c>
      <c r="FK9" s="214" t="s">
        <v>16</v>
      </c>
      <c r="FL9" s="214" t="s">
        <v>520</v>
      </c>
      <c r="FM9" s="214" t="s">
        <v>522</v>
      </c>
      <c r="FN9" s="214" t="s">
        <v>532</v>
      </c>
      <c r="FO9" s="214" t="s">
        <v>606</v>
      </c>
      <c r="FP9" s="214" t="str">
        <f>Seniori!FP8</f>
        <v>P3</v>
      </c>
      <c r="FQ9" s="214" t="str">
        <f>Seniori!FQ8</f>
        <v>P1</v>
      </c>
      <c r="FR9" s="214" t="str">
        <f>Seniori!FR8</f>
        <v>MKZ1</v>
      </c>
      <c r="FS9" s="214" t="str">
        <f>Seniori!FS8</f>
        <v>Z1</v>
      </c>
      <c r="FT9" s="214" t="str">
        <f>Seniori!FT8</f>
        <v>Z3</v>
      </c>
      <c r="FU9" s="214" t="str">
        <f>Seniori!FU8</f>
        <v>DUA</v>
      </c>
      <c r="FV9" s="214" t="str">
        <f>Seniori!FV8</f>
        <v>DD</v>
      </c>
      <c r="FW9" s="214" t="str">
        <f>Seniori!FW8</f>
        <v>LS5</v>
      </c>
      <c r="FX9" s="214" t="str">
        <f>Seniori!FX8</f>
        <v>S5</v>
      </c>
      <c r="FY9" s="214" t="str">
        <f>Seniori!FY8</f>
        <v>Z4</v>
      </c>
      <c r="FZ9" s="214" t="str">
        <f>Seniori!FZ8</f>
        <v>DUA</v>
      </c>
      <c r="GA9" s="214" t="s">
        <v>15</v>
      </c>
      <c r="GB9" s="214" t="s">
        <v>15</v>
      </c>
      <c r="GC9" s="214" t="s">
        <v>645</v>
      </c>
      <c r="GD9" s="148" t="s">
        <v>16</v>
      </c>
      <c r="GE9" s="148" t="s">
        <v>593</v>
      </c>
      <c r="GF9" s="148" t="s">
        <v>520</v>
      </c>
      <c r="GG9" s="148" t="s">
        <v>522</v>
      </c>
      <c r="GH9" s="148" t="s">
        <v>532</v>
      </c>
      <c r="GI9" s="148" t="str">
        <f>Seniori!GI8</f>
        <v>4r</v>
      </c>
      <c r="GJ9" s="148" t="str">
        <f>Seniori!GJ8</f>
        <v>5rU</v>
      </c>
      <c r="GK9" s="148" t="str">
        <f>Seniori!GK8</f>
        <v>6rU</v>
      </c>
      <c r="GL9" s="148" t="str">
        <f>Seniori!GL8</f>
        <v>P1</v>
      </c>
      <c r="GM9" s="148" t="str">
        <f>Seniori!GM8</f>
        <v>P3</v>
      </c>
      <c r="GN9" s="148" t="str">
        <f>Seniori!GN8</f>
        <v>Z2</v>
      </c>
      <c r="GO9" s="148" t="str">
        <f>Seniori!GO8</f>
        <v>Z3</v>
      </c>
      <c r="GP9" s="148" t="str">
        <f>Seniori!GP8</f>
        <v>Z4</v>
      </c>
      <c r="GQ9" s="148" t="str">
        <f>Seniori!GQ8</f>
        <v>DUA</v>
      </c>
      <c r="GR9" s="148" t="str">
        <f>Seniori!GR8</f>
        <v>DUB</v>
      </c>
      <c r="GS9" s="148" t="str">
        <f>Seniori!GS8</f>
        <v>DD</v>
      </c>
      <c r="GT9" s="148" t="str">
        <f>Seniori!GT8</f>
        <v>DJ</v>
      </c>
      <c r="GU9" s="148" t="str">
        <f>Seniori!GU8</f>
        <v>JU</v>
      </c>
      <c r="GV9" s="148" t="str">
        <f>Seniori!GV8</f>
        <v>JD</v>
      </c>
      <c r="GW9" s="148" t="str">
        <f>Seniori!GW8</f>
        <v>4r</v>
      </c>
      <c r="GX9" s="148" t="str">
        <f>Seniori!GX8</f>
        <v>5rF</v>
      </c>
      <c r="GY9" s="148" t="str">
        <f>Seniori!GY8</f>
        <v>6rU</v>
      </c>
      <c r="GZ9" s="148" t="str">
        <f>Seniori!GZ8</f>
        <v>P3</v>
      </c>
      <c r="HA9" s="148" t="str">
        <f>Seniori!HA8</f>
        <v>Z2</v>
      </c>
      <c r="HB9" s="148" t="str">
        <f>Seniori!HB8</f>
        <v>Z3</v>
      </c>
      <c r="HC9" s="148" t="str">
        <f>Seniori!HC8</f>
        <v>DUA</v>
      </c>
      <c r="HD9" s="148" t="str">
        <f>Seniori!HD8</f>
        <v>DUB</v>
      </c>
      <c r="HE9" s="148" t="str">
        <f>Seniori!HE8</f>
        <v>DD</v>
      </c>
      <c r="HF9" s="148" t="str">
        <f>Seniori!HF8</f>
        <v>DJ</v>
      </c>
      <c r="HG9" s="148" t="str">
        <f>Seniori!HG8</f>
        <v>JU</v>
      </c>
      <c r="HH9" s="148" t="str">
        <f>Seniori!HH8</f>
        <v>JD</v>
      </c>
      <c r="HI9" s="285" t="str">
        <f>Seniori!HI8</f>
        <v>P4</v>
      </c>
      <c r="HJ9" s="285" t="str">
        <f>Seniori!HJ8</f>
        <v>P1</v>
      </c>
      <c r="HK9" s="285" t="str">
        <f>Seniori!HK8</f>
        <v>MKZ1</v>
      </c>
      <c r="HL9" s="285" t="str">
        <f>Seniori!HL8</f>
        <v>Z1</v>
      </c>
      <c r="HM9" s="285" t="str">
        <f>Seniori!HM8</f>
        <v>Z3</v>
      </c>
      <c r="HN9" s="285" t="str">
        <f>Seniori!HN8</f>
        <v>DUA</v>
      </c>
      <c r="HO9" s="285" t="str">
        <f>Seniori!HO8</f>
        <v>DD</v>
      </c>
      <c r="HP9" s="285" t="str">
        <f>Seniori!HP8</f>
        <v>L3</v>
      </c>
      <c r="HQ9" s="285" t="str">
        <f>Seniori!HQ8</f>
        <v>LS5</v>
      </c>
      <c r="HR9" s="285" t="str">
        <f>Seniori!HR8</f>
        <v>S5</v>
      </c>
      <c r="HS9" s="285" t="str">
        <f>Seniori!HS8</f>
        <v>P3</v>
      </c>
      <c r="HT9" s="285" t="str">
        <f>Seniori!HT8</f>
        <v>4r</v>
      </c>
      <c r="HU9" s="285" t="str">
        <f>Seniori!HU8</f>
        <v>5rU</v>
      </c>
      <c r="HV9" s="285" t="str">
        <f>Seniori!HV8</f>
        <v>6rU</v>
      </c>
      <c r="HW9" s="285" t="str">
        <f>Seniori!HW8</f>
        <v>DUA</v>
      </c>
      <c r="HX9" s="285" t="str">
        <f>Seniori!HX8</f>
        <v>DUB</v>
      </c>
      <c r="HY9" s="285" t="str">
        <f>Seniori!HY8</f>
        <v>DD</v>
      </c>
      <c r="HZ9" s="285" t="str">
        <f>Seniori!HZ8</f>
        <v>JU</v>
      </c>
      <c r="IA9" s="285" t="str">
        <f>Seniori!IA8</f>
        <v>JD</v>
      </c>
      <c r="IB9" s="285" t="str">
        <f>Seniori!IB8</f>
        <v>SG</v>
      </c>
      <c r="IC9" s="285" t="str">
        <f>Seniori!IC8</f>
        <v>IMI</v>
      </c>
      <c r="ID9" s="285" t="str">
        <f>Seniori!ID8</f>
        <v>IMA</v>
      </c>
      <c r="IE9" s="285" t="str">
        <f>Seniori!IE8</f>
        <v>P1</v>
      </c>
      <c r="IF9" s="285" t="str">
        <f>Seniori!IF8</f>
        <v>P3</v>
      </c>
      <c r="IG9" s="285" t="str">
        <f>Seniori!IG8</f>
        <v>4r</v>
      </c>
      <c r="IH9" s="285" t="str">
        <f>Seniori!IH8</f>
        <v>5rF</v>
      </c>
      <c r="II9" s="285" t="str">
        <f>Seniori!II8</f>
        <v>6rF</v>
      </c>
      <c r="IJ9" s="285" t="str">
        <f>Seniori!IJ8</f>
        <v>DUA</v>
      </c>
      <c r="IK9" s="285" t="str">
        <f>Seniori!IK8</f>
        <v>DUB</v>
      </c>
      <c r="IL9" s="285" t="str">
        <f>Seniori!IL8</f>
        <v>DJ</v>
      </c>
      <c r="IM9" s="285" t="str">
        <f>Seniori!IM8</f>
        <v>JD</v>
      </c>
      <c r="IN9" s="285" t="str">
        <f>Seniori!IN8</f>
        <v>YJ</v>
      </c>
      <c r="IO9" s="285" t="str">
        <f>Seniori!IO8</f>
        <v>IMI</v>
      </c>
      <c r="IP9" s="285" t="str">
        <f>Seniori!IP8</f>
        <v>IMB</v>
      </c>
      <c r="IQ9" s="285" t="str">
        <f>Seniori!IQ8</f>
        <v>DUB</v>
      </c>
      <c r="IR9" s="285" t="str">
        <f>Seniori!IR8</f>
        <v>DD</v>
      </c>
      <c r="IS9" s="285" t="str">
        <f>Seniori!IS8</f>
        <v>DUA</v>
      </c>
      <c r="IT9" s="285" t="str">
        <f>Seniori!IT8</f>
        <v>Z4</v>
      </c>
      <c r="IU9" s="285" t="str">
        <f>Seniori!IU8</f>
        <v>5U</v>
      </c>
      <c r="IV9" s="285" t="str">
        <f>Seniori!IV8</f>
        <v>Z3</v>
      </c>
      <c r="IW9" s="285" t="str">
        <f>Seniori!IW8</f>
        <v>DD</v>
      </c>
      <c r="IX9" s="285" t="str">
        <f>Seniori!IX8</f>
        <v>LS5</v>
      </c>
      <c r="IY9" s="285" t="str">
        <f>Seniori!IY8</f>
        <v>5F</v>
      </c>
      <c r="IZ9" s="285" t="str">
        <f>Seniori!IZ8</f>
        <v>Z4</v>
      </c>
      <c r="JA9" s="285" t="str">
        <f>Seniori!JA8</f>
        <v>L10</v>
      </c>
      <c r="JB9" s="285" t="str">
        <f>Seniori!JB8</f>
        <v>LS6</v>
      </c>
      <c r="JC9" s="285" t="str">
        <f>Seniori!JC8</f>
        <v>P1</v>
      </c>
      <c r="JD9" s="285" t="str">
        <f>Seniori!JD8</f>
        <v>P4</v>
      </c>
      <c r="JE9" s="285" t="str">
        <f>Seniori!JE8</f>
        <v>Z1</v>
      </c>
      <c r="JF9" s="285" t="str">
        <f>Seniori!JF8</f>
        <v>Z3</v>
      </c>
      <c r="JG9" s="285" t="str">
        <f>Seniori!JG8</f>
        <v>MKZ1</v>
      </c>
      <c r="JH9" s="285" t="str">
        <f>Seniori!JH8</f>
        <v>DUA</v>
      </c>
      <c r="JI9" s="285" t="str">
        <f>Seniori!JI8</f>
        <v>L3</v>
      </c>
      <c r="JJ9" s="285" t="str">
        <f>Seniori!JJ8</f>
        <v>DD</v>
      </c>
      <c r="JK9" s="285" t="str">
        <f>Seniori!JK8</f>
        <v>LS6</v>
      </c>
      <c r="JL9" s="285" t="str">
        <f>Seniori!JL8</f>
        <v>5U</v>
      </c>
      <c r="JM9" s="285" t="str">
        <f>Seniori!JM8</f>
        <v>5U</v>
      </c>
      <c r="JN9" s="285" t="str">
        <f>Seniori!JN8</f>
        <v>Z2</v>
      </c>
      <c r="JO9" s="285" t="str">
        <f>Seniori!JO8</f>
        <v>Z3</v>
      </c>
      <c r="JP9" s="285" t="str">
        <f>Seniori!JP8</f>
        <v>4r</v>
      </c>
      <c r="JQ9" s="285" t="str">
        <f>Seniori!JQ8</f>
        <v>5rU</v>
      </c>
      <c r="JR9" s="285" t="str">
        <f>Seniori!JR8</f>
        <v>6rU</v>
      </c>
      <c r="JS9" s="285" t="str">
        <f>Seniori!JS8</f>
        <v>DUA</v>
      </c>
      <c r="JT9" s="285" t="str">
        <f>Seniori!JT8</f>
        <v>DD</v>
      </c>
      <c r="JU9" s="285" t="str">
        <f>Seniori!JU8</f>
        <v>JU</v>
      </c>
      <c r="JV9" s="285" t="str">
        <f>Seniori!JV8</f>
        <v>Z2</v>
      </c>
      <c r="JW9" s="285" t="str">
        <f>Seniori!JW8</f>
        <v>P3</v>
      </c>
      <c r="JX9" s="285" t="str">
        <f>Seniori!JX8</f>
        <v>4r</v>
      </c>
      <c r="JY9" s="285" t="str">
        <f>Seniori!JY8</f>
        <v>5rF</v>
      </c>
      <c r="JZ9" s="285" t="str">
        <f>Seniori!JZ8</f>
        <v>6rU</v>
      </c>
      <c r="KA9" s="285" t="str">
        <f>Seniori!KA8</f>
        <v>DUA</v>
      </c>
      <c r="KB9" s="285" t="str">
        <f>Seniori!KB8</f>
        <v>DD</v>
      </c>
      <c r="KC9" s="285" t="str">
        <f>Seniori!KC8</f>
        <v>JD</v>
      </c>
      <c r="KD9" s="285" t="str">
        <f>Seniori!KD8</f>
        <v>Z5</v>
      </c>
      <c r="KE9" s="285" t="str">
        <f>Seniori!KE8</f>
        <v>Z4</v>
      </c>
      <c r="KF9" s="285" t="str">
        <f>Seniori!KF8</f>
        <v>Z5</v>
      </c>
      <c r="KG9" s="285" t="str">
        <f>Seniori!KG8</f>
        <v>4r</v>
      </c>
      <c r="KH9" s="285" t="str">
        <f>Seniori!KH8</f>
        <v>5rU</v>
      </c>
      <c r="KI9" s="285" t="str">
        <f>Seniori!KI8</f>
        <v>6rU</v>
      </c>
      <c r="KJ9" s="285" t="str">
        <f>Seniori!KJ8</f>
        <v>P3</v>
      </c>
      <c r="KK9" s="285" t="str">
        <f>Seniori!KK8</f>
        <v>DUA</v>
      </c>
      <c r="KL9" s="285" t="str">
        <f>Seniori!KL8</f>
        <v>DD</v>
      </c>
      <c r="KM9" s="285" t="str">
        <f>Seniori!KM8</f>
        <v>JU</v>
      </c>
      <c r="KN9" s="285" t="str">
        <f>Seniori!KN8</f>
        <v>YU</v>
      </c>
      <c r="KO9" s="285" t="str">
        <f>Seniori!KO8</f>
        <v>IMI</v>
      </c>
      <c r="KP9" s="285" t="str">
        <f>Seniori!KP8</f>
        <v>4r</v>
      </c>
      <c r="KQ9" s="285" t="str">
        <f>Seniori!KQ8</f>
        <v>5rF</v>
      </c>
      <c r="KR9" s="285" t="str">
        <f>Seniori!KR8</f>
        <v>6rF</v>
      </c>
      <c r="KS9" s="285" t="str">
        <f>Seniori!KS8</f>
        <v>P4</v>
      </c>
      <c r="KT9" s="285" t="str">
        <f>Seniori!KT8</f>
        <v>DUA</v>
      </c>
      <c r="KU9" s="285" t="str">
        <f>Seniori!KU8</f>
        <v>DJ</v>
      </c>
      <c r="KV9" s="285" t="str">
        <f>Seniori!KV8</f>
        <v>JD</v>
      </c>
      <c r="KW9" s="285" t="str">
        <f>Seniori!KW8</f>
        <v>SG</v>
      </c>
      <c r="KX9" s="285" t="str">
        <f>Seniori!KX8</f>
        <v>IMI</v>
      </c>
      <c r="KY9" s="285" t="str">
        <f>Seniori!KY8</f>
        <v>P4</v>
      </c>
      <c r="KZ9" s="285" t="str">
        <f>Seniori!KZ8</f>
        <v>P1</v>
      </c>
      <c r="LA9" s="285" t="str">
        <f>Seniori!LA8</f>
        <v>MKZ1</v>
      </c>
      <c r="LB9" s="307" t="str">
        <f>Seniori!LB8</f>
        <v>Z1</v>
      </c>
      <c r="LC9" s="307" t="str">
        <f>Seniori!LC8</f>
        <v>Z3</v>
      </c>
      <c r="LD9" s="307" t="str">
        <f>Seniori!LD8</f>
        <v>DUA</v>
      </c>
      <c r="LE9" s="307" t="str">
        <f>Seniori!LE8</f>
        <v>L3</v>
      </c>
      <c r="LF9" s="307" t="str">
        <f>Seniori!LF8</f>
        <v>DD</v>
      </c>
      <c r="LG9" s="307" t="str">
        <f>Seniori!LG8</f>
        <v>LS6</v>
      </c>
      <c r="LH9" s="307" t="s">
        <v>722</v>
      </c>
      <c r="LI9" s="307" t="str">
        <f>Seniori!LI8</f>
        <v>Z2</v>
      </c>
      <c r="LJ9" s="307" t="str">
        <f>Seniori!LJ8</f>
        <v>Z3</v>
      </c>
      <c r="LK9" s="307" t="str">
        <f>Seniori!LK8</f>
        <v>5rU</v>
      </c>
      <c r="LL9" s="307" t="str">
        <f>Seniori!LL8</f>
        <v>6rU</v>
      </c>
      <c r="LM9" s="307" t="str">
        <f>Seniori!LM8</f>
        <v>DUA</v>
      </c>
      <c r="LN9" s="307" t="str">
        <f>Seniori!LN8</f>
        <v>DD</v>
      </c>
      <c r="LO9" s="307" t="str">
        <f>Seniori!LO8</f>
        <v>JU</v>
      </c>
      <c r="LP9" s="307" t="str">
        <f>Seniori!LP8</f>
        <v>SG</v>
      </c>
      <c r="LQ9" s="307" t="str">
        <f>Seniori!LQ8</f>
        <v>Z2</v>
      </c>
      <c r="LR9" s="307" t="str">
        <f>Seniori!LR8</f>
        <v>5rF</v>
      </c>
      <c r="LS9" s="307" t="str">
        <f>Seniori!LS8</f>
        <v>6rF</v>
      </c>
      <c r="LT9" s="307" t="str">
        <f>Seniori!LT8</f>
        <v>DUA</v>
      </c>
      <c r="LU9" s="307" t="str">
        <f>Seniori!LU8</f>
        <v>Z4</v>
      </c>
      <c r="LV9" s="307" t="str">
        <f>Seniori!LV8</f>
        <v>DUA</v>
      </c>
      <c r="LW9" s="307" t="str">
        <f>Seniori!LW8</f>
        <v>L0</v>
      </c>
      <c r="LX9" s="307" t="str">
        <f>Seniori!LX8</f>
        <v>DD</v>
      </c>
      <c r="LY9" s="307" t="str">
        <f>Seniori!LY8</f>
        <v>DJ</v>
      </c>
      <c r="LZ9" s="307" t="str">
        <f>Seniori!LZ8</f>
        <v>JU</v>
      </c>
      <c r="MA9" s="307" t="str">
        <f>Seniori!MA8</f>
        <v>S0</v>
      </c>
      <c r="MB9" s="307" t="str">
        <f>Seniori!MB8</f>
        <v>4r</v>
      </c>
      <c r="MC9" s="307" t="str">
        <f>Seniori!MC8</f>
        <v>DUA</v>
      </c>
      <c r="MD9" s="307" t="str">
        <f>Seniori!MD8</f>
        <v>Z1</v>
      </c>
      <c r="ME9" s="307" t="str">
        <f>Seniori!ME8</f>
        <v>L0</v>
      </c>
      <c r="MF9" s="307" t="str">
        <f>Seniori!MF8</f>
        <v>DD</v>
      </c>
      <c r="MG9" s="307" t="str">
        <f>Seniori!MG8</f>
        <v>JU</v>
      </c>
      <c r="MH9" s="307" t="str">
        <f>Seniori!MH8</f>
        <v>P2</v>
      </c>
      <c r="MI9" s="307" t="str">
        <f>Seniori!MI8</f>
        <v>DUA</v>
      </c>
      <c r="MJ9" s="307" t="str">
        <f>Seniori!MJ8</f>
        <v>4r</v>
      </c>
      <c r="MK9" s="307" t="str">
        <f>Seniori!MK8</f>
        <v>5rU</v>
      </c>
      <c r="ML9" s="307" t="str">
        <f>Seniori!ML8</f>
        <v>6rU</v>
      </c>
      <c r="MM9" s="307" t="str">
        <f>Seniori!MM8</f>
        <v>DD</v>
      </c>
      <c r="MN9" s="307" t="str">
        <f>Seniori!MN8</f>
        <v>LP4</v>
      </c>
      <c r="MO9" s="307" t="str">
        <f>Seniori!MO8</f>
        <v>JU</v>
      </c>
      <c r="MP9" s="307" t="str">
        <f>Seniori!MP8</f>
        <v>Z4</v>
      </c>
      <c r="MQ9" s="307" t="str">
        <f>Seniori!MQ8</f>
        <v>P4</v>
      </c>
      <c r="MR9" s="307" t="str">
        <f>Seniori!MR8</f>
        <v>4r</v>
      </c>
      <c r="MS9" s="307" t="str">
        <f>Seniori!MS8</f>
        <v>5rU</v>
      </c>
      <c r="MT9" s="307" t="str">
        <f>Seniori!MT8</f>
        <v>6rU</v>
      </c>
      <c r="MU9" s="307" t="str">
        <f>Seniori!MU8</f>
        <v>L11</v>
      </c>
      <c r="MV9" s="307" t="str">
        <f>Seniori!MV8</f>
        <v>LP4</v>
      </c>
      <c r="MW9" s="307" t="str">
        <f>Seniori!MW8</f>
        <v>JJ</v>
      </c>
      <c r="MX9" s="307" t="str">
        <f>Seniori!MX8</f>
        <v>4r</v>
      </c>
      <c r="MY9" s="307" t="str">
        <f>Seniori!MY8</f>
        <v>5rU</v>
      </c>
      <c r="MZ9" s="307" t="str">
        <f>Seniori!MZ8</f>
        <v>6rU</v>
      </c>
      <c r="NA9" s="148" t="str">
        <f>Seniori!NA8</f>
        <v>DUA</v>
      </c>
      <c r="NB9" s="148" t="str">
        <f>Seniori!NB8</f>
        <v>DD</v>
      </c>
      <c r="NC9" s="148" t="str">
        <f>Seniori!NC8</f>
        <v>JD</v>
      </c>
      <c r="ND9" s="148" t="str">
        <f>Seniori!ND8</f>
        <v>YU</v>
      </c>
      <c r="NE9" s="148" t="str">
        <f>Seniori!NE8</f>
        <v>IMI</v>
      </c>
      <c r="NF9" s="148" t="str">
        <f>Seniori!NF8</f>
        <v>4r</v>
      </c>
      <c r="NG9" s="148" t="str">
        <f>Seniori!NG8</f>
        <v>5rU</v>
      </c>
      <c r="NH9" s="148" t="str">
        <f>Seniori!NH8</f>
        <v>5rF</v>
      </c>
      <c r="NI9" s="148" t="str">
        <f>Seniori!NI8</f>
        <v>6rU</v>
      </c>
      <c r="NJ9" s="148" t="str">
        <f>Seniori!NJ8</f>
        <v>DUA</v>
      </c>
      <c r="NK9" s="148" t="str">
        <f>Seniori!NK8</f>
        <v>DJ</v>
      </c>
      <c r="NL9" s="148" t="str">
        <f>Seniori!NL8</f>
        <v>JJ</v>
      </c>
      <c r="NM9" s="148" t="str">
        <f>Seniori!NM8</f>
        <v>SG</v>
      </c>
      <c r="NN9" s="148" t="str">
        <f>Seniori!NN8</f>
        <v>4r</v>
      </c>
      <c r="NO9" s="148" t="str">
        <f>Seniori!NO8</f>
        <v>5rU</v>
      </c>
      <c r="NP9" s="148" t="str">
        <f>Seniori!NP8</f>
        <v>5rF</v>
      </c>
      <c r="NQ9" s="148" t="str">
        <f>Seniori!NQ8</f>
        <v>6rF</v>
      </c>
      <c r="NR9" s="148" t="str">
        <f>Seniori!NR8</f>
        <v>DUA</v>
      </c>
      <c r="NS9" s="148" t="str">
        <f>Seniori!NS8</f>
        <v>DD</v>
      </c>
      <c r="NT9" s="148" t="str">
        <f>Seniori!NT8</f>
        <v>JU</v>
      </c>
      <c r="NU9" s="148" t="str">
        <f>Seniori!NU8</f>
        <v>YU</v>
      </c>
      <c r="NV9" s="148" t="str">
        <f>Seniori!NV8</f>
        <v>IMIF</v>
      </c>
      <c r="NW9" s="148" t="str">
        <f>Seniori!NW8</f>
        <v>DUA/K</v>
      </c>
      <c r="NX9" s="148" t="str">
        <f>Seniori!NX8</f>
        <v>Z4/K</v>
      </c>
      <c r="NY9" s="148">
        <f>Seniori!NY8</f>
        <v>0</v>
      </c>
      <c r="NZ9" s="148">
        <f>Seniori!NZ8</f>
        <v>0</v>
      </c>
      <c r="OA9" s="148">
        <f>Seniori!OA8</f>
        <v>0</v>
      </c>
      <c r="OB9" s="148">
        <f>Seniori!OB8</f>
        <v>0</v>
      </c>
      <c r="OC9" s="148">
        <f>Seniori!OC8</f>
        <v>0</v>
      </c>
      <c r="OD9" s="148">
        <f>Seniori!OD8</f>
        <v>0</v>
      </c>
      <c r="OE9" s="148">
        <f>Seniori!OE8</f>
        <v>0</v>
      </c>
    </row>
    <row r="10" spans="1:395" ht="18" customHeight="1" x14ac:dyDescent="0.3">
      <c r="A10" s="224">
        <v>1</v>
      </c>
      <c r="B10" s="254" t="s">
        <v>24</v>
      </c>
      <c r="C10" s="256">
        <v>11237</v>
      </c>
      <c r="D10" s="256">
        <v>2015</v>
      </c>
      <c r="E10" s="228" t="s">
        <v>23</v>
      </c>
      <c r="F10" s="256">
        <v>5599</v>
      </c>
      <c r="G10" s="256" t="s">
        <v>464</v>
      </c>
      <c r="H10" s="228" t="s">
        <v>25</v>
      </c>
      <c r="I10" s="279">
        <f t="shared" ref="I10:I45" si="0">SUM(K10:XX10)</f>
        <v>333</v>
      </c>
      <c r="J10" s="272" cm="1">
        <f t="array" ref="J10">SUM(LARGE(K10:PC10,_xlfn.SEQUENCE(D264)))</f>
        <v>328</v>
      </c>
      <c r="K10" s="2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98"/>
      <c r="BJ10" s="99"/>
      <c r="BK10" s="99"/>
      <c r="BL10" s="99"/>
      <c r="BM10" s="98"/>
      <c r="BN10" s="98"/>
      <c r="BO10" s="98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8"/>
      <c r="CH10" s="98"/>
      <c r="CI10" s="98"/>
      <c r="CJ10" s="98"/>
      <c r="CK10" s="98">
        <v>21</v>
      </c>
      <c r="CL10" s="98"/>
      <c r="CM10" s="98"/>
      <c r="CN10" s="98"/>
      <c r="CO10" s="99"/>
      <c r="CP10" s="99"/>
      <c r="CQ10" s="99">
        <v>17</v>
      </c>
      <c r="CR10" s="99"/>
      <c r="CS10" s="99"/>
      <c r="CT10" s="99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>
        <v>11</v>
      </c>
      <c r="DH10" s="2"/>
      <c r="DI10" s="2"/>
      <c r="DJ10" s="2">
        <v>17</v>
      </c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>
        <v>18</v>
      </c>
      <c r="FD10" s="212"/>
      <c r="FE10" s="212"/>
      <c r="FF10" s="212"/>
      <c r="FG10" s="212"/>
      <c r="FH10" s="212"/>
      <c r="FI10" s="212"/>
      <c r="FJ10" s="212">
        <v>23</v>
      </c>
      <c r="FK10" s="212"/>
      <c r="FL10" s="212">
        <v>22.5</v>
      </c>
      <c r="FM10" s="212"/>
      <c r="FN10" s="212">
        <v>27</v>
      </c>
      <c r="FO10" s="212">
        <v>34.5</v>
      </c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99"/>
      <c r="GC10" s="99">
        <v>19</v>
      </c>
      <c r="GD10" s="99"/>
      <c r="GE10" s="99"/>
      <c r="GF10" s="99">
        <v>19.5</v>
      </c>
      <c r="GG10" s="99"/>
      <c r="GH10" s="99">
        <v>30</v>
      </c>
      <c r="GI10" s="212"/>
      <c r="GJ10" s="212"/>
      <c r="GK10" s="212"/>
      <c r="GL10" s="99"/>
      <c r="GM10" s="99"/>
      <c r="GN10" s="99"/>
      <c r="GO10" s="99"/>
      <c r="GP10" s="99"/>
      <c r="GQ10" s="99"/>
      <c r="GR10" s="99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>
        <v>10</v>
      </c>
      <c r="IE10" s="2"/>
      <c r="IF10" s="2"/>
      <c r="IG10" s="2"/>
      <c r="IH10" s="2"/>
      <c r="II10" s="287"/>
      <c r="IJ10" s="287"/>
      <c r="IK10" s="287"/>
      <c r="IL10" s="287"/>
      <c r="IM10" s="287"/>
      <c r="IN10" s="287"/>
      <c r="IO10" s="287"/>
      <c r="IP10" s="287">
        <v>5</v>
      </c>
      <c r="IQ10" s="287"/>
      <c r="IR10" s="287"/>
      <c r="IS10" s="287"/>
      <c r="IT10" s="287"/>
      <c r="IU10" s="287"/>
      <c r="IV10" s="287"/>
      <c r="IW10" s="287"/>
      <c r="IX10" s="287"/>
      <c r="IY10" s="287"/>
      <c r="IZ10" s="287"/>
      <c r="JA10" s="287"/>
      <c r="JB10" s="287"/>
      <c r="JC10" s="287"/>
      <c r="JD10" s="287"/>
      <c r="JE10" s="287"/>
      <c r="JF10" s="287"/>
      <c r="JG10" s="287"/>
      <c r="JH10" s="287"/>
      <c r="JI10" s="287"/>
      <c r="JJ10" s="287"/>
      <c r="JK10" s="287"/>
      <c r="JL10" s="287"/>
      <c r="JM10" s="287"/>
      <c r="JN10" s="287"/>
      <c r="JO10" s="287"/>
      <c r="JP10" s="287"/>
      <c r="JQ10" s="287"/>
      <c r="JR10" s="309"/>
      <c r="JS10" s="309"/>
      <c r="JT10" s="309"/>
      <c r="JU10" s="309"/>
      <c r="JV10" s="309"/>
      <c r="JW10" s="309"/>
      <c r="JX10" s="309"/>
      <c r="JY10" s="309"/>
      <c r="JZ10" s="309"/>
      <c r="KA10" s="309"/>
      <c r="KB10" s="309"/>
      <c r="KC10" s="309"/>
      <c r="KD10" s="309"/>
      <c r="KE10" s="309"/>
      <c r="KF10" s="309"/>
      <c r="KG10" s="309"/>
      <c r="KH10" s="309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309"/>
      <c r="LA10" s="309"/>
      <c r="LB10" s="309"/>
      <c r="LC10" s="309"/>
      <c r="LD10" s="309"/>
      <c r="LE10" s="309"/>
      <c r="LF10" s="309"/>
      <c r="LG10" s="309"/>
      <c r="LH10" s="309"/>
      <c r="LI10" s="309"/>
      <c r="LJ10" s="309"/>
      <c r="LK10" s="309"/>
      <c r="LL10" s="309"/>
      <c r="LM10" s="309"/>
      <c r="LN10" s="309"/>
      <c r="LO10" s="309"/>
      <c r="LP10" s="309"/>
      <c r="LQ10" s="309"/>
      <c r="LR10" s="309"/>
      <c r="LS10" s="309"/>
      <c r="LT10" s="309"/>
      <c r="LU10" s="309"/>
      <c r="LV10" s="309"/>
      <c r="LW10" s="309"/>
      <c r="LX10" s="309"/>
      <c r="LY10" s="309"/>
      <c r="LZ10" s="309"/>
      <c r="MA10" s="309"/>
      <c r="MB10" s="309"/>
      <c r="MC10" s="309"/>
      <c r="MD10" s="309"/>
      <c r="ME10" s="309"/>
      <c r="MF10" s="309"/>
      <c r="MG10" s="309"/>
      <c r="MH10" s="309"/>
      <c r="MI10" s="309"/>
      <c r="MJ10" s="309"/>
      <c r="MK10" s="309"/>
      <c r="ML10" s="309"/>
      <c r="MM10" s="309"/>
      <c r="MN10" s="309"/>
      <c r="MO10" s="309"/>
      <c r="MP10" s="309"/>
      <c r="MQ10" s="309"/>
      <c r="MR10" s="309"/>
      <c r="MS10" s="309"/>
      <c r="MT10" s="309"/>
      <c r="MU10" s="309"/>
      <c r="MV10" s="309"/>
      <c r="MW10" s="309"/>
      <c r="MX10" s="309"/>
      <c r="MY10" s="309"/>
      <c r="MZ10" s="309"/>
      <c r="NA10" s="309"/>
      <c r="NB10" s="287"/>
      <c r="NC10" s="287"/>
      <c r="ND10" s="287"/>
      <c r="NE10" s="287"/>
      <c r="NF10" s="287"/>
      <c r="NG10" s="287"/>
      <c r="NH10" s="287"/>
      <c r="NI10" s="287"/>
      <c r="NJ10" s="287"/>
      <c r="NK10" s="287"/>
      <c r="NL10" s="287"/>
      <c r="NM10" s="287">
        <v>24</v>
      </c>
      <c r="NN10" s="287"/>
      <c r="NO10" s="287"/>
      <c r="NP10" s="287"/>
      <c r="NQ10" s="287"/>
      <c r="NR10" s="287"/>
      <c r="NS10" s="287"/>
      <c r="NT10" s="287"/>
      <c r="NU10" s="287"/>
      <c r="NV10" s="287">
        <v>34.5</v>
      </c>
      <c r="NW10" s="287"/>
      <c r="NX10" s="287"/>
      <c r="NY10" s="287"/>
      <c r="NZ10" s="287"/>
      <c r="OA10" s="287"/>
      <c r="OB10" s="287"/>
      <c r="OC10" s="287"/>
      <c r="OD10" s="287"/>
      <c r="OE10" s="287"/>
    </row>
    <row r="11" spans="1:395" ht="18" customHeight="1" x14ac:dyDescent="0.3">
      <c r="A11" s="231">
        <v>2</v>
      </c>
      <c r="B11" s="255" t="s">
        <v>33</v>
      </c>
      <c r="C11" s="257">
        <v>10267</v>
      </c>
      <c r="D11" s="257">
        <v>2014</v>
      </c>
      <c r="E11" s="234" t="s">
        <v>32</v>
      </c>
      <c r="F11" s="257">
        <v>2366</v>
      </c>
      <c r="G11" s="257" t="s">
        <v>464</v>
      </c>
      <c r="H11" s="234" t="s">
        <v>34</v>
      </c>
      <c r="I11" s="233">
        <f>SUM(K11:XX11)</f>
        <v>253</v>
      </c>
      <c r="J11" s="231">
        <f>'Kôň roka'!$I11</f>
        <v>253</v>
      </c>
      <c r="K11" s="2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98"/>
      <c r="BJ11" s="99"/>
      <c r="BK11" s="99"/>
      <c r="BL11" s="99"/>
      <c r="BM11" s="98"/>
      <c r="BN11" s="98"/>
      <c r="BO11" s="98"/>
      <c r="BP11" s="99"/>
      <c r="BQ11" s="99"/>
      <c r="BR11" s="99">
        <v>17</v>
      </c>
      <c r="BS11" s="99">
        <v>20</v>
      </c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>
        <v>19</v>
      </c>
      <c r="CE11" s="99"/>
      <c r="CF11" s="99"/>
      <c r="CG11" s="98"/>
      <c r="CH11" s="98"/>
      <c r="CI11" s="98"/>
      <c r="CJ11" s="98"/>
      <c r="CK11" s="98"/>
      <c r="CL11" s="98"/>
      <c r="CM11" s="98"/>
      <c r="CN11" s="98"/>
      <c r="CO11" s="99"/>
      <c r="CP11" s="99"/>
      <c r="CQ11" s="99"/>
      <c r="CR11" s="99"/>
      <c r="CS11" s="99"/>
      <c r="CT11" s="99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>
        <v>13</v>
      </c>
      <c r="DS11" s="2">
        <v>17</v>
      </c>
      <c r="DT11" s="2"/>
      <c r="DU11" s="2"/>
      <c r="DV11" s="2"/>
      <c r="DW11" s="2"/>
      <c r="DX11" s="2"/>
      <c r="DY11" s="2"/>
      <c r="DZ11" s="2"/>
      <c r="EA11" s="2"/>
      <c r="EB11" s="2">
        <v>18</v>
      </c>
      <c r="EC11" s="2"/>
      <c r="ED11" s="2"/>
      <c r="EE11" s="2"/>
      <c r="EF11" s="2"/>
      <c r="EG11" s="2"/>
      <c r="EH11" s="2"/>
      <c r="EI11" s="2"/>
      <c r="EJ11" s="2"/>
      <c r="EK11" s="2"/>
      <c r="EL11" s="2">
        <v>17</v>
      </c>
      <c r="EM11" s="2"/>
      <c r="EN11" s="2">
        <v>19</v>
      </c>
      <c r="EO11" s="2"/>
      <c r="EP11" s="2"/>
      <c r="EQ11" s="2"/>
      <c r="ER11" s="2"/>
      <c r="ES11" s="2"/>
      <c r="ET11" s="212"/>
      <c r="EU11" s="212"/>
      <c r="EV11" s="212"/>
      <c r="EW11" s="212"/>
      <c r="EX11" s="212">
        <v>18</v>
      </c>
      <c r="EY11" s="212"/>
      <c r="EZ11" s="212"/>
      <c r="FA11" s="212"/>
      <c r="FB11" s="212"/>
      <c r="FC11" s="212"/>
      <c r="FD11" s="212"/>
      <c r="FE11" s="212"/>
      <c r="FF11" s="212"/>
      <c r="FG11" s="212"/>
      <c r="FH11" s="212"/>
      <c r="FI11" s="212"/>
      <c r="FJ11" s="212"/>
      <c r="FK11" s="212"/>
      <c r="FL11" s="212"/>
      <c r="FM11" s="212"/>
      <c r="FN11" s="212"/>
      <c r="FO11" s="212"/>
      <c r="FP11" s="212"/>
      <c r="FQ11" s="212"/>
      <c r="FR11" s="212"/>
      <c r="FS11" s="212"/>
      <c r="FT11" s="212"/>
      <c r="FU11" s="212"/>
      <c r="FV11" s="212"/>
      <c r="FW11" s="212"/>
      <c r="FX11" s="212"/>
      <c r="FY11" s="212"/>
      <c r="FZ11" s="212"/>
      <c r="GA11" s="212"/>
      <c r="GB11" s="99"/>
      <c r="GC11" s="99"/>
      <c r="GD11" s="99"/>
      <c r="GE11" s="99"/>
      <c r="GF11" s="99"/>
      <c r="GG11" s="99"/>
      <c r="GH11" s="99"/>
      <c r="GI11" s="212"/>
      <c r="GJ11" s="212"/>
      <c r="GK11" s="212"/>
      <c r="GL11" s="99"/>
      <c r="GM11" s="99"/>
      <c r="GN11" s="99"/>
      <c r="GO11" s="99"/>
      <c r="GP11" s="99"/>
      <c r="GQ11" s="99"/>
      <c r="GR11" s="99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>
        <v>17</v>
      </c>
      <c r="IC11" s="2">
        <v>20</v>
      </c>
      <c r="ID11" s="2"/>
      <c r="IE11" s="2"/>
      <c r="IF11" s="2"/>
      <c r="IG11" s="2"/>
      <c r="IH11" s="2"/>
      <c r="II11" s="287"/>
      <c r="IJ11" s="287"/>
      <c r="IK11" s="287"/>
      <c r="IL11" s="287"/>
      <c r="IM11" s="287"/>
      <c r="IN11" s="287"/>
      <c r="IO11" s="287">
        <v>20</v>
      </c>
      <c r="IP11" s="287"/>
      <c r="IQ11" s="287"/>
      <c r="IR11" s="287"/>
      <c r="IS11" s="287"/>
      <c r="IT11" s="287"/>
      <c r="IU11" s="287"/>
      <c r="IV11" s="287"/>
      <c r="IW11" s="287"/>
      <c r="IX11" s="287"/>
      <c r="IY11" s="287"/>
      <c r="IZ11" s="287"/>
      <c r="JA11" s="287"/>
      <c r="JB11" s="287"/>
      <c r="JC11" s="287"/>
      <c r="JD11" s="287"/>
      <c r="JE11" s="287"/>
      <c r="JF11" s="287"/>
      <c r="JG11" s="287"/>
      <c r="JH11" s="287"/>
      <c r="JI11" s="287"/>
      <c r="JJ11" s="287"/>
      <c r="JK11" s="287"/>
      <c r="JL11" s="287"/>
      <c r="JM11" s="287"/>
      <c r="JN11" s="287"/>
      <c r="JO11" s="287"/>
      <c r="JP11" s="287"/>
      <c r="JQ11" s="287"/>
      <c r="JR11" s="309"/>
      <c r="JS11" s="309"/>
      <c r="JT11" s="309"/>
      <c r="JU11" s="309"/>
      <c r="JV11" s="309"/>
      <c r="JW11" s="309"/>
      <c r="JX11" s="2"/>
      <c r="JY11" s="2"/>
      <c r="JZ11" s="2"/>
      <c r="KA11" s="2"/>
      <c r="KB11" s="2"/>
      <c r="KC11" s="2"/>
      <c r="KD11" s="2"/>
      <c r="KE11" s="309"/>
      <c r="KF11" s="309"/>
      <c r="KG11" s="309"/>
      <c r="KH11" s="309"/>
      <c r="KI11" s="2"/>
      <c r="KJ11" s="2"/>
      <c r="KK11" s="2"/>
      <c r="KL11" s="2"/>
      <c r="KM11" s="2"/>
      <c r="KN11" s="2"/>
      <c r="KO11" s="2">
        <v>21</v>
      </c>
      <c r="KP11" s="2"/>
      <c r="KQ11" s="2"/>
      <c r="KR11" s="2"/>
      <c r="KS11" s="2"/>
      <c r="KT11" s="2"/>
      <c r="KU11" s="2"/>
      <c r="KV11" s="2"/>
      <c r="KW11" s="2"/>
      <c r="KX11" s="2">
        <v>17</v>
      </c>
      <c r="KY11" s="2"/>
      <c r="KZ11" s="309"/>
      <c r="LA11" s="309"/>
      <c r="LB11" s="309"/>
      <c r="LC11" s="309"/>
      <c r="LD11" s="309"/>
      <c r="LE11" s="309"/>
      <c r="LF11" s="309"/>
      <c r="LG11" s="309"/>
      <c r="LH11" s="309"/>
      <c r="LI11" s="309"/>
      <c r="LJ11" s="309"/>
      <c r="LK11" s="309"/>
      <c r="LL11" s="309"/>
      <c r="LM11" s="309"/>
      <c r="LN11" s="309"/>
      <c r="LO11" s="309"/>
      <c r="LP11" s="309"/>
      <c r="LQ11" s="309"/>
      <c r="LR11" s="309"/>
      <c r="LS11" s="309"/>
      <c r="LT11" s="309"/>
      <c r="LU11" s="309"/>
      <c r="LV11" s="309"/>
      <c r="LW11" s="309"/>
      <c r="LX11" s="309"/>
      <c r="LY11" s="309"/>
      <c r="LZ11" s="309"/>
      <c r="MA11" s="309"/>
      <c r="MB11" s="309"/>
      <c r="MC11" s="309"/>
      <c r="MD11" s="309"/>
      <c r="ME11" s="309"/>
      <c r="MF11" s="309"/>
      <c r="MG11" s="309"/>
      <c r="MH11" s="309"/>
      <c r="MI11" s="309"/>
      <c r="MJ11" s="309"/>
      <c r="MK11" s="309"/>
      <c r="ML11" s="309"/>
      <c r="MM11" s="309"/>
      <c r="MN11" s="309"/>
      <c r="MO11" s="309"/>
      <c r="MP11" s="309"/>
      <c r="MQ11" s="309"/>
      <c r="MR11" s="309"/>
      <c r="MS11" s="309"/>
      <c r="MT11" s="309"/>
      <c r="MU11" s="309"/>
      <c r="MV11" s="309"/>
      <c r="MW11" s="309"/>
      <c r="MX11" s="309"/>
      <c r="MY11" s="309"/>
      <c r="MZ11" s="309"/>
      <c r="NA11" s="309"/>
      <c r="NB11" s="287"/>
      <c r="NC11" s="287"/>
      <c r="ND11" s="287"/>
      <c r="NE11" s="287"/>
      <c r="NF11" s="287"/>
      <c r="NG11" s="287"/>
      <c r="NH11" s="287"/>
      <c r="NI11" s="287"/>
      <c r="NJ11" s="287"/>
      <c r="NK11" s="287"/>
      <c r="NL11" s="287"/>
      <c r="NM11" s="287"/>
      <c r="NN11" s="287"/>
      <c r="NO11" s="287"/>
      <c r="NP11" s="287"/>
      <c r="NQ11" s="287"/>
      <c r="NR11" s="287"/>
      <c r="NS11" s="287"/>
      <c r="NT11" s="287"/>
      <c r="NU11" s="287"/>
      <c r="NV11" s="287"/>
      <c r="NW11" s="287"/>
      <c r="NX11" s="287"/>
      <c r="NY11" s="287"/>
      <c r="NZ11" s="287"/>
      <c r="OA11" s="287"/>
      <c r="OB11" s="287"/>
      <c r="OC11" s="287"/>
      <c r="OD11" s="287"/>
      <c r="OE11" s="287"/>
    </row>
    <row r="12" spans="1:395" ht="18" customHeight="1" x14ac:dyDescent="0.3">
      <c r="A12" s="236">
        <v>3</v>
      </c>
      <c r="B12" s="243" t="s">
        <v>51</v>
      </c>
      <c r="C12" s="258">
        <v>11490</v>
      </c>
      <c r="D12" s="258">
        <v>2017</v>
      </c>
      <c r="E12" s="239" t="s">
        <v>50</v>
      </c>
      <c r="F12" s="258">
        <v>1742</v>
      </c>
      <c r="G12" s="258" t="s">
        <v>464</v>
      </c>
      <c r="H12" s="239" t="s">
        <v>52</v>
      </c>
      <c r="I12" s="238">
        <f t="shared" si="0"/>
        <v>352.5</v>
      </c>
      <c r="J12" s="236" cm="1">
        <f t="array" ref="J12">SUM(LARGE(K12:PC12,_xlfn.SEQUENCE(D264)))</f>
        <v>243.5</v>
      </c>
      <c r="K12" s="2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98"/>
      <c r="BJ12" s="99"/>
      <c r="BK12" s="99"/>
      <c r="BL12" s="99"/>
      <c r="BM12" s="98"/>
      <c r="BN12" s="98"/>
      <c r="BO12" s="98"/>
      <c r="BP12" s="99"/>
      <c r="BQ12" s="99"/>
      <c r="BR12" s="99">
        <v>3</v>
      </c>
      <c r="BS12" s="99">
        <v>14</v>
      </c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>
        <v>15</v>
      </c>
      <c r="CE12" s="99"/>
      <c r="CF12" s="99"/>
      <c r="CG12" s="98"/>
      <c r="CH12" s="98"/>
      <c r="CI12" s="98">
        <v>13</v>
      </c>
      <c r="CJ12" s="98">
        <v>12</v>
      </c>
      <c r="CK12" s="98"/>
      <c r="CL12" s="98"/>
      <c r="CM12" s="98"/>
      <c r="CN12" s="98"/>
      <c r="CO12" s="99">
        <v>16</v>
      </c>
      <c r="CP12" s="99">
        <v>14</v>
      </c>
      <c r="CQ12" s="99"/>
      <c r="CR12" s="99"/>
      <c r="CS12" s="99"/>
      <c r="CT12" s="99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>
        <v>12</v>
      </c>
      <c r="EO12" s="2"/>
      <c r="EP12" s="2"/>
      <c r="EQ12" s="2"/>
      <c r="ER12" s="2"/>
      <c r="ES12" s="2"/>
      <c r="ET12" s="212"/>
      <c r="EU12" s="212"/>
      <c r="EV12" s="212">
        <v>14</v>
      </c>
      <c r="EW12" s="212"/>
      <c r="EX12" s="212">
        <v>16</v>
      </c>
      <c r="EY12" s="212"/>
      <c r="EZ12" s="212"/>
      <c r="FA12" s="212"/>
      <c r="FB12" s="212"/>
      <c r="FC12" s="212">
        <v>12</v>
      </c>
      <c r="FD12" s="212">
        <v>13</v>
      </c>
      <c r="FE12" s="212"/>
      <c r="FF12" s="212"/>
      <c r="FG12" s="212"/>
      <c r="FH12" s="212"/>
      <c r="FI12" s="212">
        <v>7</v>
      </c>
      <c r="FJ12" s="212">
        <v>16</v>
      </c>
      <c r="FK12" s="212"/>
      <c r="FL12" s="212"/>
      <c r="FM12" s="212"/>
      <c r="FN12" s="212"/>
      <c r="FO12" s="212"/>
      <c r="FP12" s="212"/>
      <c r="FQ12" s="212"/>
      <c r="FR12" s="212"/>
      <c r="FS12" s="212"/>
      <c r="FT12" s="212"/>
      <c r="FU12" s="212"/>
      <c r="FV12" s="212"/>
      <c r="FW12" s="212"/>
      <c r="FX12" s="212"/>
      <c r="FY12" s="212"/>
      <c r="FZ12" s="212"/>
      <c r="GA12" s="212"/>
      <c r="GB12" s="99"/>
      <c r="GC12" s="99"/>
      <c r="GD12" s="99"/>
      <c r="GE12" s="99"/>
      <c r="GF12" s="99"/>
      <c r="GG12" s="99"/>
      <c r="GH12" s="99"/>
      <c r="GI12" s="212"/>
      <c r="GJ12" s="212"/>
      <c r="GK12" s="212"/>
      <c r="GL12" s="99"/>
      <c r="GM12" s="99"/>
      <c r="GN12" s="99"/>
      <c r="GO12" s="99"/>
      <c r="GP12" s="99"/>
      <c r="GQ12" s="99"/>
      <c r="GR12" s="99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>
        <v>11</v>
      </c>
      <c r="IC12" s="2">
        <v>17</v>
      </c>
      <c r="ID12" s="2"/>
      <c r="IE12" s="2"/>
      <c r="IF12" s="2"/>
      <c r="IG12" s="2"/>
      <c r="IH12" s="2"/>
      <c r="II12" s="287"/>
      <c r="IJ12" s="287"/>
      <c r="IK12" s="287"/>
      <c r="IL12" s="287"/>
      <c r="IM12" s="287"/>
      <c r="IN12" s="287">
        <v>16</v>
      </c>
      <c r="IO12" s="287">
        <v>16</v>
      </c>
      <c r="IP12" s="287"/>
      <c r="IQ12" s="287"/>
      <c r="IR12" s="287"/>
      <c r="IS12" s="287"/>
      <c r="IT12" s="287"/>
      <c r="IU12" s="287"/>
      <c r="IV12" s="287"/>
      <c r="IW12" s="287"/>
      <c r="IX12" s="287"/>
      <c r="IY12" s="287"/>
      <c r="IZ12" s="287"/>
      <c r="JA12" s="287"/>
      <c r="JB12" s="287"/>
      <c r="JC12" s="287"/>
      <c r="JD12" s="287"/>
      <c r="JE12" s="287"/>
      <c r="JF12" s="287"/>
      <c r="JG12" s="287"/>
      <c r="JH12" s="287"/>
      <c r="JI12" s="287"/>
      <c r="JJ12" s="287"/>
      <c r="JK12" s="287"/>
      <c r="JL12" s="287"/>
      <c r="JM12" s="287"/>
      <c r="JN12" s="287"/>
      <c r="JO12" s="287"/>
      <c r="JP12" s="287"/>
      <c r="JQ12" s="287"/>
      <c r="JR12" s="309"/>
      <c r="JS12" s="309"/>
      <c r="JT12" s="309"/>
      <c r="JU12" s="309"/>
      <c r="JV12" s="309"/>
      <c r="JW12" s="309"/>
      <c r="JX12" s="309"/>
      <c r="JY12" s="309"/>
      <c r="JZ12" s="309"/>
      <c r="KA12" s="309"/>
      <c r="KB12" s="309"/>
      <c r="KC12" s="309"/>
      <c r="KD12" s="309"/>
      <c r="KE12" s="309"/>
      <c r="KF12" s="309"/>
      <c r="KG12" s="309"/>
      <c r="KH12" s="309"/>
      <c r="KI12" s="2"/>
      <c r="KJ12" s="2"/>
      <c r="KK12" s="2"/>
      <c r="KL12" s="2"/>
      <c r="KM12" s="2"/>
      <c r="KN12" s="2">
        <v>13</v>
      </c>
      <c r="KO12" s="2">
        <v>17</v>
      </c>
      <c r="KP12" s="2"/>
      <c r="KQ12" s="2"/>
      <c r="KR12" s="2"/>
      <c r="KS12" s="2"/>
      <c r="KT12" s="2"/>
      <c r="KU12" s="2"/>
      <c r="KV12" s="2"/>
      <c r="KW12" s="2">
        <v>13</v>
      </c>
      <c r="KX12" s="2">
        <v>15</v>
      </c>
      <c r="KY12" s="2"/>
      <c r="KZ12" s="309"/>
      <c r="LA12" s="309"/>
      <c r="LB12" s="309"/>
      <c r="LC12" s="309"/>
      <c r="LD12" s="309"/>
      <c r="LE12" s="309"/>
      <c r="LF12" s="309"/>
      <c r="LG12" s="309"/>
      <c r="LH12" s="309"/>
      <c r="LI12" s="309"/>
      <c r="LJ12" s="309"/>
      <c r="LK12" s="309"/>
      <c r="LL12" s="309"/>
      <c r="LM12" s="309"/>
      <c r="LN12" s="309"/>
      <c r="LO12" s="309"/>
      <c r="LP12" s="309"/>
      <c r="LQ12" s="309"/>
      <c r="LR12" s="309"/>
      <c r="LS12" s="309"/>
      <c r="LT12" s="309"/>
      <c r="LU12" s="309"/>
      <c r="LV12" s="309"/>
      <c r="LW12" s="309"/>
      <c r="LX12" s="309"/>
      <c r="LY12" s="309"/>
      <c r="LZ12" s="309"/>
      <c r="MA12" s="309"/>
      <c r="MB12" s="309"/>
      <c r="MC12" s="309"/>
      <c r="MD12" s="309"/>
      <c r="ME12" s="309"/>
      <c r="MF12" s="309"/>
      <c r="MG12" s="309"/>
      <c r="MH12" s="309"/>
      <c r="MI12" s="309"/>
      <c r="MJ12" s="309"/>
      <c r="MK12" s="309"/>
      <c r="ML12" s="309"/>
      <c r="MM12" s="309"/>
      <c r="MN12" s="309"/>
      <c r="MO12" s="309"/>
      <c r="MP12" s="309"/>
      <c r="MQ12" s="309"/>
      <c r="MR12" s="309"/>
      <c r="MS12" s="309"/>
      <c r="MT12" s="309"/>
      <c r="MU12" s="309"/>
      <c r="MV12" s="309"/>
      <c r="MW12" s="309"/>
      <c r="MX12" s="309"/>
      <c r="MY12" s="309"/>
      <c r="MZ12" s="309"/>
      <c r="NA12" s="309"/>
      <c r="NB12" s="287"/>
      <c r="NC12" s="287"/>
      <c r="ND12" s="287"/>
      <c r="NE12" s="287">
        <v>17</v>
      </c>
      <c r="NF12" s="287"/>
      <c r="NG12" s="287"/>
      <c r="NH12" s="287"/>
      <c r="NI12" s="287"/>
      <c r="NJ12" s="287"/>
      <c r="NK12" s="287"/>
      <c r="NL12" s="287"/>
      <c r="NM12" s="287">
        <v>15</v>
      </c>
      <c r="NN12" s="287"/>
      <c r="NO12" s="287"/>
      <c r="NP12" s="287"/>
      <c r="NQ12" s="287"/>
      <c r="NR12" s="287"/>
      <c r="NS12" s="287"/>
      <c r="NT12" s="287"/>
      <c r="NU12" s="287"/>
      <c r="NV12" s="287">
        <v>25.5</v>
      </c>
      <c r="NW12" s="287"/>
      <c r="NX12" s="287"/>
      <c r="NY12" s="287"/>
      <c r="NZ12" s="287"/>
      <c r="OA12" s="287"/>
      <c r="OB12" s="287"/>
      <c r="OC12" s="287"/>
      <c r="OD12" s="287"/>
      <c r="OE12" s="287"/>
    </row>
    <row r="13" spans="1:395" ht="18" customHeight="1" x14ac:dyDescent="0.3">
      <c r="A13" s="4">
        <v>4</v>
      </c>
      <c r="B13" s="1" t="s">
        <v>26</v>
      </c>
      <c r="C13" s="2">
        <v>13491</v>
      </c>
      <c r="D13" s="2">
        <v>2021</v>
      </c>
      <c r="E13" s="22" t="s">
        <v>23</v>
      </c>
      <c r="F13" s="2">
        <v>5599</v>
      </c>
      <c r="G13" s="2" t="s">
        <v>464</v>
      </c>
      <c r="H13" s="22" t="s">
        <v>25</v>
      </c>
      <c r="I13" s="2">
        <f>SUM(K13:XX13)</f>
        <v>214.5</v>
      </c>
      <c r="J13" s="4">
        <f>'Kôň roka'!$I13</f>
        <v>214.5</v>
      </c>
      <c r="K13" s="2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2"/>
      <c r="AJ13" s="22"/>
      <c r="AK13" s="22"/>
      <c r="AL13" s="22"/>
      <c r="AM13" s="22"/>
      <c r="AN13" s="22"/>
      <c r="AO13" s="22">
        <v>11</v>
      </c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98"/>
      <c r="BJ13" s="99"/>
      <c r="BK13" s="99"/>
      <c r="BL13" s="99"/>
      <c r="BM13" s="98"/>
      <c r="BN13" s="98"/>
      <c r="BO13" s="98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>
        <v>13</v>
      </c>
      <c r="CG13" s="98"/>
      <c r="CH13" s="98"/>
      <c r="CI13" s="98"/>
      <c r="CJ13" s="98"/>
      <c r="CK13" s="98"/>
      <c r="CL13" s="98">
        <v>10</v>
      </c>
      <c r="CM13" s="98"/>
      <c r="CN13" s="98"/>
      <c r="CO13" s="99"/>
      <c r="CP13" s="99"/>
      <c r="CQ13" s="99"/>
      <c r="CR13" s="99"/>
      <c r="CS13" s="99"/>
      <c r="CT13" s="99"/>
      <c r="CU13" s="2"/>
      <c r="CV13" s="2"/>
      <c r="CW13" s="2"/>
      <c r="CX13" s="2"/>
      <c r="CY13" s="2"/>
      <c r="CZ13" s="2"/>
      <c r="DA13" s="2"/>
      <c r="DB13" s="2"/>
      <c r="DC13" s="2">
        <v>13</v>
      </c>
      <c r="DD13" s="2"/>
      <c r="DE13" s="2"/>
      <c r="DF13" s="2"/>
      <c r="DG13" s="2"/>
      <c r="DH13" s="2">
        <v>13</v>
      </c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>
        <v>9</v>
      </c>
      <c r="ED13" s="2">
        <v>9</v>
      </c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12"/>
      <c r="EU13" s="212"/>
      <c r="EV13" s="212"/>
      <c r="EW13" s="212"/>
      <c r="EX13" s="212"/>
      <c r="EY13" s="212"/>
      <c r="EZ13" s="212"/>
      <c r="FA13" s="212"/>
      <c r="FB13" s="212"/>
      <c r="FC13" s="212"/>
      <c r="FD13" s="212"/>
      <c r="FE13" s="212"/>
      <c r="FF13" s="212"/>
      <c r="FG13" s="212"/>
      <c r="FH13" s="212"/>
      <c r="FI13" s="212"/>
      <c r="FJ13" s="212"/>
      <c r="FK13" s="212">
        <v>16.5</v>
      </c>
      <c r="FL13" s="212"/>
      <c r="FM13" s="212">
        <v>19.5</v>
      </c>
      <c r="FN13" s="212"/>
      <c r="FO13" s="212"/>
      <c r="FP13" s="212"/>
      <c r="FQ13" s="212"/>
      <c r="FR13" s="212"/>
      <c r="FS13" s="212"/>
      <c r="FT13" s="212"/>
      <c r="FU13" s="212"/>
      <c r="FV13" s="212"/>
      <c r="FW13" s="212"/>
      <c r="FX13" s="212"/>
      <c r="FY13" s="212"/>
      <c r="FZ13" s="212"/>
      <c r="GA13" s="212"/>
      <c r="GB13" s="99"/>
      <c r="GC13" s="99"/>
      <c r="GD13" s="99">
        <v>19.5</v>
      </c>
      <c r="GE13" s="99"/>
      <c r="GF13" s="99"/>
      <c r="GG13" s="99">
        <v>18</v>
      </c>
      <c r="GH13" s="99"/>
      <c r="GI13" s="212"/>
      <c r="GJ13" s="212"/>
      <c r="GK13" s="212"/>
      <c r="GL13" s="99"/>
      <c r="GM13" s="99"/>
      <c r="GN13" s="99"/>
      <c r="GO13" s="99"/>
      <c r="GP13" s="99"/>
      <c r="GQ13" s="99"/>
      <c r="GR13" s="99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87"/>
      <c r="IJ13" s="287"/>
      <c r="IK13" s="287"/>
      <c r="IL13" s="287"/>
      <c r="IM13" s="287"/>
      <c r="IN13" s="287"/>
      <c r="IO13" s="287"/>
      <c r="IP13" s="287"/>
      <c r="IQ13" s="287"/>
      <c r="IR13" s="287"/>
      <c r="IS13" s="287"/>
      <c r="IT13" s="287"/>
      <c r="IU13" s="287"/>
      <c r="IV13" s="287"/>
      <c r="IW13" s="287"/>
      <c r="IX13" s="287"/>
      <c r="IY13" s="287"/>
      <c r="IZ13" s="287"/>
      <c r="JA13" s="287"/>
      <c r="JB13" s="287"/>
      <c r="JC13" s="287"/>
      <c r="JD13" s="287"/>
      <c r="JE13" s="287"/>
      <c r="JF13" s="287"/>
      <c r="JG13" s="287"/>
      <c r="JH13" s="287"/>
      <c r="JI13" s="287"/>
      <c r="JJ13" s="287"/>
      <c r="JK13" s="287"/>
      <c r="JL13" s="287">
        <v>12</v>
      </c>
      <c r="JM13" s="287">
        <v>12</v>
      </c>
      <c r="JN13" s="287"/>
      <c r="JO13" s="287"/>
      <c r="JP13" s="287"/>
      <c r="JQ13" s="287"/>
      <c r="JR13" s="309"/>
      <c r="JS13" s="309"/>
      <c r="JT13" s="309"/>
      <c r="JU13" s="309"/>
      <c r="JV13" s="309"/>
      <c r="JW13" s="309"/>
      <c r="JX13" s="2"/>
      <c r="JY13" s="2"/>
      <c r="JZ13" s="2"/>
      <c r="KA13" s="2"/>
      <c r="KB13" s="2"/>
      <c r="KC13" s="2"/>
      <c r="KD13" s="2"/>
      <c r="KE13" s="309"/>
      <c r="KF13" s="309"/>
      <c r="KG13" s="309"/>
      <c r="KH13" s="309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309"/>
      <c r="LA13" s="309"/>
      <c r="LB13" s="309"/>
      <c r="LC13" s="309"/>
      <c r="LD13" s="309"/>
      <c r="LE13" s="309"/>
      <c r="LF13" s="309"/>
      <c r="LG13" s="309"/>
      <c r="LH13" s="309"/>
      <c r="LI13" s="309"/>
      <c r="LJ13" s="309"/>
      <c r="LK13" s="309"/>
      <c r="LL13" s="309"/>
      <c r="LM13" s="309"/>
      <c r="LN13" s="309"/>
      <c r="LO13" s="309"/>
      <c r="LP13" s="309"/>
      <c r="LQ13" s="309"/>
      <c r="LR13" s="309"/>
      <c r="LS13" s="309"/>
      <c r="LT13" s="309"/>
      <c r="LU13" s="309"/>
      <c r="LV13" s="309"/>
      <c r="LW13" s="309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309"/>
      <c r="MI13" s="309"/>
      <c r="MJ13" s="309"/>
      <c r="MK13" s="309"/>
      <c r="ML13" s="309"/>
      <c r="MM13" s="309"/>
      <c r="MN13" s="309"/>
      <c r="MO13" s="309"/>
      <c r="MP13" s="309"/>
      <c r="MQ13" s="309"/>
      <c r="MR13" s="309"/>
      <c r="MS13" s="309"/>
      <c r="MT13" s="309"/>
      <c r="MU13" s="309"/>
      <c r="MV13" s="309"/>
      <c r="MW13" s="309"/>
      <c r="MX13" s="309"/>
      <c r="MY13" s="309"/>
      <c r="MZ13" s="309"/>
      <c r="NA13" s="309"/>
      <c r="NB13" s="287"/>
      <c r="NC13" s="287"/>
      <c r="ND13" s="287"/>
      <c r="NE13" s="287"/>
      <c r="NF13" s="287"/>
      <c r="NG13" s="287">
        <v>19.5</v>
      </c>
      <c r="NH13" s="287"/>
      <c r="NI13" s="287"/>
      <c r="NJ13" s="287"/>
      <c r="NK13" s="287"/>
      <c r="NL13" s="287"/>
      <c r="NM13" s="287"/>
      <c r="NN13" s="287"/>
      <c r="NO13" s="287">
        <v>19.5</v>
      </c>
      <c r="NP13" s="287"/>
      <c r="NQ13" s="287"/>
      <c r="NR13" s="287"/>
      <c r="NS13" s="287"/>
      <c r="NT13" s="287"/>
      <c r="NU13" s="287"/>
      <c r="NV13" s="287"/>
      <c r="NW13" s="287"/>
      <c r="NX13" s="287"/>
      <c r="NY13" s="287"/>
      <c r="NZ13" s="287"/>
      <c r="OA13" s="287"/>
      <c r="OB13" s="287"/>
      <c r="OC13" s="287"/>
      <c r="OD13" s="287"/>
      <c r="OE13" s="287"/>
    </row>
    <row r="14" spans="1:395" ht="18" customHeight="1" x14ac:dyDescent="0.3">
      <c r="A14" s="4">
        <v>5</v>
      </c>
      <c r="B14" s="1" t="s">
        <v>57</v>
      </c>
      <c r="C14" s="99">
        <v>9070</v>
      </c>
      <c r="D14" s="99">
        <v>2011</v>
      </c>
      <c r="E14" s="98" t="s">
        <v>56</v>
      </c>
      <c r="F14" s="99">
        <v>2965</v>
      </c>
      <c r="G14" s="99" t="s">
        <v>464</v>
      </c>
      <c r="H14" s="98" t="s">
        <v>34</v>
      </c>
      <c r="I14" s="2">
        <f t="shared" si="0"/>
        <v>223</v>
      </c>
      <c r="J14" s="4" cm="1">
        <f t="array" ref="J14">SUM(LARGE(K14:ON14,_xlfn.SEQUENCE(D264)))</f>
        <v>214</v>
      </c>
      <c r="K14" s="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98"/>
      <c r="BJ14" s="99"/>
      <c r="BK14" s="99"/>
      <c r="BL14" s="99"/>
      <c r="BM14" s="98"/>
      <c r="BN14" s="98"/>
      <c r="BO14" s="98"/>
      <c r="BP14" s="99"/>
      <c r="BQ14" s="99"/>
      <c r="BR14" s="99">
        <v>16</v>
      </c>
      <c r="BS14" s="99">
        <v>17</v>
      </c>
      <c r="BT14" s="99"/>
      <c r="BU14" s="99"/>
      <c r="BV14" s="99"/>
      <c r="BW14" s="99"/>
      <c r="BX14" s="99"/>
      <c r="BY14" s="99"/>
      <c r="BZ14" s="99"/>
      <c r="CA14" s="99"/>
      <c r="CB14" s="99"/>
      <c r="CC14" s="99">
        <v>16</v>
      </c>
      <c r="CD14" s="99">
        <v>16</v>
      </c>
      <c r="CE14" s="99"/>
      <c r="CF14" s="99"/>
      <c r="CG14" s="98"/>
      <c r="CH14" s="98"/>
      <c r="CI14" s="98"/>
      <c r="CJ14" s="98"/>
      <c r="CK14" s="98"/>
      <c r="CL14" s="98"/>
      <c r="CM14" s="98"/>
      <c r="CN14" s="98"/>
      <c r="CO14" s="99"/>
      <c r="CP14" s="99"/>
      <c r="CQ14" s="99"/>
      <c r="CR14" s="99"/>
      <c r="CS14" s="99"/>
      <c r="CT14" s="99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>
        <v>9</v>
      </c>
      <c r="DS14" s="2">
        <v>14</v>
      </c>
      <c r="DT14" s="2"/>
      <c r="DU14" s="2"/>
      <c r="DV14" s="2"/>
      <c r="DW14" s="2"/>
      <c r="DX14" s="2"/>
      <c r="DY14" s="2"/>
      <c r="DZ14" s="2"/>
      <c r="EA14" s="2">
        <v>9</v>
      </c>
      <c r="EB14" s="2">
        <v>13</v>
      </c>
      <c r="EC14" s="2"/>
      <c r="ED14" s="2"/>
      <c r="EE14" s="2"/>
      <c r="EF14" s="2"/>
      <c r="EG14" s="2"/>
      <c r="EH14" s="2"/>
      <c r="EI14" s="2"/>
      <c r="EJ14" s="2"/>
      <c r="EK14" s="2"/>
      <c r="EL14" s="2">
        <v>15</v>
      </c>
      <c r="EM14" s="2"/>
      <c r="EN14" s="2">
        <v>13</v>
      </c>
      <c r="EO14" s="2"/>
      <c r="EP14" s="2"/>
      <c r="EQ14" s="2"/>
      <c r="ER14" s="2"/>
      <c r="ES14" s="2"/>
      <c r="ET14" s="212"/>
      <c r="EU14" s="212"/>
      <c r="EV14" s="212">
        <v>16</v>
      </c>
      <c r="EW14" s="212"/>
      <c r="EX14" s="212">
        <v>17</v>
      </c>
      <c r="EY14" s="212"/>
      <c r="EZ14" s="212"/>
      <c r="FA14" s="212"/>
      <c r="FB14" s="212"/>
      <c r="FC14" s="212"/>
      <c r="FD14" s="212"/>
      <c r="FE14" s="212"/>
      <c r="FF14" s="212"/>
      <c r="FG14" s="212"/>
      <c r="FH14" s="212"/>
      <c r="FI14" s="212"/>
      <c r="FJ14" s="212"/>
      <c r="FK14" s="212"/>
      <c r="FL14" s="212"/>
      <c r="FM14" s="212"/>
      <c r="FN14" s="212"/>
      <c r="FO14" s="212"/>
      <c r="FP14" s="212"/>
      <c r="FQ14" s="212"/>
      <c r="FR14" s="212"/>
      <c r="FS14" s="212"/>
      <c r="FT14" s="212"/>
      <c r="FU14" s="212"/>
      <c r="FV14" s="212"/>
      <c r="FW14" s="212"/>
      <c r="FX14" s="212"/>
      <c r="FY14" s="212"/>
      <c r="FZ14" s="212"/>
      <c r="GA14" s="212"/>
      <c r="GB14" s="99"/>
      <c r="GC14" s="99"/>
      <c r="GD14" s="99"/>
      <c r="GE14" s="99"/>
      <c r="GF14" s="99"/>
      <c r="GG14" s="99"/>
      <c r="GH14" s="99"/>
      <c r="GI14" s="212"/>
      <c r="GJ14" s="212"/>
      <c r="GK14" s="212"/>
      <c r="GL14" s="99"/>
      <c r="GM14" s="99"/>
      <c r="GN14" s="99"/>
      <c r="GO14" s="99"/>
      <c r="GP14" s="99"/>
      <c r="GQ14" s="99"/>
      <c r="GR14" s="99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>
        <v>13</v>
      </c>
      <c r="IC14" s="2">
        <v>14</v>
      </c>
      <c r="ID14" s="2"/>
      <c r="IE14" s="2"/>
      <c r="IF14" s="2"/>
      <c r="IG14" s="2"/>
      <c r="IH14" s="2"/>
      <c r="II14" s="287"/>
      <c r="IJ14" s="287"/>
      <c r="IK14" s="287"/>
      <c r="IL14" s="287"/>
      <c r="IM14" s="287"/>
      <c r="IN14" s="287">
        <v>13</v>
      </c>
      <c r="IO14" s="287">
        <v>12</v>
      </c>
      <c r="IP14" s="287"/>
      <c r="IQ14" s="287"/>
      <c r="IR14" s="287"/>
      <c r="IS14" s="287"/>
      <c r="IT14" s="287"/>
      <c r="IU14" s="287"/>
      <c r="IV14" s="287"/>
      <c r="IW14" s="287"/>
      <c r="IX14" s="287"/>
      <c r="IY14" s="287"/>
      <c r="IZ14" s="287"/>
      <c r="JA14" s="287"/>
      <c r="JB14" s="287"/>
      <c r="JC14" s="287"/>
      <c r="JD14" s="287"/>
      <c r="JE14" s="287"/>
      <c r="JF14" s="287"/>
      <c r="JG14" s="287"/>
      <c r="JH14" s="287"/>
      <c r="JI14" s="287"/>
      <c r="JJ14" s="287"/>
      <c r="JK14" s="287"/>
      <c r="JL14" s="287"/>
      <c r="JM14" s="287"/>
      <c r="JN14" s="287"/>
      <c r="JO14" s="287"/>
      <c r="JP14" s="287"/>
      <c r="JQ14" s="287"/>
      <c r="JR14" s="309"/>
      <c r="JS14" s="309"/>
      <c r="JT14" s="309"/>
      <c r="JU14" s="309"/>
      <c r="JV14" s="309"/>
      <c r="JW14" s="309"/>
      <c r="JX14" s="2"/>
      <c r="JY14" s="2"/>
      <c r="JZ14" s="2"/>
      <c r="KA14" s="2"/>
      <c r="KB14" s="2"/>
      <c r="KC14" s="2"/>
      <c r="KD14" s="2"/>
      <c r="KE14" s="309"/>
      <c r="KF14" s="309"/>
      <c r="KG14" s="309"/>
      <c r="KH14" s="309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309"/>
      <c r="LA14" s="309"/>
      <c r="LB14" s="309"/>
      <c r="LC14" s="309"/>
      <c r="LD14" s="309"/>
      <c r="LE14" s="309"/>
      <c r="LF14" s="309"/>
      <c r="LG14" s="309"/>
      <c r="LH14" s="309"/>
      <c r="LI14" s="309"/>
      <c r="LJ14" s="309"/>
      <c r="LK14" s="309"/>
      <c r="LL14" s="309"/>
      <c r="LM14" s="309"/>
      <c r="LN14" s="309"/>
      <c r="LO14" s="309"/>
      <c r="LP14" s="309"/>
      <c r="LQ14" s="309"/>
      <c r="LR14" s="309"/>
      <c r="LS14" s="309"/>
      <c r="LT14" s="309"/>
      <c r="LU14" s="309"/>
      <c r="LV14" s="309"/>
      <c r="LW14" s="309"/>
      <c r="LX14" s="309"/>
      <c r="LY14" s="309"/>
      <c r="LZ14" s="309"/>
      <c r="MA14" s="309"/>
      <c r="MB14" s="309"/>
      <c r="MC14" s="309"/>
      <c r="MD14" s="309"/>
      <c r="ME14" s="309"/>
      <c r="MF14" s="309"/>
      <c r="MG14" s="309"/>
      <c r="MH14" s="309"/>
      <c r="MI14" s="309"/>
      <c r="MJ14" s="309"/>
      <c r="MK14" s="309"/>
      <c r="ML14" s="309"/>
      <c r="MM14" s="309"/>
      <c r="MN14" s="309"/>
      <c r="MO14" s="309"/>
      <c r="MP14" s="309"/>
      <c r="MQ14" s="309"/>
      <c r="MR14" s="309"/>
      <c r="MS14" s="309"/>
      <c r="MT14" s="309"/>
      <c r="MU14" s="309"/>
      <c r="MV14" s="309"/>
      <c r="MW14" s="309"/>
      <c r="MX14" s="309"/>
      <c r="MY14" s="309"/>
      <c r="MZ14" s="309"/>
      <c r="NA14" s="309"/>
      <c r="NB14" s="287"/>
      <c r="NC14" s="287"/>
      <c r="ND14" s="287"/>
      <c r="NE14" s="287"/>
      <c r="NF14" s="287"/>
      <c r="NG14" s="287"/>
      <c r="NH14" s="287"/>
      <c r="NI14" s="287"/>
      <c r="NJ14" s="287"/>
      <c r="NK14" s="287"/>
      <c r="NL14" s="287"/>
      <c r="NM14" s="287"/>
      <c r="NN14" s="287"/>
      <c r="NO14" s="287"/>
      <c r="NP14" s="287"/>
      <c r="NQ14" s="287"/>
      <c r="NR14" s="287"/>
      <c r="NS14" s="287"/>
      <c r="NT14" s="287"/>
      <c r="NU14" s="287"/>
      <c r="NV14" s="287"/>
      <c r="NW14" s="287"/>
      <c r="NX14" s="287"/>
      <c r="NY14" s="287"/>
      <c r="NZ14" s="287"/>
      <c r="OA14" s="287"/>
      <c r="OB14" s="287"/>
      <c r="OC14" s="287"/>
      <c r="OD14" s="287"/>
      <c r="OE14" s="287"/>
    </row>
    <row r="15" spans="1:395" ht="18" customHeight="1" x14ac:dyDescent="0.3">
      <c r="A15" s="4">
        <v>6</v>
      </c>
      <c r="B15" s="1" t="s">
        <v>68</v>
      </c>
      <c r="C15" s="2">
        <v>9449</v>
      </c>
      <c r="D15" s="2">
        <v>2011</v>
      </c>
      <c r="E15" s="22" t="s">
        <v>67</v>
      </c>
      <c r="F15" s="2">
        <v>2372</v>
      </c>
      <c r="G15" s="2" t="s">
        <v>464</v>
      </c>
      <c r="H15" s="22" t="s">
        <v>34</v>
      </c>
      <c r="I15" s="2">
        <f t="shared" si="0"/>
        <v>229.5</v>
      </c>
      <c r="J15" s="4" cm="1">
        <f t="array" ref="J15">SUM(LARGE(K15:OP15,_xlfn.SEQUENCE(D264)))</f>
        <v>193.5</v>
      </c>
      <c r="K15" s="2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98"/>
      <c r="BJ15" s="99"/>
      <c r="BK15" s="99"/>
      <c r="BL15" s="99"/>
      <c r="BM15" s="98"/>
      <c r="BN15" s="98"/>
      <c r="BO15" s="98"/>
      <c r="BP15" s="99"/>
      <c r="BQ15" s="99"/>
      <c r="BR15" s="99">
        <v>8</v>
      </c>
      <c r="BS15" s="99">
        <v>10</v>
      </c>
      <c r="BT15" s="99"/>
      <c r="BU15" s="99"/>
      <c r="BV15" s="99"/>
      <c r="BW15" s="99"/>
      <c r="BX15" s="99"/>
      <c r="BY15" s="99"/>
      <c r="BZ15" s="99"/>
      <c r="CA15" s="99"/>
      <c r="CB15" s="99"/>
      <c r="CC15" s="99">
        <v>8</v>
      </c>
      <c r="CD15" s="99">
        <v>10</v>
      </c>
      <c r="CE15" s="99"/>
      <c r="CF15" s="99"/>
      <c r="CG15" s="98"/>
      <c r="CH15" s="98"/>
      <c r="CI15" s="98"/>
      <c r="CJ15" s="98"/>
      <c r="CK15" s="98"/>
      <c r="CL15" s="98"/>
      <c r="CM15" s="98"/>
      <c r="CN15" s="98"/>
      <c r="CO15" s="99"/>
      <c r="CP15" s="99"/>
      <c r="CQ15" s="99"/>
      <c r="CR15" s="99"/>
      <c r="CS15" s="99"/>
      <c r="CT15" s="99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>
        <v>12</v>
      </c>
      <c r="EM15" s="2"/>
      <c r="EN15" s="2">
        <v>14</v>
      </c>
      <c r="EO15" s="2"/>
      <c r="EP15" s="2"/>
      <c r="EQ15" s="2"/>
      <c r="ER15" s="2"/>
      <c r="ES15" s="2"/>
      <c r="ET15" s="212"/>
      <c r="EU15" s="212"/>
      <c r="EV15" s="212">
        <v>11</v>
      </c>
      <c r="EW15" s="212"/>
      <c r="EX15" s="212">
        <v>12</v>
      </c>
      <c r="EY15" s="212"/>
      <c r="EZ15" s="212"/>
      <c r="FA15" s="212"/>
      <c r="FB15" s="212"/>
      <c r="FC15" s="212"/>
      <c r="FD15" s="212"/>
      <c r="FE15" s="212"/>
      <c r="FF15" s="212"/>
      <c r="FG15" s="212"/>
      <c r="FH15" s="212"/>
      <c r="FI15" s="212"/>
      <c r="FJ15" s="212"/>
      <c r="FK15" s="212"/>
      <c r="FL15" s="212"/>
      <c r="FM15" s="212"/>
      <c r="FN15" s="212"/>
      <c r="FO15" s="212"/>
      <c r="FP15" s="212"/>
      <c r="FQ15" s="212"/>
      <c r="FR15" s="212"/>
      <c r="FS15" s="212"/>
      <c r="FT15" s="212"/>
      <c r="FU15" s="212"/>
      <c r="FV15" s="212"/>
      <c r="FW15" s="212"/>
      <c r="FX15" s="212"/>
      <c r="FY15" s="212"/>
      <c r="FZ15" s="212"/>
      <c r="GA15" s="212"/>
      <c r="GB15" s="99"/>
      <c r="GC15" s="99"/>
      <c r="GD15" s="99"/>
      <c r="GE15" s="99"/>
      <c r="GF15" s="99"/>
      <c r="GG15" s="99"/>
      <c r="GH15" s="99"/>
      <c r="GI15" s="212"/>
      <c r="GJ15" s="212"/>
      <c r="GK15" s="212"/>
      <c r="GL15" s="99"/>
      <c r="GM15" s="99"/>
      <c r="GN15" s="99"/>
      <c r="GO15" s="99"/>
      <c r="GP15" s="99"/>
      <c r="GQ15" s="99"/>
      <c r="GR15" s="99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>
        <v>9</v>
      </c>
      <c r="IC15" s="2">
        <v>7</v>
      </c>
      <c r="ID15" s="2"/>
      <c r="IE15" s="2"/>
      <c r="IF15" s="2"/>
      <c r="IG15" s="2"/>
      <c r="IH15" s="2"/>
      <c r="II15" s="287"/>
      <c r="IJ15" s="287"/>
      <c r="IK15" s="287"/>
      <c r="IL15" s="287"/>
      <c r="IM15" s="287"/>
      <c r="IN15" s="287">
        <v>12</v>
      </c>
      <c r="IO15" s="287">
        <v>14</v>
      </c>
      <c r="IP15" s="287"/>
      <c r="IQ15" s="287"/>
      <c r="IR15" s="287"/>
      <c r="IS15" s="287"/>
      <c r="IT15" s="287"/>
      <c r="IU15" s="287"/>
      <c r="IV15" s="287"/>
      <c r="IW15" s="287"/>
      <c r="IX15" s="287"/>
      <c r="IY15" s="287"/>
      <c r="IZ15" s="287"/>
      <c r="JA15" s="287"/>
      <c r="JB15" s="287"/>
      <c r="JC15" s="287"/>
      <c r="JD15" s="287"/>
      <c r="JE15" s="287"/>
      <c r="JF15" s="287"/>
      <c r="JG15" s="287"/>
      <c r="JH15" s="287"/>
      <c r="JI15" s="287"/>
      <c r="JJ15" s="287"/>
      <c r="JK15" s="287"/>
      <c r="JL15" s="287"/>
      <c r="JM15" s="287"/>
      <c r="JN15" s="287"/>
      <c r="JO15" s="287"/>
      <c r="JP15" s="287"/>
      <c r="JQ15" s="287"/>
      <c r="JR15" s="309"/>
      <c r="JS15" s="309"/>
      <c r="JT15" s="309"/>
      <c r="JU15" s="309"/>
      <c r="JV15" s="309"/>
      <c r="JW15" s="309"/>
      <c r="JX15" s="2"/>
      <c r="JY15" s="2"/>
      <c r="JZ15" s="2"/>
      <c r="KA15" s="2"/>
      <c r="KB15" s="2"/>
      <c r="KC15" s="2"/>
      <c r="KD15" s="2"/>
      <c r="KE15" s="309"/>
      <c r="KF15" s="309"/>
      <c r="KG15" s="309"/>
      <c r="KH15" s="309"/>
      <c r="KI15" s="2"/>
      <c r="KJ15" s="2"/>
      <c r="KK15" s="2"/>
      <c r="KL15" s="2"/>
      <c r="KM15" s="2"/>
      <c r="KN15" s="2">
        <v>11</v>
      </c>
      <c r="KO15" s="2"/>
      <c r="KP15" s="2"/>
      <c r="KQ15" s="2"/>
      <c r="KR15" s="2"/>
      <c r="KS15" s="2"/>
      <c r="KT15" s="2"/>
      <c r="KU15" s="2"/>
      <c r="KV15" s="2"/>
      <c r="KW15" s="2">
        <v>12</v>
      </c>
      <c r="KX15" s="2">
        <v>12</v>
      </c>
      <c r="KY15" s="2"/>
      <c r="KZ15" s="309"/>
      <c r="LA15" s="309"/>
      <c r="LB15" s="309"/>
      <c r="LC15" s="309"/>
      <c r="LD15" s="309"/>
      <c r="LE15" s="309"/>
      <c r="LF15" s="309"/>
      <c r="LG15" s="309"/>
      <c r="LH15" s="309"/>
      <c r="LI15" s="309"/>
      <c r="LJ15" s="309"/>
      <c r="LK15" s="309"/>
      <c r="LL15" s="309"/>
      <c r="LM15" s="309"/>
      <c r="LN15" s="309"/>
      <c r="LO15" s="309"/>
      <c r="LP15" s="309"/>
      <c r="LQ15" s="309"/>
      <c r="LR15" s="309"/>
      <c r="LS15" s="309"/>
      <c r="LT15" s="309"/>
      <c r="LU15" s="309"/>
      <c r="LV15" s="309"/>
      <c r="LW15" s="309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309"/>
      <c r="MI15" s="309"/>
      <c r="MJ15" s="309"/>
      <c r="MK15" s="309"/>
      <c r="ML15" s="309"/>
      <c r="MM15" s="309"/>
      <c r="MN15" s="309"/>
      <c r="MO15" s="309"/>
      <c r="MP15" s="309"/>
      <c r="MQ15" s="309"/>
      <c r="MR15" s="309"/>
      <c r="MS15" s="309"/>
      <c r="MT15" s="309"/>
      <c r="MU15" s="309"/>
      <c r="MV15" s="309"/>
      <c r="MW15" s="309"/>
      <c r="MX15" s="309"/>
      <c r="MY15" s="309"/>
      <c r="MZ15" s="309"/>
      <c r="NA15" s="309"/>
      <c r="NB15" s="287"/>
      <c r="NC15" s="287"/>
      <c r="ND15" s="287">
        <v>12</v>
      </c>
      <c r="NE15" s="287">
        <v>14</v>
      </c>
      <c r="NF15" s="287"/>
      <c r="NG15" s="287"/>
      <c r="NH15" s="287"/>
      <c r="NI15" s="287"/>
      <c r="NJ15" s="287"/>
      <c r="NK15" s="287"/>
      <c r="NL15" s="287"/>
      <c r="NM15" s="287">
        <v>16.5</v>
      </c>
      <c r="NN15" s="287"/>
      <c r="NO15" s="287"/>
      <c r="NP15" s="287"/>
      <c r="NQ15" s="287"/>
      <c r="NR15" s="287"/>
      <c r="NS15" s="287"/>
      <c r="NT15" s="287"/>
      <c r="NU15" s="287">
        <v>4</v>
      </c>
      <c r="NV15" s="287">
        <v>21</v>
      </c>
      <c r="NW15" s="287"/>
      <c r="NX15" s="287"/>
      <c r="NY15" s="287"/>
      <c r="NZ15" s="287"/>
      <c r="OA15" s="287"/>
      <c r="OB15" s="287"/>
      <c r="OC15" s="287"/>
      <c r="OD15" s="287"/>
      <c r="OE15" s="287"/>
    </row>
    <row r="16" spans="1:395" ht="18" customHeight="1" x14ac:dyDescent="0.3">
      <c r="A16" s="4">
        <v>7</v>
      </c>
      <c r="B16" s="1" t="s">
        <v>275</v>
      </c>
      <c r="C16" s="99">
        <v>12984</v>
      </c>
      <c r="D16" s="99">
        <v>2019</v>
      </c>
      <c r="E16" s="98" t="s">
        <v>274</v>
      </c>
      <c r="F16" s="99">
        <v>9241</v>
      </c>
      <c r="G16" s="99" t="s">
        <v>462</v>
      </c>
      <c r="H16" s="98" t="s">
        <v>110</v>
      </c>
      <c r="I16" s="99">
        <f>SUM(K16:XX16)</f>
        <v>185.5</v>
      </c>
      <c r="J16" s="4" cm="1">
        <f t="array" ref="J16">SUM(LARGE(K16:OJ16,_xlfn.SEQUENCE(D264)))</f>
        <v>147.5</v>
      </c>
      <c r="K16" s="2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98"/>
      <c r="BJ16" s="99"/>
      <c r="BK16" s="99"/>
      <c r="BL16" s="99"/>
      <c r="BM16" s="98"/>
      <c r="BN16" s="98"/>
      <c r="BO16" s="98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8"/>
      <c r="CH16" s="98"/>
      <c r="CI16" s="98"/>
      <c r="CJ16" s="98"/>
      <c r="CK16" s="98"/>
      <c r="CL16" s="98"/>
      <c r="CM16" s="98"/>
      <c r="CN16" s="98"/>
      <c r="CO16" s="99"/>
      <c r="CP16" s="99"/>
      <c r="CQ16" s="99"/>
      <c r="CR16" s="99"/>
      <c r="CS16" s="99"/>
      <c r="CT16" s="99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>
        <v>11</v>
      </c>
      <c r="EK16" s="2">
        <v>5</v>
      </c>
      <c r="EL16" s="2"/>
      <c r="EM16" s="2"/>
      <c r="EN16" s="2"/>
      <c r="EO16" s="2"/>
      <c r="EP16" s="2"/>
      <c r="EQ16" s="2"/>
      <c r="ER16" s="2"/>
      <c r="ES16" s="2"/>
      <c r="ET16" s="212"/>
      <c r="EU16" s="212">
        <v>11</v>
      </c>
      <c r="EV16" s="212"/>
      <c r="EW16" s="212"/>
      <c r="EX16" s="212"/>
      <c r="EY16" s="212"/>
      <c r="EZ16" s="212"/>
      <c r="FA16" s="212"/>
      <c r="FB16" s="212"/>
      <c r="FC16" s="212"/>
      <c r="FD16" s="212"/>
      <c r="FE16" s="212"/>
      <c r="FF16" s="212"/>
      <c r="FG16" s="212"/>
      <c r="FH16" s="212"/>
      <c r="FI16" s="212"/>
      <c r="FJ16" s="212"/>
      <c r="FK16" s="212"/>
      <c r="FL16" s="212"/>
      <c r="FM16" s="212"/>
      <c r="FN16" s="212"/>
      <c r="FO16" s="212"/>
      <c r="FP16" s="212"/>
      <c r="FQ16" s="212"/>
      <c r="FR16" s="212"/>
      <c r="FS16" s="212"/>
      <c r="FT16" s="212"/>
      <c r="FU16" s="212"/>
      <c r="FV16" s="212"/>
      <c r="FW16" s="212"/>
      <c r="FX16" s="212"/>
      <c r="FY16" s="212"/>
      <c r="FZ16" s="212"/>
      <c r="GA16" s="212"/>
      <c r="GB16" s="99"/>
      <c r="GC16" s="99"/>
      <c r="GD16" s="99"/>
      <c r="GE16" s="99"/>
      <c r="GF16" s="99"/>
      <c r="GG16" s="99"/>
      <c r="GH16" s="99"/>
      <c r="GI16" s="212"/>
      <c r="GJ16" s="212"/>
      <c r="GK16" s="212"/>
      <c r="GL16" s="99"/>
      <c r="GM16" s="99"/>
      <c r="GN16" s="99"/>
      <c r="GO16" s="99"/>
      <c r="GP16" s="99"/>
      <c r="GQ16" s="99"/>
      <c r="GR16" s="99"/>
      <c r="GS16" s="2"/>
      <c r="GT16" s="2"/>
      <c r="GU16" s="2">
        <v>5</v>
      </c>
      <c r="GV16" s="2">
        <v>5</v>
      </c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>
        <v>5</v>
      </c>
      <c r="HH16" s="2">
        <v>5</v>
      </c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>
        <v>3</v>
      </c>
      <c r="IA16" s="2">
        <v>11</v>
      </c>
      <c r="IB16" s="2"/>
      <c r="IC16" s="2"/>
      <c r="ID16" s="2"/>
      <c r="IE16" s="2"/>
      <c r="IF16" s="2"/>
      <c r="IG16" s="2"/>
      <c r="IH16" s="2"/>
      <c r="II16" s="287"/>
      <c r="IJ16" s="287"/>
      <c r="IK16" s="287"/>
      <c r="IL16" s="287"/>
      <c r="IM16" s="287">
        <v>4</v>
      </c>
      <c r="IN16" s="287"/>
      <c r="IO16" s="287"/>
      <c r="IP16" s="287"/>
      <c r="IQ16" s="287"/>
      <c r="IR16" s="287"/>
      <c r="IS16" s="287"/>
      <c r="IT16" s="287"/>
      <c r="IU16" s="287"/>
      <c r="IV16" s="287"/>
      <c r="IW16" s="287"/>
      <c r="IX16" s="287"/>
      <c r="IY16" s="287"/>
      <c r="IZ16" s="287"/>
      <c r="JA16" s="287"/>
      <c r="JB16" s="287"/>
      <c r="JC16" s="287"/>
      <c r="JD16" s="287"/>
      <c r="JE16" s="287"/>
      <c r="JF16" s="287"/>
      <c r="JG16" s="287"/>
      <c r="JH16" s="287"/>
      <c r="JI16" s="287"/>
      <c r="JJ16" s="287"/>
      <c r="JK16" s="287"/>
      <c r="JL16" s="287"/>
      <c r="JM16" s="287"/>
      <c r="JN16" s="287"/>
      <c r="JO16" s="287"/>
      <c r="JP16" s="2"/>
      <c r="JQ16" s="2"/>
      <c r="JR16" s="2">
        <v>6</v>
      </c>
      <c r="JS16" s="2"/>
      <c r="JT16" s="2"/>
      <c r="JU16" s="2">
        <v>6</v>
      </c>
      <c r="JV16" s="309"/>
      <c r="JW16" s="309"/>
      <c r="JX16" s="2"/>
      <c r="JY16" s="2"/>
      <c r="JZ16" s="2">
        <v>7</v>
      </c>
      <c r="KA16" s="2"/>
      <c r="KB16" s="2"/>
      <c r="KC16" s="2">
        <v>6</v>
      </c>
      <c r="KD16" s="2"/>
      <c r="KE16" s="309"/>
      <c r="KF16" s="2"/>
      <c r="KG16" s="2"/>
      <c r="KH16" s="2"/>
      <c r="KI16" s="2">
        <v>8</v>
      </c>
      <c r="KJ16" s="2"/>
      <c r="KK16" s="2"/>
      <c r="KL16" s="2"/>
      <c r="KM16" s="2">
        <v>8</v>
      </c>
      <c r="KN16" s="2"/>
      <c r="KO16" s="2"/>
      <c r="KP16" s="2"/>
      <c r="KQ16" s="2"/>
      <c r="KR16" s="2"/>
      <c r="KS16" s="2"/>
      <c r="KT16" s="2"/>
      <c r="KU16" s="2"/>
      <c r="KV16" s="2">
        <v>12</v>
      </c>
      <c r="KW16" s="2"/>
      <c r="KX16" s="2"/>
      <c r="KY16" s="2"/>
      <c r="KZ16" s="309"/>
      <c r="LA16" s="309"/>
      <c r="LB16" s="309"/>
      <c r="LC16" s="309"/>
      <c r="LD16" s="309"/>
      <c r="LE16" s="309"/>
      <c r="LF16" s="309"/>
      <c r="LG16" s="309"/>
      <c r="LH16" s="309"/>
      <c r="LI16" s="309"/>
      <c r="LJ16" s="309"/>
      <c r="LK16" s="309"/>
      <c r="LL16" s="309"/>
      <c r="LM16" s="309"/>
      <c r="LN16" s="309"/>
      <c r="LO16" s="309"/>
      <c r="LP16" s="309"/>
      <c r="LQ16" s="309"/>
      <c r="LR16" s="309"/>
      <c r="LS16" s="309"/>
      <c r="LT16" s="309"/>
      <c r="LU16" s="309"/>
      <c r="LV16" s="309"/>
      <c r="LW16" s="309"/>
      <c r="LX16" s="309"/>
      <c r="LY16" s="309"/>
      <c r="LZ16" s="309"/>
      <c r="MA16" s="309"/>
      <c r="MB16" s="309"/>
      <c r="MC16" s="309"/>
      <c r="MD16" s="309"/>
      <c r="ME16" s="309"/>
      <c r="MF16" s="309"/>
      <c r="MG16" s="309"/>
      <c r="MH16" s="309"/>
      <c r="MI16" s="309"/>
      <c r="MJ16" s="309"/>
      <c r="MK16" s="309"/>
      <c r="ML16" s="2">
        <v>8</v>
      </c>
      <c r="MM16" s="309"/>
      <c r="MN16" s="309"/>
      <c r="MO16" s="2">
        <v>6</v>
      </c>
      <c r="MP16" s="309"/>
      <c r="MQ16" s="309"/>
      <c r="MR16" s="309"/>
      <c r="MS16" s="309"/>
      <c r="MT16" s="2">
        <v>9</v>
      </c>
      <c r="MU16" s="309"/>
      <c r="MV16" s="309"/>
      <c r="MW16" s="309"/>
      <c r="MX16" s="309"/>
      <c r="MY16" s="309"/>
      <c r="MZ16" s="2">
        <v>7</v>
      </c>
      <c r="NA16" s="309"/>
      <c r="NB16" s="287"/>
      <c r="NC16" s="287"/>
      <c r="ND16" s="287"/>
      <c r="NE16" s="287"/>
      <c r="NF16" s="287"/>
      <c r="NG16" s="287"/>
      <c r="NH16" s="287">
        <v>22.5</v>
      </c>
      <c r="NI16" s="287"/>
      <c r="NJ16" s="287"/>
      <c r="NK16" s="287"/>
      <c r="NL16" s="287"/>
      <c r="NM16" s="287"/>
      <c r="NN16" s="287"/>
      <c r="NO16" s="287"/>
      <c r="NP16" s="287"/>
      <c r="NQ16" s="287">
        <v>15</v>
      </c>
      <c r="NR16" s="287"/>
      <c r="NS16" s="287"/>
      <c r="NT16" s="287"/>
      <c r="NU16" s="287"/>
      <c r="NV16" s="287"/>
      <c r="NW16" s="287"/>
      <c r="NX16" s="287"/>
      <c r="NY16" s="287"/>
      <c r="NZ16" s="287"/>
      <c r="OA16" s="287"/>
      <c r="OB16" s="287"/>
      <c r="OC16" s="287"/>
      <c r="OD16" s="287"/>
      <c r="OE16" s="287"/>
    </row>
    <row r="17" spans="1:395" ht="18" customHeight="1" x14ac:dyDescent="0.3">
      <c r="A17" s="4">
        <v>8</v>
      </c>
      <c r="B17" s="103" t="s">
        <v>61</v>
      </c>
      <c r="C17" s="2">
        <v>13159</v>
      </c>
      <c r="D17" s="2">
        <v>2020</v>
      </c>
      <c r="E17" s="98" t="s">
        <v>59</v>
      </c>
      <c r="F17" s="2">
        <v>135</v>
      </c>
      <c r="G17" s="2" t="s">
        <v>464</v>
      </c>
      <c r="H17" s="98" t="s">
        <v>34</v>
      </c>
      <c r="I17" s="2">
        <f>SUM(K17:XX17)</f>
        <v>146.5</v>
      </c>
      <c r="J17" s="4" cm="1">
        <f t="array" ref="J17">SUM(LARGE(K17:OJ17,_xlfn.SEQUENCE(D264)))</f>
        <v>133.5</v>
      </c>
      <c r="K17" s="2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98"/>
      <c r="BJ17" s="99"/>
      <c r="BK17" s="99">
        <v>2</v>
      </c>
      <c r="BL17" s="99">
        <v>4</v>
      </c>
      <c r="BM17" s="98"/>
      <c r="BN17" s="98"/>
      <c r="BO17" s="98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>
        <v>4</v>
      </c>
      <c r="CB17" s="99"/>
      <c r="CC17" s="99"/>
      <c r="CD17" s="99"/>
      <c r="CE17" s="99"/>
      <c r="CF17" s="99"/>
      <c r="CG17" s="98"/>
      <c r="CH17" s="98"/>
      <c r="CI17" s="98"/>
      <c r="CJ17" s="98"/>
      <c r="CK17" s="98"/>
      <c r="CL17" s="98"/>
      <c r="CM17" s="98"/>
      <c r="CN17" s="98"/>
      <c r="CO17" s="99"/>
      <c r="CP17" s="99"/>
      <c r="CQ17" s="99"/>
      <c r="CR17" s="99"/>
      <c r="CS17" s="99"/>
      <c r="CT17" s="99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>
        <v>1</v>
      </c>
      <c r="DL17" s="2"/>
      <c r="DM17" s="2">
        <v>6</v>
      </c>
      <c r="DN17" s="2"/>
      <c r="DO17" s="2"/>
      <c r="DP17" s="2"/>
      <c r="DQ17" s="2"/>
      <c r="DR17" s="2"/>
      <c r="DS17" s="2"/>
      <c r="DT17" s="2">
        <v>9</v>
      </c>
      <c r="DU17" s="2"/>
      <c r="DV17" s="2">
        <v>6</v>
      </c>
      <c r="DW17" s="2"/>
      <c r="DX17" s="2"/>
      <c r="DY17" s="2"/>
      <c r="DZ17" s="2"/>
      <c r="EA17" s="2"/>
      <c r="EB17" s="2"/>
      <c r="EC17" s="2"/>
      <c r="ED17" s="2"/>
      <c r="EE17" s="2"/>
      <c r="EF17" s="2">
        <v>6</v>
      </c>
      <c r="EG17" s="2">
        <v>9</v>
      </c>
      <c r="EH17" s="2"/>
      <c r="EI17" s="2"/>
      <c r="EJ17" s="2"/>
      <c r="EK17" s="2"/>
      <c r="EL17" s="2"/>
      <c r="EM17" s="2"/>
      <c r="EN17" s="2"/>
      <c r="EO17" s="2"/>
      <c r="EP17" s="2">
        <v>7</v>
      </c>
      <c r="EQ17" s="2">
        <v>12</v>
      </c>
      <c r="ER17" s="2"/>
      <c r="ES17" s="2"/>
      <c r="ET17" s="212"/>
      <c r="EU17" s="212"/>
      <c r="EV17" s="212"/>
      <c r="EW17" s="212"/>
      <c r="EX17" s="212"/>
      <c r="EY17" s="212"/>
      <c r="EZ17" s="212"/>
      <c r="FA17" s="212"/>
      <c r="FB17" s="212"/>
      <c r="FC17" s="212"/>
      <c r="FD17" s="212"/>
      <c r="FE17" s="212"/>
      <c r="FF17" s="212"/>
      <c r="FG17" s="212"/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99"/>
      <c r="GC17" s="99"/>
      <c r="GD17" s="99"/>
      <c r="GE17" s="99"/>
      <c r="GF17" s="99"/>
      <c r="GG17" s="99"/>
      <c r="GH17" s="99"/>
      <c r="GI17" s="212"/>
      <c r="GJ17" s="212"/>
      <c r="GK17" s="212"/>
      <c r="GL17" s="99"/>
      <c r="GM17" s="99"/>
      <c r="GN17" s="99"/>
      <c r="GO17" s="99"/>
      <c r="GP17" s="99"/>
      <c r="GQ17" s="99"/>
      <c r="GR17" s="99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>
        <v>2</v>
      </c>
      <c r="HU17" s="2">
        <v>4</v>
      </c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>
        <v>7</v>
      </c>
      <c r="IH17" s="2">
        <v>10</v>
      </c>
      <c r="II17" s="287"/>
      <c r="IJ17" s="287"/>
      <c r="IK17" s="287"/>
      <c r="IL17" s="287"/>
      <c r="IM17" s="287"/>
      <c r="IN17" s="287"/>
      <c r="IO17" s="287"/>
      <c r="IP17" s="287"/>
      <c r="IQ17" s="287"/>
      <c r="IR17" s="287"/>
      <c r="IS17" s="287"/>
      <c r="IT17" s="287"/>
      <c r="IU17" s="287"/>
      <c r="IV17" s="287"/>
      <c r="IW17" s="287"/>
      <c r="IX17" s="287"/>
      <c r="IY17" s="287"/>
      <c r="IZ17" s="287"/>
      <c r="JA17" s="287"/>
      <c r="JB17" s="287"/>
      <c r="JC17" s="287"/>
      <c r="JD17" s="287"/>
      <c r="JE17" s="287"/>
      <c r="JF17" s="287"/>
      <c r="JG17" s="287"/>
      <c r="JH17" s="287"/>
      <c r="JI17" s="287"/>
      <c r="JJ17" s="287"/>
      <c r="JK17" s="287"/>
      <c r="JL17" s="287"/>
      <c r="JM17" s="287"/>
      <c r="JN17" s="287"/>
      <c r="JO17" s="287"/>
      <c r="JP17" s="287"/>
      <c r="JQ17" s="287"/>
      <c r="JR17" s="309"/>
      <c r="JS17" s="309"/>
      <c r="JT17" s="309"/>
      <c r="JU17" s="309"/>
      <c r="JV17" s="309"/>
      <c r="JW17" s="309"/>
      <c r="JX17" s="2"/>
      <c r="JY17" s="2"/>
      <c r="JZ17" s="2"/>
      <c r="KA17" s="2"/>
      <c r="KB17" s="2"/>
      <c r="KC17" s="2"/>
      <c r="KD17" s="2"/>
      <c r="KE17" s="309"/>
      <c r="KF17" s="309"/>
      <c r="KG17" s="2"/>
      <c r="KH17" s="2">
        <v>8</v>
      </c>
      <c r="KI17" s="2"/>
      <c r="KJ17" s="2"/>
      <c r="KK17" s="2"/>
      <c r="KL17" s="2"/>
      <c r="KM17" s="2"/>
      <c r="KN17" s="2"/>
      <c r="KO17" s="2"/>
      <c r="KP17" s="2"/>
      <c r="KQ17" s="2">
        <v>8</v>
      </c>
      <c r="KR17" s="2"/>
      <c r="KS17" s="2"/>
      <c r="KT17" s="2"/>
      <c r="KU17" s="2"/>
      <c r="KV17" s="2"/>
      <c r="KW17" s="2"/>
      <c r="KX17" s="2"/>
      <c r="KY17" s="2"/>
      <c r="KZ17" s="309"/>
      <c r="LA17" s="309"/>
      <c r="LB17" s="309"/>
      <c r="LC17" s="309"/>
      <c r="LD17" s="309"/>
      <c r="LE17" s="309"/>
      <c r="LF17" s="309"/>
      <c r="LG17" s="309"/>
      <c r="LH17" s="309"/>
      <c r="LI17" s="309"/>
      <c r="LJ17" s="309"/>
      <c r="LK17" s="309"/>
      <c r="LL17" s="309"/>
      <c r="LM17" s="309"/>
      <c r="LN17" s="309"/>
      <c r="LO17" s="309"/>
      <c r="LP17" s="309"/>
      <c r="LQ17" s="309"/>
      <c r="LR17" s="309"/>
      <c r="LS17" s="309"/>
      <c r="LT17" s="309"/>
      <c r="LU17" s="309"/>
      <c r="LV17" s="309"/>
      <c r="LW17" s="309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309"/>
      <c r="MI17" s="309"/>
      <c r="MJ17" s="309"/>
      <c r="MK17" s="309"/>
      <c r="ML17" s="2"/>
      <c r="MM17" s="309"/>
      <c r="MN17" s="309"/>
      <c r="MO17" s="2"/>
      <c r="MP17" s="309"/>
      <c r="MQ17" s="309"/>
      <c r="MR17" s="309"/>
      <c r="MS17" s="309"/>
      <c r="MT17" s="2"/>
      <c r="MU17" s="309"/>
      <c r="MV17" s="309"/>
      <c r="MW17" s="309"/>
      <c r="MX17" s="309"/>
      <c r="MY17" s="2">
        <v>10</v>
      </c>
      <c r="MZ17" s="309"/>
      <c r="NA17" s="309"/>
      <c r="NB17" s="287"/>
      <c r="NC17" s="287"/>
      <c r="ND17" s="287"/>
      <c r="NE17" s="287"/>
      <c r="NF17" s="287"/>
      <c r="NG17" s="287"/>
      <c r="NH17" s="287">
        <v>15</v>
      </c>
      <c r="NI17" s="287"/>
      <c r="NJ17" s="287"/>
      <c r="NK17" s="287"/>
      <c r="NL17" s="287"/>
      <c r="NM17" s="287"/>
      <c r="NN17" s="287"/>
      <c r="NO17" s="287"/>
      <c r="NP17" s="287">
        <v>16.5</v>
      </c>
      <c r="NQ17" s="287"/>
      <c r="NR17" s="287"/>
      <c r="NS17" s="287"/>
      <c r="NT17" s="287"/>
      <c r="NU17" s="287"/>
      <c r="NV17" s="287"/>
      <c r="NW17" s="287"/>
      <c r="NX17" s="287"/>
      <c r="NY17" s="287"/>
      <c r="NZ17" s="287"/>
      <c r="OA17" s="287"/>
      <c r="OB17" s="287"/>
      <c r="OC17" s="287"/>
      <c r="OD17" s="287"/>
      <c r="OE17" s="287"/>
    </row>
    <row r="18" spans="1:395" ht="18" customHeight="1" x14ac:dyDescent="0.3">
      <c r="A18" s="4">
        <v>9</v>
      </c>
      <c r="B18" s="1" t="s">
        <v>266</v>
      </c>
      <c r="C18" s="99">
        <v>11990</v>
      </c>
      <c r="D18" s="99">
        <v>2016</v>
      </c>
      <c r="E18" s="98" t="s">
        <v>265</v>
      </c>
      <c r="F18" s="99">
        <v>7853</v>
      </c>
      <c r="G18" s="99" t="s">
        <v>462</v>
      </c>
      <c r="H18" s="98" t="s">
        <v>52</v>
      </c>
      <c r="I18" s="2">
        <f t="shared" si="0"/>
        <v>131.5</v>
      </c>
      <c r="J18" s="4" cm="1">
        <f t="array" ref="J18">SUM(LARGE(K18:OJ18,_xlfn.SEQUENCE(D264)))</f>
        <v>119.5</v>
      </c>
      <c r="K18" s="2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98"/>
      <c r="BJ18" s="99"/>
      <c r="BK18" s="99"/>
      <c r="BL18" s="99"/>
      <c r="BM18" s="98"/>
      <c r="BN18" s="98"/>
      <c r="BO18" s="98">
        <v>6</v>
      </c>
      <c r="BP18" s="99"/>
      <c r="BQ18" s="99">
        <v>7</v>
      </c>
      <c r="BR18" s="99"/>
      <c r="BS18" s="99"/>
      <c r="BT18" s="99"/>
      <c r="BU18" s="99"/>
      <c r="BV18" s="99"/>
      <c r="BW18" s="99"/>
      <c r="BX18" s="99">
        <v>8</v>
      </c>
      <c r="BY18" s="99">
        <v>10</v>
      </c>
      <c r="BZ18" s="99"/>
      <c r="CA18" s="99"/>
      <c r="CB18" s="99"/>
      <c r="CC18" s="99"/>
      <c r="CD18" s="99"/>
      <c r="CE18" s="99"/>
      <c r="CF18" s="99"/>
      <c r="CG18" s="98"/>
      <c r="CH18" s="98">
        <v>2</v>
      </c>
      <c r="CI18" s="98"/>
      <c r="CJ18" s="98"/>
      <c r="CK18" s="98"/>
      <c r="CL18" s="98"/>
      <c r="CM18" s="98">
        <v>10</v>
      </c>
      <c r="CN18" s="98">
        <v>9</v>
      </c>
      <c r="CO18" s="99"/>
      <c r="CP18" s="99"/>
      <c r="CQ18" s="99"/>
      <c r="CR18" s="99"/>
      <c r="CS18" s="99"/>
      <c r="CT18" s="99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>
        <v>8</v>
      </c>
      <c r="EK18" s="2">
        <v>2</v>
      </c>
      <c r="EL18" s="2"/>
      <c r="EM18" s="2"/>
      <c r="EN18" s="2"/>
      <c r="EO18" s="2"/>
      <c r="EP18" s="2"/>
      <c r="EQ18" s="2"/>
      <c r="ER18" s="2"/>
      <c r="ES18" s="2"/>
      <c r="ET18" s="212"/>
      <c r="EU18" s="212">
        <v>6</v>
      </c>
      <c r="EV18" s="212"/>
      <c r="EW18" s="212">
        <v>7</v>
      </c>
      <c r="EX18" s="212"/>
      <c r="EY18" s="212"/>
      <c r="EZ18" s="212"/>
      <c r="FA18" s="212"/>
      <c r="FB18" s="212"/>
      <c r="FC18" s="212"/>
      <c r="FD18" s="212"/>
      <c r="FE18" s="212"/>
      <c r="FF18" s="212"/>
      <c r="FG18" s="212"/>
      <c r="FH18" s="212"/>
      <c r="FI18" s="212"/>
      <c r="FJ18" s="212"/>
      <c r="FK18" s="212"/>
      <c r="FL18" s="212"/>
      <c r="FM18" s="212"/>
      <c r="FN18" s="212"/>
      <c r="FO18" s="212"/>
      <c r="FP18" s="212"/>
      <c r="FQ18" s="212"/>
      <c r="FR18" s="212"/>
      <c r="FS18" s="212"/>
      <c r="FT18" s="212"/>
      <c r="FU18" s="212"/>
      <c r="FV18" s="212">
        <v>4</v>
      </c>
      <c r="FW18" s="212"/>
      <c r="FX18" s="212">
        <v>2</v>
      </c>
      <c r="FY18" s="212"/>
      <c r="FZ18" s="212"/>
      <c r="GA18" s="212"/>
      <c r="GB18" s="99"/>
      <c r="GC18" s="99"/>
      <c r="GD18" s="99"/>
      <c r="GE18" s="99"/>
      <c r="GF18" s="99"/>
      <c r="GG18" s="99"/>
      <c r="GH18" s="99"/>
      <c r="GI18" s="212"/>
      <c r="GJ18" s="212"/>
      <c r="GK18" s="212"/>
      <c r="GL18" s="99"/>
      <c r="GM18" s="99"/>
      <c r="GN18" s="99"/>
      <c r="GO18" s="99"/>
      <c r="GP18" s="99"/>
      <c r="GQ18" s="99"/>
      <c r="GR18" s="99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>
        <v>15</v>
      </c>
      <c r="IA18" s="2">
        <v>5</v>
      </c>
      <c r="IB18" s="2"/>
      <c r="IC18" s="2"/>
      <c r="ID18" s="2"/>
      <c r="IE18" s="2"/>
      <c r="IF18" s="2"/>
      <c r="IG18" s="2"/>
      <c r="IH18" s="2"/>
      <c r="II18" s="287"/>
      <c r="IJ18" s="287"/>
      <c r="IK18" s="287"/>
      <c r="IL18" s="287"/>
      <c r="IM18" s="287">
        <v>10.5</v>
      </c>
      <c r="IN18" s="287"/>
      <c r="IO18" s="287"/>
      <c r="IP18" s="287"/>
      <c r="IQ18" s="287"/>
      <c r="IR18" s="287"/>
      <c r="IS18" s="287"/>
      <c r="IT18" s="287"/>
      <c r="IU18" s="287"/>
      <c r="IV18" s="287"/>
      <c r="IW18" s="287"/>
      <c r="IX18" s="287"/>
      <c r="IY18" s="287"/>
      <c r="IZ18" s="287"/>
      <c r="JA18" s="287"/>
      <c r="JB18" s="287"/>
      <c r="JC18" s="287"/>
      <c r="JD18" s="287"/>
      <c r="JE18" s="287"/>
      <c r="JF18" s="287"/>
      <c r="JG18" s="287"/>
      <c r="JH18" s="287"/>
      <c r="JI18" s="287"/>
      <c r="JJ18" s="287"/>
      <c r="JK18" s="287"/>
      <c r="JL18" s="287"/>
      <c r="JM18" s="287"/>
      <c r="JN18" s="287"/>
      <c r="JO18" s="287"/>
      <c r="JP18" s="287"/>
      <c r="JQ18" s="287"/>
      <c r="JR18" s="309"/>
      <c r="JS18" s="309"/>
      <c r="JT18" s="309"/>
      <c r="JU18" s="309"/>
      <c r="JV18" s="309"/>
      <c r="JW18" s="309"/>
      <c r="JX18" s="2"/>
      <c r="JY18" s="2"/>
      <c r="JZ18" s="2"/>
      <c r="KA18" s="2"/>
      <c r="KB18" s="2"/>
      <c r="KC18" s="2"/>
      <c r="KD18" s="2"/>
      <c r="KE18" s="309"/>
      <c r="KF18" s="309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309"/>
      <c r="LA18" s="309"/>
      <c r="LB18" s="309"/>
      <c r="LC18" s="309"/>
      <c r="LD18" s="309"/>
      <c r="LE18" s="309"/>
      <c r="LF18" s="309"/>
      <c r="LG18" s="309"/>
      <c r="LH18" s="309"/>
      <c r="LI18" s="309"/>
      <c r="LJ18" s="309"/>
      <c r="LK18" s="309"/>
      <c r="LL18" s="309"/>
      <c r="LM18" s="309"/>
      <c r="LN18" s="309"/>
      <c r="LO18" s="309"/>
      <c r="LP18" s="309"/>
      <c r="LQ18" s="309"/>
      <c r="LR18" s="309"/>
      <c r="LS18" s="309"/>
      <c r="LT18" s="309"/>
      <c r="LU18" s="309"/>
      <c r="LV18" s="309"/>
      <c r="LW18" s="309"/>
      <c r="LX18" s="2"/>
      <c r="LY18" s="2"/>
      <c r="LZ18" s="2">
        <v>6</v>
      </c>
      <c r="MA18" s="2">
        <v>5</v>
      </c>
      <c r="MB18" s="2"/>
      <c r="MC18" s="2"/>
      <c r="MD18" s="2"/>
      <c r="ME18" s="2">
        <v>2</v>
      </c>
      <c r="MF18" s="2">
        <v>7</v>
      </c>
      <c r="MG18" s="2"/>
      <c r="MH18" s="309"/>
      <c r="MI18" s="309"/>
      <c r="MJ18" s="309"/>
      <c r="MK18" s="309"/>
      <c r="ML18" s="309"/>
      <c r="MM18" s="309"/>
      <c r="MN18" s="309"/>
      <c r="MO18" s="309"/>
      <c r="MP18" s="309"/>
      <c r="MQ18" s="309"/>
      <c r="MR18" s="309"/>
      <c r="MS18" s="309"/>
      <c r="MT18" s="309"/>
      <c r="MU18" s="309"/>
      <c r="MV18" s="309"/>
      <c r="MW18" s="309"/>
      <c r="MX18" s="309"/>
      <c r="MY18" s="309"/>
      <c r="MZ18" s="309"/>
      <c r="NA18" s="309"/>
      <c r="NB18" s="287"/>
      <c r="NC18" s="287"/>
      <c r="ND18" s="287"/>
      <c r="NE18" s="287"/>
      <c r="NF18" s="287"/>
      <c r="NG18" s="287"/>
      <c r="NH18" s="287"/>
      <c r="NI18" s="287"/>
      <c r="NJ18" s="287"/>
      <c r="NK18" s="287"/>
      <c r="NL18" s="287"/>
      <c r="NM18" s="287"/>
      <c r="NN18" s="287"/>
      <c r="NO18" s="287"/>
      <c r="NP18" s="287"/>
      <c r="NQ18" s="287"/>
      <c r="NR18" s="287"/>
      <c r="NS18" s="287"/>
      <c r="NT18" s="287"/>
      <c r="NU18" s="287"/>
      <c r="NV18" s="287"/>
      <c r="NW18" s="287"/>
      <c r="NX18" s="287"/>
      <c r="NY18" s="287"/>
      <c r="NZ18" s="287"/>
      <c r="OA18" s="287"/>
      <c r="OB18" s="287"/>
      <c r="OC18" s="287"/>
      <c r="OD18" s="287"/>
      <c r="OE18" s="287"/>
    </row>
    <row r="19" spans="1:395" ht="18" customHeight="1" x14ac:dyDescent="0.3">
      <c r="A19" s="4">
        <v>10</v>
      </c>
      <c r="B19" s="1" t="s">
        <v>267</v>
      </c>
      <c r="C19" s="2">
        <v>12609</v>
      </c>
      <c r="D19" s="2">
        <v>2020</v>
      </c>
      <c r="E19" s="98" t="s">
        <v>265</v>
      </c>
      <c r="F19" s="2">
        <v>7853</v>
      </c>
      <c r="G19" s="2" t="s">
        <v>462</v>
      </c>
      <c r="H19" s="98" t="s">
        <v>52</v>
      </c>
      <c r="I19" s="2">
        <f>SUM(K19:XX19)</f>
        <v>122.5</v>
      </c>
      <c r="J19" s="4" cm="1">
        <f t="array" ref="J19">SUM(LARGE(K19:PC19,_xlfn.SEQUENCE(D264)))</f>
        <v>118.5</v>
      </c>
      <c r="K19" s="2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98"/>
      <c r="BJ19" s="99"/>
      <c r="BK19" s="99">
        <v>2</v>
      </c>
      <c r="BL19" s="99">
        <v>3</v>
      </c>
      <c r="BM19" s="98"/>
      <c r="BN19" s="98"/>
      <c r="BO19" s="98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>
        <v>4</v>
      </c>
      <c r="CB19" s="99">
        <v>6</v>
      </c>
      <c r="CC19" s="99"/>
      <c r="CD19" s="99"/>
      <c r="CE19" s="99"/>
      <c r="CF19" s="99"/>
      <c r="CG19" s="98"/>
      <c r="CH19" s="98"/>
      <c r="CI19" s="98"/>
      <c r="CJ19" s="98"/>
      <c r="CK19" s="98"/>
      <c r="CL19" s="98"/>
      <c r="CM19" s="98"/>
      <c r="CN19" s="98"/>
      <c r="CO19" s="99"/>
      <c r="CP19" s="99"/>
      <c r="CQ19" s="99"/>
      <c r="CR19" s="99"/>
      <c r="CS19" s="99"/>
      <c r="CT19" s="99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12"/>
      <c r="EU19" s="212"/>
      <c r="EV19" s="212"/>
      <c r="EW19" s="212"/>
      <c r="EX19" s="212"/>
      <c r="EY19" s="212">
        <v>6</v>
      </c>
      <c r="EZ19" s="212">
        <v>2</v>
      </c>
      <c r="FA19" s="212"/>
      <c r="FB19" s="212"/>
      <c r="FC19" s="212"/>
      <c r="FD19" s="212"/>
      <c r="FE19" s="212">
        <v>9</v>
      </c>
      <c r="FF19" s="212">
        <v>9</v>
      </c>
      <c r="FG19" s="212"/>
      <c r="FH19" s="212"/>
      <c r="FI19" s="212"/>
      <c r="FJ19" s="212"/>
      <c r="FK19" s="212"/>
      <c r="FL19" s="212"/>
      <c r="FM19" s="212"/>
      <c r="FN19" s="212"/>
      <c r="FO19" s="212"/>
      <c r="FP19" s="212"/>
      <c r="FQ19" s="212"/>
      <c r="FR19" s="212"/>
      <c r="FS19" s="212"/>
      <c r="FT19" s="212"/>
      <c r="FU19" s="212"/>
      <c r="FV19" s="212"/>
      <c r="FW19" s="212"/>
      <c r="FX19" s="212"/>
      <c r="FY19" s="212"/>
      <c r="FZ19" s="212"/>
      <c r="GA19" s="212"/>
      <c r="GB19" s="99"/>
      <c r="GC19" s="99"/>
      <c r="GD19" s="99"/>
      <c r="GE19" s="99"/>
      <c r="GF19" s="99"/>
      <c r="GG19" s="99"/>
      <c r="GH19" s="99"/>
      <c r="GI19" s="212"/>
      <c r="GJ19" s="212"/>
      <c r="GK19" s="212"/>
      <c r="GL19" s="99"/>
      <c r="GM19" s="99"/>
      <c r="GN19" s="99"/>
      <c r="GO19" s="99"/>
      <c r="GP19" s="99"/>
      <c r="GQ19" s="99"/>
      <c r="GR19" s="99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87"/>
      <c r="IJ19" s="287"/>
      <c r="IK19" s="287"/>
      <c r="IL19" s="287"/>
      <c r="IM19" s="287"/>
      <c r="IN19" s="287"/>
      <c r="IO19" s="287"/>
      <c r="IP19" s="287"/>
      <c r="IQ19" s="287"/>
      <c r="IR19" s="287"/>
      <c r="IS19" s="287"/>
      <c r="IT19" s="287"/>
      <c r="IU19" s="287"/>
      <c r="IV19" s="287"/>
      <c r="IW19" s="287"/>
      <c r="IX19" s="287"/>
      <c r="IY19" s="287"/>
      <c r="IZ19" s="287"/>
      <c r="JA19" s="287"/>
      <c r="JB19" s="287"/>
      <c r="JC19" s="287"/>
      <c r="JD19" s="287"/>
      <c r="JE19" s="287"/>
      <c r="JF19" s="287"/>
      <c r="JG19" s="287"/>
      <c r="JH19" s="287"/>
      <c r="JI19" s="287"/>
      <c r="JJ19" s="287"/>
      <c r="JK19" s="287"/>
      <c r="JL19" s="287"/>
      <c r="JM19" s="287"/>
      <c r="JN19" s="287"/>
      <c r="JO19" s="287"/>
      <c r="JP19" s="287"/>
      <c r="JQ19" s="287"/>
      <c r="JR19" s="309"/>
      <c r="JS19" s="309"/>
      <c r="JT19" s="309"/>
      <c r="JU19" s="309"/>
      <c r="JV19" s="309"/>
      <c r="JW19" s="309"/>
      <c r="JX19" s="309"/>
      <c r="JY19" s="309"/>
      <c r="JZ19" s="309"/>
      <c r="KA19" s="309"/>
      <c r="KB19" s="309"/>
      <c r="KC19" s="309"/>
      <c r="KD19" s="309"/>
      <c r="KE19" s="309"/>
      <c r="KF19" s="309"/>
      <c r="KG19" s="309"/>
      <c r="KH19" s="2">
        <v>5</v>
      </c>
      <c r="KI19" s="2"/>
      <c r="KJ19" s="2"/>
      <c r="KK19" s="2"/>
      <c r="KL19" s="2">
        <v>4</v>
      </c>
      <c r="KM19" s="2"/>
      <c r="KN19" s="2"/>
      <c r="KO19" s="2"/>
      <c r="KP19" s="2">
        <v>4</v>
      </c>
      <c r="KQ19" s="2">
        <v>12</v>
      </c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309"/>
      <c r="LV19" s="309"/>
      <c r="LW19" s="309"/>
      <c r="LX19" s="309"/>
      <c r="LY19" s="309"/>
      <c r="LZ19" s="309"/>
      <c r="MA19" s="309"/>
      <c r="MB19" s="309"/>
      <c r="MC19" s="309"/>
      <c r="MD19" s="309"/>
      <c r="ME19" s="309"/>
      <c r="MF19" s="309"/>
      <c r="MG19" s="309"/>
      <c r="MH19" s="309"/>
      <c r="MI19" s="309"/>
      <c r="MJ19" s="309"/>
      <c r="MK19" s="309"/>
      <c r="ML19" s="309"/>
      <c r="MM19" s="309"/>
      <c r="MN19" s="309"/>
      <c r="MO19" s="309"/>
      <c r="MP19" s="309"/>
      <c r="MQ19" s="309"/>
      <c r="MR19" s="309"/>
      <c r="MS19" s="309"/>
      <c r="MT19" s="309"/>
      <c r="MU19" s="309"/>
      <c r="MV19" s="309"/>
      <c r="MW19" s="309"/>
      <c r="MX19" s="309"/>
      <c r="MY19" s="2">
        <v>11</v>
      </c>
      <c r="MZ19" s="309"/>
      <c r="NA19" s="309"/>
      <c r="NB19" s="287"/>
      <c r="NC19" s="287"/>
      <c r="ND19" s="287"/>
      <c r="NE19" s="287"/>
      <c r="NF19" s="287"/>
      <c r="NG19" s="287">
        <v>5</v>
      </c>
      <c r="NH19" s="287">
        <v>16.5</v>
      </c>
      <c r="NI19" s="287"/>
      <c r="NJ19" s="287"/>
      <c r="NK19" s="287"/>
      <c r="NL19" s="287"/>
      <c r="NM19" s="287"/>
      <c r="NN19" s="287"/>
      <c r="NO19" s="287">
        <v>12</v>
      </c>
      <c r="NP19" s="287">
        <v>12</v>
      </c>
      <c r="NQ19" s="287"/>
      <c r="NR19" s="287"/>
      <c r="NS19" s="287"/>
      <c r="NT19" s="287"/>
      <c r="NU19" s="287"/>
      <c r="NV19" s="287"/>
      <c r="NW19" s="287"/>
      <c r="NX19" s="287"/>
      <c r="NY19" s="287"/>
      <c r="NZ19" s="287"/>
      <c r="OA19" s="287"/>
      <c r="OB19" s="287"/>
      <c r="OC19" s="287"/>
      <c r="OD19" s="287"/>
      <c r="OE19" s="287"/>
    </row>
    <row r="20" spans="1:395" ht="17.25" customHeight="1" x14ac:dyDescent="0.3">
      <c r="A20" s="4">
        <v>11</v>
      </c>
      <c r="B20" s="103" t="s">
        <v>543</v>
      </c>
      <c r="C20" s="2">
        <v>13758</v>
      </c>
      <c r="D20" s="2">
        <v>2020</v>
      </c>
      <c r="E20" s="98" t="s">
        <v>384</v>
      </c>
      <c r="F20" s="2">
        <v>8995</v>
      </c>
      <c r="G20" s="99" t="s">
        <v>466</v>
      </c>
      <c r="H20" s="98" t="s">
        <v>100</v>
      </c>
      <c r="I20" s="2">
        <f>SUM(K20:XX20)</f>
        <v>135</v>
      </c>
      <c r="J20" s="4" cm="1">
        <f t="array" ref="J20">SUM(LARGE(K20:PC20,_xlfn.SEQUENCE(D264)))</f>
        <v>115</v>
      </c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98"/>
      <c r="BJ20" s="99"/>
      <c r="BK20" s="99">
        <v>8</v>
      </c>
      <c r="BL20" s="99"/>
      <c r="BM20" s="98"/>
      <c r="BN20" s="98"/>
      <c r="BO20" s="98"/>
      <c r="BP20" s="99"/>
      <c r="BQ20" s="99"/>
      <c r="BR20" s="99"/>
      <c r="BS20" s="99"/>
      <c r="BT20" s="99"/>
      <c r="BU20" s="99"/>
      <c r="BV20" s="99">
        <v>4</v>
      </c>
      <c r="BW20" s="99"/>
      <c r="BX20" s="99"/>
      <c r="BY20" s="99"/>
      <c r="BZ20" s="99"/>
      <c r="CA20" s="99">
        <v>8</v>
      </c>
      <c r="CB20" s="99"/>
      <c r="CC20" s="99"/>
      <c r="CD20" s="99"/>
      <c r="CE20" s="99"/>
      <c r="CF20" s="99"/>
      <c r="CG20" s="98"/>
      <c r="CH20" s="98"/>
      <c r="CI20" s="98"/>
      <c r="CJ20" s="98"/>
      <c r="CK20" s="98"/>
      <c r="CL20" s="98"/>
      <c r="CM20" s="98"/>
      <c r="CN20" s="98"/>
      <c r="CO20" s="99"/>
      <c r="CP20" s="99"/>
      <c r="CQ20" s="99"/>
      <c r="CR20" s="99"/>
      <c r="CS20" s="99"/>
      <c r="CT20" s="99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>
        <v>2</v>
      </c>
      <c r="EG20" s="2">
        <v>4</v>
      </c>
      <c r="EH20" s="2"/>
      <c r="EI20" s="2"/>
      <c r="EJ20" s="2"/>
      <c r="EK20" s="2"/>
      <c r="EL20" s="2"/>
      <c r="EM20" s="2"/>
      <c r="EN20" s="2"/>
      <c r="EO20" s="2"/>
      <c r="EP20" s="2">
        <v>8</v>
      </c>
      <c r="EQ20" s="2">
        <v>10</v>
      </c>
      <c r="ER20" s="2"/>
      <c r="ES20" s="2"/>
      <c r="ET20" s="212"/>
      <c r="EU20" s="212"/>
      <c r="EV20" s="212"/>
      <c r="EW20" s="212"/>
      <c r="EX20" s="212"/>
      <c r="EY20" s="212"/>
      <c r="EZ20" s="212"/>
      <c r="FA20" s="212"/>
      <c r="FB20" s="212"/>
      <c r="FC20" s="212"/>
      <c r="FD20" s="212"/>
      <c r="FE20" s="212"/>
      <c r="FF20" s="212"/>
      <c r="FG20" s="212"/>
      <c r="FH20" s="212"/>
      <c r="FI20" s="212"/>
      <c r="FJ20" s="212"/>
      <c r="FK20" s="212"/>
      <c r="FL20" s="212"/>
      <c r="FM20" s="212"/>
      <c r="FN20" s="212"/>
      <c r="FO20" s="212"/>
      <c r="FP20" s="212"/>
      <c r="FQ20" s="212"/>
      <c r="FR20" s="212">
        <v>7</v>
      </c>
      <c r="FS20" s="212"/>
      <c r="FT20" s="212"/>
      <c r="FU20" s="212">
        <v>4</v>
      </c>
      <c r="FV20" s="212"/>
      <c r="FW20" s="212"/>
      <c r="FX20" s="212"/>
      <c r="FY20" s="212"/>
      <c r="FZ20" s="212"/>
      <c r="GA20" s="212"/>
      <c r="GB20" s="99"/>
      <c r="GC20" s="99"/>
      <c r="GD20" s="99"/>
      <c r="GE20" s="99"/>
      <c r="GF20" s="99"/>
      <c r="GG20" s="99"/>
      <c r="GH20" s="99"/>
      <c r="GI20" s="212"/>
      <c r="GJ20" s="212"/>
      <c r="GK20" s="212"/>
      <c r="GL20" s="99"/>
      <c r="GM20" s="99"/>
      <c r="GN20" s="99"/>
      <c r="GO20" s="99"/>
      <c r="GP20" s="99"/>
      <c r="GQ20" s="99"/>
      <c r="GR20" s="99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>
        <v>10.5</v>
      </c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87"/>
      <c r="IJ20" s="287"/>
      <c r="IK20" s="287">
        <v>3</v>
      </c>
      <c r="IL20" s="287"/>
      <c r="IM20" s="287"/>
      <c r="IN20" s="287"/>
      <c r="IO20" s="287"/>
      <c r="IP20" s="287"/>
      <c r="IQ20" s="287"/>
      <c r="IR20" s="287"/>
      <c r="IS20" s="287"/>
      <c r="IT20" s="287"/>
      <c r="IU20" s="287"/>
      <c r="IV20" s="287"/>
      <c r="IW20" s="287"/>
      <c r="IX20" s="287"/>
      <c r="IY20" s="287"/>
      <c r="IZ20" s="287"/>
      <c r="JA20" s="287"/>
      <c r="JB20" s="287"/>
      <c r="JC20" s="287"/>
      <c r="JD20" s="287"/>
      <c r="JE20" s="287"/>
      <c r="JF20" s="287"/>
      <c r="JG20" s="287"/>
      <c r="JH20" s="287"/>
      <c r="JI20" s="287"/>
      <c r="JJ20" s="287"/>
      <c r="JK20" s="287"/>
      <c r="JL20" s="287"/>
      <c r="JM20" s="287"/>
      <c r="JN20" s="287"/>
      <c r="JO20" s="287"/>
      <c r="JP20" s="287"/>
      <c r="JQ20" s="287"/>
      <c r="JR20" s="309"/>
      <c r="JS20" s="309"/>
      <c r="JT20" s="309"/>
      <c r="JU20" s="309"/>
      <c r="JV20" s="309"/>
      <c r="JW20" s="309"/>
      <c r="JX20" s="2"/>
      <c r="JY20" s="2"/>
      <c r="JZ20" s="2"/>
      <c r="KA20" s="2"/>
      <c r="KB20" s="2"/>
      <c r="KC20" s="2"/>
      <c r="KD20" s="2"/>
      <c r="KE20" s="309"/>
      <c r="KF20" s="309"/>
      <c r="KG20" s="2">
        <v>3</v>
      </c>
      <c r="KH20" s="2">
        <v>4</v>
      </c>
      <c r="KI20" s="2"/>
      <c r="KJ20" s="2"/>
      <c r="KK20" s="2"/>
      <c r="KL20" s="2"/>
      <c r="KM20" s="2"/>
      <c r="KN20" s="2"/>
      <c r="KO20" s="2"/>
      <c r="KP20" s="2">
        <v>7</v>
      </c>
      <c r="KQ20" s="2">
        <v>6</v>
      </c>
      <c r="KR20" s="2"/>
      <c r="KS20" s="2"/>
      <c r="KT20" s="2"/>
      <c r="KU20" s="2"/>
      <c r="KV20" s="2"/>
      <c r="KW20" s="2"/>
      <c r="KX20" s="2"/>
      <c r="KY20" s="2"/>
      <c r="KZ20" s="309"/>
      <c r="LA20" s="309"/>
      <c r="LB20" s="309"/>
      <c r="LC20" s="309"/>
      <c r="LD20" s="309"/>
      <c r="LE20" s="309"/>
      <c r="LF20" s="309"/>
      <c r="LG20" s="309"/>
      <c r="LH20" s="309"/>
      <c r="LI20" s="309"/>
      <c r="LJ20" s="309"/>
      <c r="LK20" s="309"/>
      <c r="LL20" s="309"/>
      <c r="LM20" s="309"/>
      <c r="LN20" s="309"/>
      <c r="LO20" s="309"/>
      <c r="LP20" s="309"/>
      <c r="LQ20" s="309"/>
      <c r="LR20" s="309"/>
      <c r="LS20" s="309"/>
      <c r="LT20" s="309"/>
      <c r="LU20" s="309"/>
      <c r="LV20" s="309"/>
      <c r="LW20" s="309"/>
      <c r="LX20" s="309"/>
      <c r="LY20" s="309"/>
      <c r="LZ20" s="309"/>
      <c r="MA20" s="309"/>
      <c r="MB20" s="309"/>
      <c r="MC20" s="309"/>
      <c r="MD20" s="309"/>
      <c r="ME20" s="309"/>
      <c r="MF20" s="309"/>
      <c r="MG20" s="309"/>
      <c r="MH20" s="309"/>
      <c r="MI20" s="309"/>
      <c r="MJ20" s="2">
        <v>5</v>
      </c>
      <c r="MK20" s="2">
        <v>11</v>
      </c>
      <c r="ML20" s="309"/>
      <c r="MM20" s="309"/>
      <c r="MN20" s="309"/>
      <c r="MO20" s="309"/>
      <c r="MP20" s="309"/>
      <c r="MQ20" s="309"/>
      <c r="MR20" s="309"/>
      <c r="MS20" s="309"/>
      <c r="MT20" s="309"/>
      <c r="MU20" s="309"/>
      <c r="MV20" s="309"/>
      <c r="MW20" s="309"/>
      <c r="MX20" s="309"/>
      <c r="MY20" s="309"/>
      <c r="MZ20" s="309"/>
      <c r="NA20" s="309"/>
      <c r="NB20" s="287"/>
      <c r="NC20" s="287"/>
      <c r="ND20" s="287"/>
      <c r="NE20" s="287"/>
      <c r="NF20" s="287"/>
      <c r="NG20" s="287">
        <v>8</v>
      </c>
      <c r="NH20" s="287">
        <v>10.5</v>
      </c>
      <c r="NI20" s="287"/>
      <c r="NJ20" s="287"/>
      <c r="NK20" s="287"/>
      <c r="NL20" s="287"/>
      <c r="NM20" s="287"/>
      <c r="NN20" s="287"/>
      <c r="NO20" s="287"/>
      <c r="NP20" s="287">
        <v>6</v>
      </c>
      <c r="NQ20" s="287"/>
      <c r="NR20" s="287">
        <v>6</v>
      </c>
      <c r="NS20" s="287"/>
      <c r="NT20" s="287"/>
      <c r="NU20" s="287"/>
      <c r="NV20" s="287"/>
      <c r="NW20" s="287"/>
      <c r="NX20" s="287"/>
      <c r="NY20" s="287"/>
      <c r="NZ20" s="287"/>
      <c r="OA20" s="287"/>
      <c r="OB20" s="287"/>
      <c r="OC20" s="287"/>
      <c r="OD20" s="287"/>
      <c r="OE20" s="287"/>
    </row>
    <row r="21" spans="1:395" ht="18" customHeight="1" x14ac:dyDescent="0.3">
      <c r="A21" s="4">
        <v>12</v>
      </c>
      <c r="B21" s="1" t="s">
        <v>28</v>
      </c>
      <c r="C21" s="99">
        <v>9051</v>
      </c>
      <c r="D21" s="99">
        <v>2010</v>
      </c>
      <c r="E21" s="98" t="s">
        <v>27</v>
      </c>
      <c r="F21" s="99">
        <v>4920</v>
      </c>
      <c r="G21" s="99" t="s">
        <v>464</v>
      </c>
      <c r="H21" s="98" t="s">
        <v>29</v>
      </c>
      <c r="I21" s="2">
        <f>SUM(K21:XX21)</f>
        <v>110.5</v>
      </c>
      <c r="J21" s="4">
        <f>'Kôň roka'!$I21</f>
        <v>110.5</v>
      </c>
      <c r="K21" s="2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98"/>
      <c r="BJ21" s="99"/>
      <c r="BK21" s="99"/>
      <c r="BL21" s="99"/>
      <c r="BM21" s="98"/>
      <c r="BN21" s="98"/>
      <c r="BO21" s="98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8"/>
      <c r="CH21" s="98"/>
      <c r="CI21" s="98"/>
      <c r="CJ21" s="98"/>
      <c r="CK21" s="98"/>
      <c r="CL21" s="98"/>
      <c r="CM21" s="98"/>
      <c r="CN21" s="98"/>
      <c r="CO21" s="99"/>
      <c r="CP21" s="99"/>
      <c r="CQ21" s="99"/>
      <c r="CR21" s="99"/>
      <c r="CS21" s="99"/>
      <c r="CT21" s="99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>
        <v>12</v>
      </c>
      <c r="DG21" s="2"/>
      <c r="DH21" s="2"/>
      <c r="DI21" s="2"/>
      <c r="DJ21" s="2">
        <v>13</v>
      </c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12"/>
      <c r="EU21" s="212"/>
      <c r="EV21" s="212"/>
      <c r="EW21" s="212"/>
      <c r="EX21" s="212">
        <v>19</v>
      </c>
      <c r="EY21" s="212"/>
      <c r="EZ21" s="212"/>
      <c r="FA21" s="212"/>
      <c r="FB21" s="212"/>
      <c r="FC21" s="212"/>
      <c r="FD21" s="212"/>
      <c r="FE21" s="212"/>
      <c r="FF21" s="212"/>
      <c r="FG21" s="212"/>
      <c r="FH21" s="212"/>
      <c r="FI21" s="212"/>
      <c r="FJ21" s="212"/>
      <c r="FK21" s="212"/>
      <c r="FL21" s="212"/>
      <c r="FM21" s="212"/>
      <c r="FN21" s="212"/>
      <c r="FO21" s="212"/>
      <c r="FP21" s="212"/>
      <c r="FQ21" s="212"/>
      <c r="FR21" s="212"/>
      <c r="FS21" s="212"/>
      <c r="FT21" s="212"/>
      <c r="FU21" s="212"/>
      <c r="FV21" s="212"/>
      <c r="FW21" s="212"/>
      <c r="FX21" s="212"/>
      <c r="FY21" s="212"/>
      <c r="FZ21" s="212"/>
      <c r="GA21" s="212"/>
      <c r="GB21" s="99"/>
      <c r="GC21" s="99"/>
      <c r="GD21" s="99"/>
      <c r="GE21" s="99"/>
      <c r="GF21" s="99"/>
      <c r="GG21" s="99"/>
      <c r="GH21" s="99"/>
      <c r="GI21" s="212"/>
      <c r="GJ21" s="212"/>
      <c r="GK21" s="212"/>
      <c r="GL21" s="99"/>
      <c r="GM21" s="99"/>
      <c r="GN21" s="99"/>
      <c r="GO21" s="99"/>
      <c r="GP21" s="99"/>
      <c r="GQ21" s="99"/>
      <c r="GR21" s="99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87"/>
      <c r="IJ21" s="287"/>
      <c r="IK21" s="287"/>
      <c r="IL21" s="287"/>
      <c r="IM21" s="287"/>
      <c r="IN21" s="287"/>
      <c r="IO21" s="287"/>
      <c r="IP21" s="287"/>
      <c r="IQ21" s="287"/>
      <c r="IR21" s="287"/>
      <c r="IS21" s="287"/>
      <c r="IT21" s="287"/>
      <c r="IU21" s="287"/>
      <c r="IV21" s="287"/>
      <c r="IW21" s="287"/>
      <c r="IX21" s="287"/>
      <c r="IY21" s="287"/>
      <c r="IZ21" s="287"/>
      <c r="JA21" s="287"/>
      <c r="JB21" s="287"/>
      <c r="JC21" s="287"/>
      <c r="JD21" s="287"/>
      <c r="JE21" s="287"/>
      <c r="JF21" s="287"/>
      <c r="JG21" s="287"/>
      <c r="JH21" s="287"/>
      <c r="JI21" s="287"/>
      <c r="JJ21" s="287"/>
      <c r="JK21" s="287"/>
      <c r="JL21" s="287"/>
      <c r="JM21" s="287"/>
      <c r="JN21" s="287"/>
      <c r="JO21" s="287"/>
      <c r="JP21" s="287"/>
      <c r="JQ21" s="287"/>
      <c r="JR21" s="309"/>
      <c r="JS21" s="309"/>
      <c r="JT21" s="309"/>
      <c r="JU21" s="309"/>
      <c r="JV21" s="309"/>
      <c r="JW21" s="309"/>
      <c r="JX21" s="309"/>
      <c r="JY21" s="309"/>
      <c r="JZ21" s="309"/>
      <c r="KA21" s="309"/>
      <c r="KB21" s="309"/>
      <c r="KC21" s="309"/>
      <c r="KD21" s="309"/>
      <c r="KE21" s="309"/>
      <c r="KF21" s="309"/>
      <c r="KG21" s="309"/>
      <c r="KH21" s="2"/>
      <c r="KI21" s="2"/>
      <c r="KJ21" s="2"/>
      <c r="KK21" s="2"/>
      <c r="KL21" s="2"/>
      <c r="KM21" s="2"/>
      <c r="KN21" s="2">
        <v>14</v>
      </c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309"/>
      <c r="LV21" s="309"/>
      <c r="LW21" s="309"/>
      <c r="LX21" s="309"/>
      <c r="LY21" s="309"/>
      <c r="LZ21" s="309"/>
      <c r="MA21" s="309"/>
      <c r="MB21" s="309"/>
      <c r="MC21" s="309"/>
      <c r="MD21" s="309"/>
      <c r="ME21" s="309"/>
      <c r="MF21" s="309"/>
      <c r="MG21" s="309"/>
      <c r="MH21" s="309"/>
      <c r="MI21" s="309"/>
      <c r="MJ21" s="309"/>
      <c r="MK21" s="309"/>
      <c r="ML21" s="309"/>
      <c r="MM21" s="309"/>
      <c r="MN21" s="309"/>
      <c r="MO21" s="309"/>
      <c r="MP21" s="309"/>
      <c r="MQ21" s="309"/>
      <c r="MR21" s="309"/>
      <c r="MS21" s="309"/>
      <c r="MT21" s="309"/>
      <c r="MU21" s="309"/>
      <c r="MV21" s="309"/>
      <c r="MW21" s="309"/>
      <c r="MX21" s="309"/>
      <c r="MY21" s="309"/>
      <c r="MZ21" s="309"/>
      <c r="NA21" s="309"/>
      <c r="NB21" s="287"/>
      <c r="NC21" s="287"/>
      <c r="ND21" s="287"/>
      <c r="NE21" s="287"/>
      <c r="NF21" s="287"/>
      <c r="NG21" s="287"/>
      <c r="NH21" s="287"/>
      <c r="NI21" s="287"/>
      <c r="NJ21" s="287"/>
      <c r="NK21" s="287"/>
      <c r="NL21" s="287"/>
      <c r="NM21" s="287">
        <v>22.5</v>
      </c>
      <c r="NN21" s="287"/>
      <c r="NO21" s="287"/>
      <c r="NP21" s="287"/>
      <c r="NQ21" s="287"/>
      <c r="NR21" s="287"/>
      <c r="NS21" s="287"/>
      <c r="NT21" s="287"/>
      <c r="NU21" s="287"/>
      <c r="NV21" s="287">
        <v>30</v>
      </c>
      <c r="NW21" s="287"/>
      <c r="NX21" s="287"/>
      <c r="NY21" s="287"/>
      <c r="NZ21" s="287"/>
      <c r="OA21" s="287"/>
      <c r="OB21" s="287"/>
      <c r="OC21" s="287"/>
      <c r="OD21" s="287"/>
      <c r="OE21" s="287"/>
    </row>
    <row r="22" spans="1:395" ht="18" customHeight="1" x14ac:dyDescent="0.3">
      <c r="A22" s="4">
        <v>13</v>
      </c>
      <c r="B22" s="1" t="s">
        <v>231</v>
      </c>
      <c r="C22" s="99">
        <v>13100</v>
      </c>
      <c r="D22" s="99">
        <v>2021</v>
      </c>
      <c r="E22" s="98" t="s">
        <v>230</v>
      </c>
      <c r="F22" s="99"/>
      <c r="G22" s="99" t="s">
        <v>465</v>
      </c>
      <c r="H22" s="98" t="s">
        <v>82</v>
      </c>
      <c r="I22" s="2">
        <f>SUM(K22:XX22)</f>
        <v>0</v>
      </c>
      <c r="J22" s="4" cm="1">
        <f t="array" ref="J22">SUM(LARGE(K22:OJ24,_xlfn.SEQUENCE(D264)))</f>
        <v>103</v>
      </c>
      <c r="K22" s="2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98"/>
      <c r="BJ22" s="99"/>
      <c r="BK22" s="99"/>
      <c r="BL22" s="99"/>
      <c r="BM22" s="98"/>
      <c r="BN22" s="98"/>
      <c r="BO22" s="98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8"/>
      <c r="CH22" s="98"/>
      <c r="CI22" s="98"/>
      <c r="CJ22" s="98"/>
      <c r="CK22" s="98"/>
      <c r="CL22" s="98"/>
      <c r="CM22" s="98"/>
      <c r="CN22" s="98"/>
      <c r="CO22" s="99"/>
      <c r="CP22" s="99"/>
      <c r="CQ22" s="99"/>
      <c r="CR22" s="99"/>
      <c r="CS22" s="99"/>
      <c r="CT22" s="99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12"/>
      <c r="EU22" s="212"/>
      <c r="EV22" s="212"/>
      <c r="EW22" s="212"/>
      <c r="EX22" s="212"/>
      <c r="EY22" s="212"/>
      <c r="EZ22" s="212"/>
      <c r="FA22" s="212"/>
      <c r="FB22" s="212"/>
      <c r="FC22" s="212"/>
      <c r="FD22" s="212"/>
      <c r="FE22" s="212"/>
      <c r="FF22" s="212"/>
      <c r="FG22" s="212"/>
      <c r="FH22" s="212"/>
      <c r="FI22" s="212"/>
      <c r="FJ22" s="212"/>
      <c r="FK22" s="212"/>
      <c r="FL22" s="212"/>
      <c r="FM22" s="212"/>
      <c r="FN22" s="212"/>
      <c r="FO22" s="212"/>
      <c r="FP22" s="212"/>
      <c r="FQ22" s="212"/>
      <c r="FR22" s="212"/>
      <c r="FS22" s="212"/>
      <c r="FT22" s="212"/>
      <c r="FU22" s="212"/>
      <c r="FV22" s="212"/>
      <c r="FW22" s="212"/>
      <c r="FX22" s="212"/>
      <c r="FY22" s="212"/>
      <c r="FZ22" s="212"/>
      <c r="GA22" s="212"/>
      <c r="GB22" s="99"/>
      <c r="GC22" s="99"/>
      <c r="GD22" s="99"/>
      <c r="GE22" s="99"/>
      <c r="GF22" s="99"/>
      <c r="GG22" s="99"/>
      <c r="GH22" s="99"/>
      <c r="GI22" s="212"/>
      <c r="GJ22" s="212"/>
      <c r="GK22" s="212"/>
      <c r="GL22" s="99"/>
      <c r="GM22" s="99"/>
      <c r="GN22" s="99"/>
      <c r="GO22" s="99"/>
      <c r="GP22" s="99"/>
      <c r="GQ22" s="99"/>
      <c r="GR22" s="99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87"/>
      <c r="IJ22" s="287"/>
      <c r="IK22" s="287"/>
      <c r="IL22" s="287"/>
      <c r="IM22" s="287"/>
      <c r="IN22" s="287"/>
      <c r="IO22" s="287"/>
      <c r="IP22" s="287"/>
      <c r="IQ22" s="287"/>
      <c r="IR22" s="287"/>
      <c r="IS22" s="287"/>
      <c r="IT22" s="287"/>
      <c r="IU22" s="287"/>
      <c r="IV22" s="287"/>
      <c r="IW22" s="287"/>
      <c r="IX22" s="287"/>
      <c r="IY22" s="287"/>
      <c r="IZ22" s="287"/>
      <c r="JA22" s="287"/>
      <c r="JB22" s="287"/>
      <c r="JC22" s="287"/>
      <c r="JD22" s="287"/>
      <c r="JE22" s="287"/>
      <c r="JF22" s="287"/>
      <c r="JG22" s="287"/>
      <c r="JH22" s="287"/>
      <c r="JI22" s="287"/>
      <c r="JJ22" s="287"/>
      <c r="JK22" s="287"/>
      <c r="JL22" s="287"/>
      <c r="JM22" s="287"/>
      <c r="JN22" s="287"/>
      <c r="JO22" s="287"/>
      <c r="JP22" s="287"/>
      <c r="JQ22" s="287"/>
      <c r="JR22" s="309"/>
      <c r="JS22" s="309"/>
      <c r="JT22" s="309"/>
      <c r="JU22" s="309"/>
      <c r="JV22" s="309"/>
      <c r="JW22" s="309"/>
      <c r="JX22" s="2"/>
      <c r="JY22" s="2"/>
      <c r="JZ22" s="2"/>
      <c r="KA22" s="2"/>
      <c r="KB22" s="2"/>
      <c r="KC22" s="2"/>
      <c r="KD22" s="2"/>
      <c r="KE22" s="309"/>
      <c r="KF22" s="309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309"/>
      <c r="LA22" s="309"/>
      <c r="LB22" s="309"/>
      <c r="LC22" s="309"/>
      <c r="LD22" s="309"/>
      <c r="LE22" s="309"/>
      <c r="LF22" s="309"/>
      <c r="LG22" s="309"/>
      <c r="LH22" s="309"/>
      <c r="LI22" s="309"/>
      <c r="LJ22" s="309"/>
      <c r="LK22" s="2"/>
      <c r="LL22" s="309"/>
      <c r="LM22" s="309"/>
      <c r="LN22" s="309"/>
      <c r="LO22" s="309"/>
      <c r="LP22" s="309"/>
      <c r="LQ22" s="309"/>
      <c r="LR22" s="2"/>
      <c r="LS22" s="309"/>
      <c r="LT22" s="309"/>
      <c r="LU22" s="309"/>
      <c r="LV22" s="309"/>
      <c r="LW22" s="309"/>
      <c r="LX22" s="309"/>
      <c r="LY22" s="309"/>
      <c r="LZ22" s="309"/>
      <c r="MA22" s="309"/>
      <c r="MB22" s="309"/>
      <c r="MC22" s="309"/>
      <c r="MD22" s="309"/>
      <c r="ME22" s="309"/>
      <c r="MF22" s="309"/>
      <c r="MG22" s="309"/>
      <c r="MH22" s="309"/>
      <c r="MI22" s="309"/>
      <c r="MJ22" s="309"/>
      <c r="MK22" s="2"/>
      <c r="ML22" s="309"/>
      <c r="MM22" s="309"/>
      <c r="MN22" s="309"/>
      <c r="MO22" s="309"/>
      <c r="MP22" s="309"/>
      <c r="MQ22" s="309"/>
      <c r="MR22" s="309"/>
      <c r="MS22" s="2"/>
      <c r="MT22" s="309"/>
      <c r="MU22" s="309"/>
      <c r="MV22" s="309"/>
      <c r="MW22" s="309"/>
      <c r="MX22" s="309"/>
      <c r="MY22" s="309"/>
      <c r="MZ22" s="309"/>
      <c r="NA22" s="309"/>
      <c r="NB22" s="287"/>
      <c r="NC22" s="287"/>
      <c r="ND22" s="287"/>
      <c r="NE22" s="287"/>
      <c r="NF22" s="287"/>
      <c r="NG22" s="287"/>
      <c r="NH22" s="287"/>
      <c r="NI22" s="287"/>
      <c r="NJ22" s="287"/>
      <c r="NK22" s="287"/>
      <c r="NL22" s="287"/>
      <c r="NM22" s="287"/>
      <c r="NN22" s="287"/>
      <c r="NO22" s="287"/>
      <c r="NP22" s="287"/>
      <c r="NQ22" s="287"/>
      <c r="NR22" s="287"/>
      <c r="NS22" s="287"/>
      <c r="NT22" s="287"/>
      <c r="NU22" s="287"/>
      <c r="NV22" s="287"/>
      <c r="NW22" s="287"/>
      <c r="NX22" s="287"/>
      <c r="NY22" s="287"/>
      <c r="NZ22" s="287"/>
      <c r="OA22" s="287"/>
      <c r="OB22" s="287"/>
      <c r="OC22" s="287"/>
      <c r="OD22" s="287"/>
      <c r="OE22" s="287"/>
    </row>
    <row r="23" spans="1:395" ht="18" customHeight="1" x14ac:dyDescent="0.3">
      <c r="A23" s="4"/>
      <c r="B23" s="1"/>
      <c r="C23" s="99"/>
      <c r="D23" s="99"/>
      <c r="E23" s="22" t="s">
        <v>203</v>
      </c>
      <c r="F23" s="99">
        <v>6761</v>
      </c>
      <c r="G23" s="2" t="s">
        <v>465</v>
      </c>
      <c r="H23" s="22" t="s">
        <v>88</v>
      </c>
      <c r="I23" s="2">
        <f>SUM(K23:XX23)</f>
        <v>65</v>
      </c>
      <c r="J23" s="4"/>
      <c r="K23" s="2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98"/>
      <c r="BJ23" s="99"/>
      <c r="BK23" s="99"/>
      <c r="BL23" s="99"/>
      <c r="BM23" s="98"/>
      <c r="BN23" s="98"/>
      <c r="BO23" s="98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8"/>
      <c r="CH23" s="98"/>
      <c r="CI23" s="98"/>
      <c r="CJ23" s="98"/>
      <c r="CK23" s="98"/>
      <c r="CL23" s="98"/>
      <c r="CM23" s="98"/>
      <c r="CN23" s="98"/>
      <c r="CO23" s="99"/>
      <c r="CP23" s="99"/>
      <c r="CQ23" s="99"/>
      <c r="CR23" s="99"/>
      <c r="CS23" s="99"/>
      <c r="CT23" s="99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12"/>
      <c r="EU23" s="212"/>
      <c r="EV23" s="212"/>
      <c r="EW23" s="212"/>
      <c r="EX23" s="212"/>
      <c r="EY23" s="212"/>
      <c r="EZ23" s="212"/>
      <c r="FA23" s="212"/>
      <c r="FB23" s="212"/>
      <c r="FC23" s="212"/>
      <c r="FD23" s="212"/>
      <c r="FE23" s="212"/>
      <c r="FF23" s="212"/>
      <c r="FG23" s="212"/>
      <c r="FH23" s="212"/>
      <c r="FI23" s="212"/>
      <c r="FJ23" s="212"/>
      <c r="FK23" s="212"/>
      <c r="FL23" s="212"/>
      <c r="FM23" s="212"/>
      <c r="FN23" s="212"/>
      <c r="FO23" s="212"/>
      <c r="FP23" s="212"/>
      <c r="FQ23" s="212"/>
      <c r="FR23" s="212"/>
      <c r="FS23" s="212"/>
      <c r="FT23" s="212"/>
      <c r="FU23" s="212"/>
      <c r="FV23" s="212"/>
      <c r="FW23" s="212"/>
      <c r="FX23" s="212"/>
      <c r="FY23" s="212"/>
      <c r="FZ23" s="212"/>
      <c r="GA23" s="212"/>
      <c r="GB23" s="99"/>
      <c r="GC23" s="99"/>
      <c r="GD23" s="99"/>
      <c r="GE23" s="99"/>
      <c r="GF23" s="99"/>
      <c r="GG23" s="99"/>
      <c r="GH23" s="99"/>
      <c r="GI23" s="212">
        <v>6</v>
      </c>
      <c r="GJ23" s="212">
        <v>8</v>
      </c>
      <c r="GK23" s="212"/>
      <c r="GL23" s="99"/>
      <c r="GM23" s="99"/>
      <c r="GN23" s="99"/>
      <c r="GO23" s="99"/>
      <c r="GP23" s="99"/>
      <c r="GQ23" s="99"/>
      <c r="GR23" s="99"/>
      <c r="GS23" s="2"/>
      <c r="GT23" s="2"/>
      <c r="GU23" s="2"/>
      <c r="GV23" s="2"/>
      <c r="GW23" s="2">
        <v>4</v>
      </c>
      <c r="GX23" s="2">
        <v>4</v>
      </c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>
        <v>5</v>
      </c>
      <c r="HU23" s="2">
        <v>8</v>
      </c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>
        <v>5</v>
      </c>
      <c r="IH23" s="2">
        <v>7</v>
      </c>
      <c r="II23" s="287"/>
      <c r="IJ23" s="287"/>
      <c r="IK23" s="287"/>
      <c r="IL23" s="287"/>
      <c r="IM23" s="287"/>
      <c r="IN23" s="287"/>
      <c r="IO23" s="287"/>
      <c r="IP23" s="287"/>
      <c r="IQ23" s="287"/>
      <c r="IR23" s="287"/>
      <c r="IS23" s="287"/>
      <c r="IT23" s="287"/>
      <c r="IU23" s="287"/>
      <c r="IV23" s="287"/>
      <c r="IW23" s="287"/>
      <c r="IX23" s="287"/>
      <c r="IY23" s="287"/>
      <c r="IZ23" s="287"/>
      <c r="JA23" s="287"/>
      <c r="JB23" s="287"/>
      <c r="JC23" s="287"/>
      <c r="JD23" s="287"/>
      <c r="JE23" s="287"/>
      <c r="JF23" s="287"/>
      <c r="JG23" s="287">
        <v>4</v>
      </c>
      <c r="JH23" s="287"/>
      <c r="JI23" s="287"/>
      <c r="JJ23" s="287"/>
      <c r="JK23" s="287"/>
      <c r="JL23" s="287"/>
      <c r="JM23" s="287"/>
      <c r="JN23" s="287"/>
      <c r="JO23" s="287"/>
      <c r="JP23" s="287">
        <v>5</v>
      </c>
      <c r="JQ23" s="287">
        <v>6</v>
      </c>
      <c r="JR23" s="309"/>
      <c r="JS23" s="309"/>
      <c r="JT23" s="309"/>
      <c r="JU23" s="309"/>
      <c r="JV23" s="309"/>
      <c r="JW23" s="309"/>
      <c r="JX23" s="2">
        <v>3</v>
      </c>
      <c r="JY23" s="2"/>
      <c r="JZ23" s="2"/>
      <c r="KA23" s="2"/>
      <c r="KB23" s="2"/>
      <c r="KC23" s="2"/>
      <c r="KD23" s="2"/>
      <c r="KE23" s="309"/>
      <c r="KF23" s="309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309"/>
      <c r="LA23" s="309"/>
      <c r="LB23" s="309"/>
      <c r="LC23" s="309"/>
      <c r="LD23" s="309"/>
      <c r="LE23" s="309"/>
      <c r="LF23" s="309"/>
      <c r="LG23" s="309"/>
      <c r="LH23" s="309"/>
      <c r="LI23" s="309"/>
      <c r="LJ23" s="309"/>
      <c r="LK23" s="309"/>
      <c r="LL23" s="309"/>
      <c r="LM23" s="309"/>
      <c r="LN23" s="309"/>
      <c r="LO23" s="309"/>
      <c r="LP23" s="309"/>
      <c r="LQ23" s="309"/>
      <c r="LR23" s="309"/>
      <c r="LS23" s="309"/>
      <c r="LT23" s="309"/>
      <c r="LU23" s="309"/>
      <c r="LV23" s="309"/>
      <c r="LW23" s="309"/>
      <c r="LX23" s="309"/>
      <c r="LY23" s="309"/>
      <c r="LZ23" s="309"/>
      <c r="MA23" s="309"/>
      <c r="MB23" s="309"/>
      <c r="MC23" s="309"/>
      <c r="MD23" s="309"/>
      <c r="ME23" s="309"/>
      <c r="MF23" s="309"/>
      <c r="MG23" s="309"/>
      <c r="MH23" s="309"/>
      <c r="MI23" s="309"/>
      <c r="MJ23" s="309"/>
      <c r="MK23" s="309"/>
      <c r="ML23" s="309"/>
      <c r="MM23" s="309"/>
      <c r="MN23" s="309"/>
      <c r="MO23" s="309"/>
      <c r="MP23" s="309"/>
      <c r="MQ23" s="309"/>
      <c r="MR23" s="309"/>
      <c r="MS23" s="309"/>
      <c r="MT23" s="309"/>
      <c r="MU23" s="309"/>
      <c r="MV23" s="309"/>
      <c r="MW23" s="309"/>
      <c r="MX23" s="309"/>
      <c r="MY23" s="309"/>
      <c r="MZ23" s="309"/>
      <c r="NA23" s="309"/>
      <c r="NB23" s="287"/>
      <c r="NC23" s="287"/>
      <c r="ND23" s="287"/>
      <c r="NE23" s="287"/>
      <c r="NF23" s="287"/>
      <c r="NG23" s="287"/>
      <c r="NH23" s="287"/>
      <c r="NI23" s="287"/>
      <c r="NJ23" s="287"/>
      <c r="NK23" s="287"/>
      <c r="NL23" s="287"/>
      <c r="NM23" s="287"/>
      <c r="NN23" s="287"/>
      <c r="NO23" s="287"/>
      <c r="NP23" s="287"/>
      <c r="NQ23" s="287"/>
      <c r="NR23" s="287"/>
      <c r="NS23" s="287"/>
      <c r="NT23" s="287"/>
      <c r="NU23" s="287"/>
      <c r="NV23" s="287"/>
      <c r="NW23" s="287"/>
      <c r="NX23" s="287"/>
      <c r="NY23" s="287"/>
      <c r="NZ23" s="287"/>
      <c r="OA23" s="287"/>
      <c r="OB23" s="287"/>
      <c r="OC23" s="287"/>
      <c r="OD23" s="287"/>
      <c r="OE23" s="287"/>
    </row>
    <row r="24" spans="1:395" ht="18" customHeight="1" x14ac:dyDescent="0.3">
      <c r="A24" s="4"/>
      <c r="B24" s="1"/>
      <c r="C24" s="2"/>
      <c r="D24" s="2"/>
      <c r="E24" s="22" t="s">
        <v>268</v>
      </c>
      <c r="F24" s="2">
        <v>8401</v>
      </c>
      <c r="G24" s="2" t="s">
        <v>462</v>
      </c>
      <c r="H24" s="22" t="s">
        <v>88</v>
      </c>
      <c r="I24" s="2">
        <f>SUM(K24:XX24)</f>
        <v>71</v>
      </c>
      <c r="J24" s="4"/>
      <c r="K24" s="22"/>
      <c r="L24" s="2">
        <v>5</v>
      </c>
      <c r="M24" s="2"/>
      <c r="N24" s="2"/>
      <c r="O24" s="2"/>
      <c r="P24" s="2">
        <v>4</v>
      </c>
      <c r="Q24" s="2"/>
      <c r="R24" s="2"/>
      <c r="S24" s="2"/>
      <c r="T24" s="2"/>
      <c r="U24" s="2"/>
      <c r="V24" s="2">
        <v>5</v>
      </c>
      <c r="W24" s="2"/>
      <c r="X24" s="2"/>
      <c r="Y24" s="2"/>
      <c r="Z24" s="2"/>
      <c r="AA24" s="2"/>
      <c r="AB24" s="2"/>
      <c r="AC24" s="2">
        <v>4</v>
      </c>
      <c r="AD24" s="2"/>
      <c r="AE24" s="2"/>
      <c r="AF24" s="2"/>
      <c r="AG24" s="2"/>
      <c r="AH24" s="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>
        <v>2</v>
      </c>
      <c r="AT24" s="22"/>
      <c r="AU24" s="22"/>
      <c r="AV24" s="22"/>
      <c r="AW24" s="22"/>
      <c r="AX24" s="22"/>
      <c r="AY24" s="22">
        <v>13</v>
      </c>
      <c r="AZ24" s="22"/>
      <c r="BA24" s="22"/>
      <c r="BB24" s="22"/>
      <c r="BC24" s="22"/>
      <c r="BD24" s="22"/>
      <c r="BE24" s="22"/>
      <c r="BF24" s="22"/>
      <c r="BG24" s="22"/>
      <c r="BH24" s="22"/>
      <c r="BI24" s="98"/>
      <c r="BJ24" s="99"/>
      <c r="BK24" s="99"/>
      <c r="BL24" s="99"/>
      <c r="BM24" s="98"/>
      <c r="BN24" s="98"/>
      <c r="BO24" s="98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8"/>
      <c r="CH24" s="98"/>
      <c r="CI24" s="98"/>
      <c r="CJ24" s="98"/>
      <c r="CK24" s="98"/>
      <c r="CL24" s="98"/>
      <c r="CM24" s="98"/>
      <c r="CN24" s="98"/>
      <c r="CO24" s="99"/>
      <c r="CP24" s="99"/>
      <c r="CQ24" s="99"/>
      <c r="CR24" s="99"/>
      <c r="CS24" s="99"/>
      <c r="CT24" s="99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12"/>
      <c r="EU24" s="212"/>
      <c r="EV24" s="212"/>
      <c r="EW24" s="212"/>
      <c r="EX24" s="212"/>
      <c r="EY24" s="212"/>
      <c r="EZ24" s="212"/>
      <c r="FA24" s="212"/>
      <c r="FB24" s="212"/>
      <c r="FC24" s="212"/>
      <c r="FD24" s="212"/>
      <c r="FE24" s="212"/>
      <c r="FF24" s="212"/>
      <c r="FG24" s="212"/>
      <c r="FH24" s="212"/>
      <c r="FI24" s="212"/>
      <c r="FJ24" s="212"/>
      <c r="FK24" s="212"/>
      <c r="FL24" s="212"/>
      <c r="FM24" s="212"/>
      <c r="FN24" s="212"/>
      <c r="FO24" s="212"/>
      <c r="FP24" s="212"/>
      <c r="FQ24" s="212"/>
      <c r="FR24" s="212"/>
      <c r="FS24" s="212"/>
      <c r="FT24" s="212"/>
      <c r="FU24" s="212"/>
      <c r="FV24" s="212"/>
      <c r="FW24" s="212"/>
      <c r="FX24" s="212"/>
      <c r="FY24" s="212"/>
      <c r="FZ24" s="212"/>
      <c r="GA24" s="212"/>
      <c r="GB24" s="99"/>
      <c r="GC24" s="99"/>
      <c r="GD24" s="99"/>
      <c r="GE24" s="99"/>
      <c r="GF24" s="99"/>
      <c r="GG24" s="99"/>
      <c r="GH24" s="99"/>
      <c r="GI24" s="212"/>
      <c r="GJ24" s="212"/>
      <c r="GK24" s="212"/>
      <c r="GL24" s="99"/>
      <c r="GM24" s="99"/>
      <c r="GN24" s="99"/>
      <c r="GO24" s="99"/>
      <c r="GP24" s="99"/>
      <c r="GQ24" s="99"/>
      <c r="GR24" s="99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87"/>
      <c r="IJ24" s="287"/>
      <c r="IK24" s="287"/>
      <c r="IL24" s="287"/>
      <c r="IM24" s="287"/>
      <c r="IN24" s="287"/>
      <c r="IO24" s="287"/>
      <c r="IP24" s="287"/>
      <c r="IQ24" s="287"/>
      <c r="IR24" s="287"/>
      <c r="IS24" s="287"/>
      <c r="IT24" s="287"/>
      <c r="IU24" s="287"/>
      <c r="IV24" s="287"/>
      <c r="IW24" s="287"/>
      <c r="IX24" s="287"/>
      <c r="IY24" s="287"/>
      <c r="IZ24" s="287"/>
      <c r="JA24" s="287"/>
      <c r="JB24" s="287"/>
      <c r="JC24" s="287"/>
      <c r="JD24" s="287"/>
      <c r="JE24" s="287"/>
      <c r="JF24" s="287"/>
      <c r="JG24" s="287"/>
      <c r="JH24" s="287"/>
      <c r="JI24" s="287"/>
      <c r="JJ24" s="287"/>
      <c r="JK24" s="287"/>
      <c r="JL24" s="287"/>
      <c r="JM24" s="287"/>
      <c r="JN24" s="287"/>
      <c r="JO24" s="287"/>
      <c r="JP24" s="287"/>
      <c r="JQ24" s="287"/>
      <c r="JR24" s="309"/>
      <c r="JS24" s="309"/>
      <c r="JT24" s="309"/>
      <c r="JU24" s="309"/>
      <c r="JV24" s="309"/>
      <c r="JW24" s="309"/>
      <c r="JX24" s="2"/>
      <c r="JY24" s="2"/>
      <c r="JZ24" s="2"/>
      <c r="KA24" s="2"/>
      <c r="KB24" s="2"/>
      <c r="KC24" s="2"/>
      <c r="KD24" s="2"/>
      <c r="KE24" s="309"/>
      <c r="KF24" s="309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309"/>
      <c r="LA24" s="309"/>
      <c r="LB24" s="309"/>
      <c r="LC24" s="309"/>
      <c r="LD24" s="309"/>
      <c r="LE24" s="309"/>
      <c r="LF24" s="309"/>
      <c r="LG24" s="309"/>
      <c r="LH24" s="309"/>
      <c r="LI24" s="309"/>
      <c r="LJ24" s="309"/>
      <c r="LK24" s="2">
        <v>5</v>
      </c>
      <c r="LL24" s="309"/>
      <c r="LM24" s="309"/>
      <c r="LN24" s="309"/>
      <c r="LO24" s="309"/>
      <c r="LP24" s="309"/>
      <c r="LQ24" s="309"/>
      <c r="LR24" s="2">
        <v>3</v>
      </c>
      <c r="LS24" s="309"/>
      <c r="LT24" s="309"/>
      <c r="LU24" s="309"/>
      <c r="LV24" s="309"/>
      <c r="LW24" s="309"/>
      <c r="LX24" s="309"/>
      <c r="LY24" s="309"/>
      <c r="LZ24" s="309"/>
      <c r="MA24" s="309"/>
      <c r="MB24" s="309"/>
      <c r="MC24" s="309"/>
      <c r="MD24" s="309"/>
      <c r="ME24" s="309"/>
      <c r="MF24" s="309"/>
      <c r="MG24" s="309"/>
      <c r="MH24" s="309"/>
      <c r="MI24" s="309"/>
      <c r="MJ24" s="309"/>
      <c r="MK24" s="2">
        <v>8</v>
      </c>
      <c r="ML24" s="309"/>
      <c r="MM24" s="309"/>
      <c r="MN24" s="309"/>
      <c r="MO24" s="309"/>
      <c r="MP24" s="309"/>
      <c r="MQ24" s="309"/>
      <c r="MR24" s="309"/>
      <c r="MS24" s="2">
        <v>10</v>
      </c>
      <c r="MT24" s="309"/>
      <c r="MU24" s="309"/>
      <c r="MV24" s="309"/>
      <c r="MW24" s="309"/>
      <c r="MX24" s="309"/>
      <c r="MY24" s="309"/>
      <c r="MZ24" s="309"/>
      <c r="NA24" s="309"/>
      <c r="NB24" s="287"/>
      <c r="NC24" s="287"/>
      <c r="ND24" s="287"/>
      <c r="NE24" s="287"/>
      <c r="NF24" s="287"/>
      <c r="NG24" s="287">
        <v>6</v>
      </c>
      <c r="NH24" s="287"/>
      <c r="NI24" s="287"/>
      <c r="NJ24" s="287"/>
      <c r="NK24" s="287"/>
      <c r="NL24" s="287"/>
      <c r="NM24" s="287"/>
      <c r="NN24" s="287"/>
      <c r="NO24" s="287">
        <v>6</v>
      </c>
      <c r="NP24" s="287"/>
      <c r="NQ24" s="287"/>
      <c r="NR24" s="287"/>
      <c r="NS24" s="287"/>
      <c r="NT24" s="287"/>
      <c r="NU24" s="287"/>
      <c r="NV24" s="287"/>
      <c r="NW24" s="287"/>
      <c r="NX24" s="287"/>
      <c r="NY24" s="287"/>
      <c r="NZ24" s="287"/>
      <c r="OA24" s="287"/>
      <c r="OB24" s="287"/>
      <c r="OC24" s="287"/>
      <c r="OD24" s="287"/>
      <c r="OE24" s="287"/>
    </row>
    <row r="25" spans="1:395" ht="18" customHeight="1" x14ac:dyDescent="0.3">
      <c r="A25" s="4">
        <v>14</v>
      </c>
      <c r="B25" s="1" t="s">
        <v>58</v>
      </c>
      <c r="C25" s="2">
        <v>13488</v>
      </c>
      <c r="D25" s="2">
        <v>2021</v>
      </c>
      <c r="E25" s="22" t="s">
        <v>56</v>
      </c>
      <c r="F25" s="2">
        <v>2965</v>
      </c>
      <c r="G25" s="2" t="s">
        <v>464</v>
      </c>
      <c r="H25" s="22" t="s">
        <v>34</v>
      </c>
      <c r="I25" s="2">
        <f>SUM(K25:XX25)</f>
        <v>121.5</v>
      </c>
      <c r="J25" s="4" cm="1">
        <f t="array" ref="J25">SUM(LARGE(K25:OJ25,_xlfn.SEQUENCE(D264)))</f>
        <v>101.5</v>
      </c>
      <c r="K25" s="2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98"/>
      <c r="BJ25" s="99"/>
      <c r="BK25" s="99">
        <v>5</v>
      </c>
      <c r="BL25" s="99"/>
      <c r="BM25" s="98"/>
      <c r="BN25" s="98"/>
      <c r="BO25" s="98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>
        <v>6</v>
      </c>
      <c r="CB25" s="99"/>
      <c r="CC25" s="99"/>
      <c r="CD25" s="99"/>
      <c r="CE25" s="99"/>
      <c r="CF25" s="99"/>
      <c r="CG25" s="98"/>
      <c r="CH25" s="98"/>
      <c r="CI25" s="98"/>
      <c r="CJ25" s="98"/>
      <c r="CK25" s="98"/>
      <c r="CL25" s="98"/>
      <c r="CM25" s="98"/>
      <c r="CN25" s="98"/>
      <c r="CO25" s="99"/>
      <c r="CP25" s="99"/>
      <c r="CQ25" s="99"/>
      <c r="CR25" s="99"/>
      <c r="CS25" s="99"/>
      <c r="CT25" s="99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>
        <v>5</v>
      </c>
      <c r="DL25" s="2">
        <v>2</v>
      </c>
      <c r="DM25" s="2"/>
      <c r="DN25" s="2"/>
      <c r="DO25" s="2"/>
      <c r="DP25" s="2"/>
      <c r="DQ25" s="2"/>
      <c r="DR25" s="2"/>
      <c r="DS25" s="2"/>
      <c r="DT25" s="2">
        <v>2</v>
      </c>
      <c r="DU25" s="2">
        <v>1</v>
      </c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>
        <v>4</v>
      </c>
      <c r="EG25" s="2">
        <v>8</v>
      </c>
      <c r="EH25" s="2"/>
      <c r="EI25" s="2"/>
      <c r="EJ25" s="2"/>
      <c r="EK25" s="2"/>
      <c r="EL25" s="2"/>
      <c r="EM25" s="2"/>
      <c r="EN25" s="2"/>
      <c r="EO25" s="2"/>
      <c r="EP25" s="2">
        <v>6</v>
      </c>
      <c r="EQ25" s="2">
        <v>8</v>
      </c>
      <c r="ER25" s="2"/>
      <c r="ES25" s="2"/>
      <c r="ET25" s="212"/>
      <c r="EU25" s="212"/>
      <c r="EV25" s="212"/>
      <c r="EW25" s="212"/>
      <c r="EX25" s="212"/>
      <c r="EY25" s="212"/>
      <c r="EZ25" s="212"/>
      <c r="FA25" s="212"/>
      <c r="FB25" s="212"/>
      <c r="FC25" s="212"/>
      <c r="FD25" s="212"/>
      <c r="FE25" s="212"/>
      <c r="FF25" s="212"/>
      <c r="FG25" s="212"/>
      <c r="FH25" s="212"/>
      <c r="FI25" s="212"/>
      <c r="FJ25" s="212"/>
      <c r="FK25" s="212"/>
      <c r="FL25" s="212"/>
      <c r="FM25" s="212"/>
      <c r="FN25" s="212"/>
      <c r="FO25" s="212"/>
      <c r="FP25" s="212"/>
      <c r="FQ25" s="212"/>
      <c r="FR25" s="212"/>
      <c r="FS25" s="212"/>
      <c r="FT25" s="212"/>
      <c r="FU25" s="212"/>
      <c r="FV25" s="212"/>
      <c r="FW25" s="212"/>
      <c r="FX25" s="212"/>
      <c r="FY25" s="212"/>
      <c r="FZ25" s="212"/>
      <c r="GA25" s="212"/>
      <c r="GB25" s="99"/>
      <c r="GC25" s="99"/>
      <c r="GD25" s="99"/>
      <c r="GE25" s="99"/>
      <c r="GF25" s="99"/>
      <c r="GG25" s="99"/>
      <c r="GH25" s="99"/>
      <c r="GI25" s="212"/>
      <c r="GJ25" s="212"/>
      <c r="GK25" s="212"/>
      <c r="GL25" s="99"/>
      <c r="GM25" s="99"/>
      <c r="GN25" s="99"/>
      <c r="GO25" s="99"/>
      <c r="GP25" s="99"/>
      <c r="GQ25" s="99"/>
      <c r="GR25" s="99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>
        <v>2</v>
      </c>
      <c r="HU25" s="2">
        <v>5</v>
      </c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>
        <v>4</v>
      </c>
      <c r="IH25" s="2">
        <v>6</v>
      </c>
      <c r="II25" s="287"/>
      <c r="IJ25" s="287"/>
      <c r="IK25" s="287"/>
      <c r="IL25" s="287"/>
      <c r="IM25" s="287"/>
      <c r="IN25" s="287"/>
      <c r="IO25" s="287"/>
      <c r="IP25" s="287"/>
      <c r="IQ25" s="287"/>
      <c r="IR25" s="287"/>
      <c r="IS25" s="287"/>
      <c r="IT25" s="287"/>
      <c r="IU25" s="287"/>
      <c r="IV25" s="287"/>
      <c r="IW25" s="287"/>
      <c r="IX25" s="287"/>
      <c r="IY25" s="287"/>
      <c r="IZ25" s="287"/>
      <c r="JA25" s="287"/>
      <c r="JB25" s="287"/>
      <c r="JC25" s="287"/>
      <c r="JD25" s="287"/>
      <c r="JE25" s="287"/>
      <c r="JF25" s="287"/>
      <c r="JG25" s="287"/>
      <c r="JH25" s="287"/>
      <c r="JI25" s="287"/>
      <c r="JJ25" s="287"/>
      <c r="JK25" s="287"/>
      <c r="JL25" s="287"/>
      <c r="JM25" s="287"/>
      <c r="JN25" s="287"/>
      <c r="JO25" s="287"/>
      <c r="JP25" s="287"/>
      <c r="JQ25" s="287"/>
      <c r="JR25" s="309"/>
      <c r="JS25" s="309"/>
      <c r="JT25" s="309"/>
      <c r="JU25" s="309"/>
      <c r="JV25" s="309"/>
      <c r="JW25" s="309"/>
      <c r="JX25" s="2"/>
      <c r="JY25" s="2"/>
      <c r="JZ25" s="2"/>
      <c r="KA25" s="2"/>
      <c r="KB25" s="2"/>
      <c r="KC25" s="2"/>
      <c r="KD25" s="2"/>
      <c r="KE25" s="309"/>
      <c r="KF25" s="2"/>
      <c r="KG25" s="2">
        <v>2</v>
      </c>
      <c r="KH25" s="2">
        <v>2</v>
      </c>
      <c r="KI25" s="2"/>
      <c r="KJ25" s="2"/>
      <c r="KK25" s="2"/>
      <c r="KL25" s="2"/>
      <c r="KM25" s="2"/>
      <c r="KN25" s="2"/>
      <c r="KO25" s="2"/>
      <c r="KP25" s="2">
        <v>2</v>
      </c>
      <c r="KQ25" s="2">
        <v>7</v>
      </c>
      <c r="KR25" s="2"/>
      <c r="KS25" s="2"/>
      <c r="KT25" s="2"/>
      <c r="KU25" s="2"/>
      <c r="KV25" s="2"/>
      <c r="KW25" s="2"/>
      <c r="KX25" s="2"/>
      <c r="KY25" s="2"/>
      <c r="KZ25" s="309"/>
      <c r="LA25" s="309"/>
      <c r="LB25" s="309"/>
      <c r="LC25" s="309"/>
      <c r="LD25" s="309"/>
      <c r="LE25" s="309"/>
      <c r="LF25" s="309"/>
      <c r="LG25" s="309"/>
      <c r="LH25" s="309"/>
      <c r="LI25" s="309"/>
      <c r="LJ25" s="309"/>
      <c r="LK25" s="309"/>
      <c r="LL25" s="309"/>
      <c r="LM25" s="309"/>
      <c r="LN25" s="309"/>
      <c r="LO25" s="309"/>
      <c r="LP25" s="309"/>
      <c r="LQ25" s="309"/>
      <c r="LR25" s="309"/>
      <c r="LS25" s="309"/>
      <c r="LT25" s="309"/>
      <c r="LU25" s="309"/>
      <c r="LV25" s="309"/>
      <c r="LW25" s="309"/>
      <c r="LX25" s="309"/>
      <c r="LY25" s="309"/>
      <c r="LZ25" s="309"/>
      <c r="MA25" s="309"/>
      <c r="MB25" s="309"/>
      <c r="MC25" s="309"/>
      <c r="MD25" s="309"/>
      <c r="ME25" s="309"/>
      <c r="MF25" s="309"/>
      <c r="MG25" s="309"/>
      <c r="MH25" s="309"/>
      <c r="MI25" s="309"/>
      <c r="MJ25" s="309"/>
      <c r="MK25" s="309"/>
      <c r="ML25" s="309"/>
      <c r="MM25" s="309"/>
      <c r="MN25" s="309"/>
      <c r="MO25" s="309"/>
      <c r="MP25" s="309"/>
      <c r="MQ25" s="309"/>
      <c r="MR25" s="309"/>
      <c r="MS25" s="309"/>
      <c r="MT25" s="309"/>
      <c r="MU25" s="309"/>
      <c r="MV25" s="309"/>
      <c r="MW25" s="309"/>
      <c r="MX25" s="2">
        <v>9</v>
      </c>
      <c r="MY25" s="2">
        <v>8</v>
      </c>
      <c r="MZ25" s="309"/>
      <c r="NA25" s="309"/>
      <c r="NB25" s="287"/>
      <c r="NC25" s="287"/>
      <c r="ND25" s="287"/>
      <c r="NE25" s="287"/>
      <c r="NF25" s="287"/>
      <c r="NG25" s="287">
        <v>13.5</v>
      </c>
      <c r="NH25" s="287">
        <v>5</v>
      </c>
      <c r="NI25" s="287"/>
      <c r="NJ25" s="287"/>
      <c r="NK25" s="287"/>
      <c r="NL25" s="287"/>
      <c r="NM25" s="287"/>
      <c r="NN25" s="287"/>
      <c r="NO25" s="287">
        <v>6</v>
      </c>
      <c r="NP25" s="287">
        <v>3</v>
      </c>
      <c r="NQ25" s="287"/>
      <c r="NR25" s="287"/>
      <c r="NS25" s="287"/>
      <c r="NT25" s="287"/>
      <c r="NU25" s="287"/>
      <c r="NV25" s="287"/>
      <c r="NW25" s="287"/>
      <c r="NX25" s="287"/>
      <c r="NY25" s="287"/>
      <c r="NZ25" s="287"/>
      <c r="OA25" s="287"/>
      <c r="OB25" s="287"/>
      <c r="OC25" s="287"/>
      <c r="OD25" s="287"/>
      <c r="OE25" s="287"/>
    </row>
    <row r="26" spans="1:395" ht="18" customHeight="1" x14ac:dyDescent="0.3">
      <c r="A26" s="4">
        <v>15</v>
      </c>
      <c r="B26" s="1" t="s">
        <v>691</v>
      </c>
      <c r="C26" s="2">
        <v>14005</v>
      </c>
      <c r="D26" s="2">
        <v>2021</v>
      </c>
      <c r="E26" s="22" t="s">
        <v>265</v>
      </c>
      <c r="F26" s="2"/>
      <c r="G26" s="2" t="s">
        <v>462</v>
      </c>
      <c r="H26" s="22" t="s">
        <v>52</v>
      </c>
      <c r="I26" s="2">
        <f>SUM(K26:XX26)</f>
        <v>99.5</v>
      </c>
      <c r="J26" s="4" cm="1">
        <f t="array" ref="J26">SUM(LARGE(K26:OJ26,_xlfn.SEQUENCE(D264)))</f>
        <v>99.5</v>
      </c>
      <c r="K26" s="2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98"/>
      <c r="BJ26" s="99">
        <f>Seniori!BJ92</f>
        <v>0</v>
      </c>
      <c r="BK26" s="99"/>
      <c r="BL26" s="99"/>
      <c r="BM26" s="98"/>
      <c r="BN26" s="98"/>
      <c r="BO26" s="98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8"/>
      <c r="CH26" s="98"/>
      <c r="CI26" s="98"/>
      <c r="CJ26" s="98"/>
      <c r="CK26" s="98"/>
      <c r="CL26" s="98"/>
      <c r="CM26" s="98"/>
      <c r="CN26" s="98"/>
      <c r="CO26" s="99"/>
      <c r="CP26" s="99"/>
      <c r="CQ26" s="99"/>
      <c r="CR26" s="99"/>
      <c r="CS26" s="99"/>
      <c r="CT26" s="99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12"/>
      <c r="EU26" s="212"/>
      <c r="EV26" s="212"/>
      <c r="EW26" s="212"/>
      <c r="EX26" s="212"/>
      <c r="EY26" s="212"/>
      <c r="EZ26" s="212"/>
      <c r="FA26" s="212"/>
      <c r="FB26" s="212"/>
      <c r="FC26" s="212"/>
      <c r="FD26" s="212"/>
      <c r="FE26" s="212"/>
      <c r="FF26" s="212"/>
      <c r="FG26" s="212"/>
      <c r="FH26" s="212"/>
      <c r="FI26" s="212"/>
      <c r="FJ26" s="212"/>
      <c r="FK26" s="212"/>
      <c r="FL26" s="212"/>
      <c r="FM26" s="212"/>
      <c r="FN26" s="212"/>
      <c r="FO26" s="212"/>
      <c r="FP26" s="212"/>
      <c r="FQ26" s="212"/>
      <c r="FR26" s="212"/>
      <c r="FS26" s="212"/>
      <c r="FT26" s="212"/>
      <c r="FU26" s="212"/>
      <c r="FV26" s="212"/>
      <c r="FW26" s="212"/>
      <c r="FX26" s="212"/>
      <c r="FY26" s="212"/>
      <c r="FZ26" s="212"/>
      <c r="GA26" s="212"/>
      <c r="GB26" s="99"/>
      <c r="GC26" s="99"/>
      <c r="GD26" s="99"/>
      <c r="GE26" s="99"/>
      <c r="GF26" s="99"/>
      <c r="GG26" s="99"/>
      <c r="GH26" s="99"/>
      <c r="GI26" s="212"/>
      <c r="GJ26" s="212"/>
      <c r="GK26" s="212"/>
      <c r="GL26" s="99"/>
      <c r="GM26" s="99"/>
      <c r="GN26" s="99"/>
      <c r="GO26" s="99"/>
      <c r="GP26" s="99"/>
      <c r="GQ26" s="99"/>
      <c r="GR26" s="99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87"/>
      <c r="IJ26" s="287"/>
      <c r="IK26" s="287"/>
      <c r="IL26" s="287"/>
      <c r="IM26" s="287"/>
      <c r="IN26" s="287"/>
      <c r="IO26" s="287"/>
      <c r="IP26" s="287"/>
      <c r="IQ26" s="287"/>
      <c r="IR26" s="287"/>
      <c r="IS26" s="287"/>
      <c r="IT26" s="287"/>
      <c r="IU26" s="287"/>
      <c r="IV26" s="287"/>
      <c r="IW26" s="287"/>
      <c r="IX26" s="287"/>
      <c r="IY26" s="287"/>
      <c r="IZ26" s="287"/>
      <c r="JA26" s="287"/>
      <c r="JB26" s="287"/>
      <c r="JC26" s="287"/>
      <c r="JD26" s="287"/>
      <c r="JE26" s="287"/>
      <c r="JF26" s="287">
        <v>4</v>
      </c>
      <c r="JG26" s="287">
        <v>6</v>
      </c>
      <c r="JH26" s="287"/>
      <c r="JI26" s="287"/>
      <c r="JJ26" s="287"/>
      <c r="JK26" s="287"/>
      <c r="JL26" s="287"/>
      <c r="JM26" s="287"/>
      <c r="JN26" s="287"/>
      <c r="JO26" s="287"/>
      <c r="JP26" s="287"/>
      <c r="JQ26" s="287"/>
      <c r="JR26" s="309"/>
      <c r="JS26" s="309"/>
      <c r="JT26" s="309"/>
      <c r="JU26" s="309"/>
      <c r="JV26" s="309"/>
      <c r="JW26" s="309"/>
      <c r="JX26" s="309"/>
      <c r="JY26" s="309"/>
      <c r="JZ26" s="309"/>
      <c r="KA26" s="309"/>
      <c r="KB26" s="309"/>
      <c r="KC26" s="309"/>
      <c r="KD26" s="309"/>
      <c r="KE26" s="309"/>
      <c r="KF26" s="309"/>
      <c r="KG26" s="2">
        <v>7</v>
      </c>
      <c r="KH26" s="2">
        <v>7</v>
      </c>
      <c r="KI26" s="2"/>
      <c r="KJ26" s="2"/>
      <c r="KK26" s="2"/>
      <c r="KL26" s="2"/>
      <c r="KM26" s="2"/>
      <c r="KN26" s="2"/>
      <c r="KO26" s="2"/>
      <c r="KP26" s="2">
        <v>5</v>
      </c>
      <c r="KQ26" s="2"/>
      <c r="KR26" s="2"/>
      <c r="KS26" s="309"/>
      <c r="KT26" s="2">
        <v>6</v>
      </c>
      <c r="KU26" s="309"/>
      <c r="KV26" s="309"/>
      <c r="KW26" s="309"/>
      <c r="KX26" s="309"/>
      <c r="KY26" s="309"/>
      <c r="KZ26" s="309"/>
      <c r="LA26" s="309"/>
      <c r="LB26" s="309"/>
      <c r="LC26" s="309"/>
      <c r="LD26" s="309"/>
      <c r="LE26" s="309"/>
      <c r="LF26" s="309"/>
      <c r="LG26" s="309"/>
      <c r="LH26" s="309"/>
      <c r="LI26" s="309"/>
      <c r="LJ26" s="309"/>
      <c r="LK26" s="309"/>
      <c r="LL26" s="309"/>
      <c r="LM26" s="309"/>
      <c r="LN26" s="309"/>
      <c r="LO26" s="309"/>
      <c r="LP26" s="309"/>
      <c r="LQ26" s="309"/>
      <c r="LR26" s="309"/>
      <c r="LS26" s="309"/>
      <c r="LT26" s="309"/>
      <c r="LU26" s="2">
        <v>4</v>
      </c>
      <c r="LV26" s="2"/>
      <c r="LW26" s="2">
        <v>3</v>
      </c>
      <c r="LX26" s="2"/>
      <c r="LY26" s="2"/>
      <c r="LZ26" s="2"/>
      <c r="MA26" s="2"/>
      <c r="MB26" s="2">
        <v>8</v>
      </c>
      <c r="MC26" s="2"/>
      <c r="MD26" s="2"/>
      <c r="ME26" s="2">
        <v>5</v>
      </c>
      <c r="MF26" s="2"/>
      <c r="MG26" s="309"/>
      <c r="MH26" s="309"/>
      <c r="MI26" s="309"/>
      <c r="MJ26" s="309"/>
      <c r="MK26" s="309"/>
      <c r="ML26" s="309"/>
      <c r="MM26" s="309"/>
      <c r="MN26" s="309"/>
      <c r="MO26" s="309"/>
      <c r="MP26" s="309"/>
      <c r="MQ26" s="309"/>
      <c r="MR26" s="309"/>
      <c r="MS26" s="309"/>
      <c r="MT26" s="309"/>
      <c r="MU26" s="309"/>
      <c r="MV26" s="309"/>
      <c r="MW26" s="309"/>
      <c r="MX26" s="2">
        <v>10</v>
      </c>
      <c r="MY26" s="2">
        <v>7</v>
      </c>
      <c r="MZ26" s="309"/>
      <c r="NA26" s="309"/>
      <c r="NB26" s="287"/>
      <c r="NC26" s="287"/>
      <c r="ND26" s="287"/>
      <c r="NE26" s="287"/>
      <c r="NF26" s="287">
        <v>8</v>
      </c>
      <c r="NG26" s="287">
        <v>7.5</v>
      </c>
      <c r="NH26" s="287"/>
      <c r="NI26" s="287"/>
      <c r="NJ26" s="287"/>
      <c r="NK26" s="287"/>
      <c r="NL26" s="287"/>
      <c r="NM26" s="287"/>
      <c r="NN26" s="287">
        <v>12</v>
      </c>
      <c r="NO26" s="287"/>
      <c r="NP26" s="287"/>
      <c r="NQ26" s="287"/>
      <c r="NR26" s="287"/>
      <c r="NS26" s="287"/>
      <c r="NT26" s="287"/>
      <c r="NU26" s="287"/>
      <c r="NV26" s="287"/>
      <c r="NW26" s="287"/>
      <c r="NX26" s="287"/>
      <c r="NY26" s="287"/>
      <c r="NZ26" s="287"/>
      <c r="OA26" s="287"/>
      <c r="OB26" s="287"/>
      <c r="OC26" s="287"/>
      <c r="OD26" s="287"/>
      <c r="OE26" s="287"/>
    </row>
    <row r="27" spans="1:395" ht="18" customHeight="1" x14ac:dyDescent="0.3">
      <c r="A27" s="4">
        <v>16</v>
      </c>
      <c r="B27" s="1" t="s">
        <v>279</v>
      </c>
      <c r="C27" s="2">
        <v>11921</v>
      </c>
      <c r="D27" s="2"/>
      <c r="E27" s="80" t="s">
        <v>278</v>
      </c>
      <c r="F27" s="2">
        <v>9423</v>
      </c>
      <c r="G27" s="2" t="s">
        <v>462</v>
      </c>
      <c r="H27" s="98" t="s">
        <v>212</v>
      </c>
      <c r="I27" s="2">
        <f>SUM(K27:XX27)</f>
        <v>94</v>
      </c>
      <c r="J27" s="4" cm="1">
        <f t="array" ref="J27">SUM(LARGE(K27:OJ27,_xlfn.SEQUENCE(D264)))</f>
        <v>93</v>
      </c>
      <c r="K27" s="2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>
        <v>3</v>
      </c>
      <c r="BG27" s="22"/>
      <c r="BH27" s="22"/>
      <c r="BI27" s="98"/>
      <c r="BJ27" s="99"/>
      <c r="BK27" s="99"/>
      <c r="BL27" s="99"/>
      <c r="BM27" s="98"/>
      <c r="BN27" s="98">
        <v>2</v>
      </c>
      <c r="BO27" s="98"/>
      <c r="BP27" s="99">
        <v>5</v>
      </c>
      <c r="BQ27" s="99"/>
      <c r="BR27" s="99"/>
      <c r="BS27" s="99"/>
      <c r="BT27" s="99"/>
      <c r="BU27" s="99"/>
      <c r="BV27" s="99"/>
      <c r="BW27" s="99"/>
      <c r="BX27" s="99"/>
      <c r="BY27" s="99"/>
      <c r="BZ27" s="99">
        <v>7</v>
      </c>
      <c r="CA27" s="99"/>
      <c r="CB27" s="99"/>
      <c r="CC27" s="99"/>
      <c r="CD27" s="99"/>
      <c r="CE27" s="99"/>
      <c r="CF27" s="99"/>
      <c r="CG27" s="98"/>
      <c r="CH27" s="98"/>
      <c r="CI27" s="98"/>
      <c r="CJ27" s="98"/>
      <c r="CK27" s="98"/>
      <c r="CL27" s="98"/>
      <c r="CM27" s="98"/>
      <c r="CN27" s="98"/>
      <c r="CO27" s="99"/>
      <c r="CP27" s="99"/>
      <c r="CQ27" s="99"/>
      <c r="CR27" s="99"/>
      <c r="CS27" s="99"/>
      <c r="CT27" s="99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6</v>
      </c>
      <c r="DQ27" s="2">
        <v>8</v>
      </c>
      <c r="DR27" s="2"/>
      <c r="DS27" s="2"/>
      <c r="DT27" s="2"/>
      <c r="DU27" s="2"/>
      <c r="DV27" s="2"/>
      <c r="DW27" s="2"/>
      <c r="DX27" s="2"/>
      <c r="DY27" s="2">
        <v>6</v>
      </c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12"/>
      <c r="EU27" s="212"/>
      <c r="EV27" s="212"/>
      <c r="EW27" s="212"/>
      <c r="EX27" s="212"/>
      <c r="EY27" s="212"/>
      <c r="EZ27" s="212"/>
      <c r="FA27" s="212"/>
      <c r="FB27" s="212"/>
      <c r="FC27" s="212"/>
      <c r="FD27" s="212"/>
      <c r="FE27" s="212"/>
      <c r="FF27" s="212"/>
      <c r="FG27" s="212"/>
      <c r="FH27" s="212"/>
      <c r="FI27" s="212"/>
      <c r="FJ27" s="212"/>
      <c r="FK27" s="212"/>
      <c r="FL27" s="212"/>
      <c r="FM27" s="212"/>
      <c r="FN27" s="212"/>
      <c r="FO27" s="212"/>
      <c r="FP27" s="212"/>
      <c r="FQ27" s="212"/>
      <c r="FR27" s="212"/>
      <c r="FS27" s="212"/>
      <c r="FT27" s="212"/>
      <c r="FU27" s="212"/>
      <c r="FV27" s="212"/>
      <c r="FW27" s="212"/>
      <c r="FX27" s="212"/>
      <c r="FY27" s="212"/>
      <c r="FZ27" s="212"/>
      <c r="GA27" s="212"/>
      <c r="GB27" s="99"/>
      <c r="GC27" s="99"/>
      <c r="GD27" s="99"/>
      <c r="GE27" s="99"/>
      <c r="GF27" s="99"/>
      <c r="GG27" s="99"/>
      <c r="GH27" s="99"/>
      <c r="GI27" s="212"/>
      <c r="GJ27" s="212"/>
      <c r="GK27" s="212"/>
      <c r="GL27" s="99"/>
      <c r="GM27" s="99"/>
      <c r="GN27" s="99"/>
      <c r="GO27" s="99"/>
      <c r="GP27" s="99"/>
      <c r="GQ27" s="99"/>
      <c r="GR27" s="99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>
        <v>6</v>
      </c>
      <c r="HZ27" s="2"/>
      <c r="IA27" s="2"/>
      <c r="IB27" s="2"/>
      <c r="IC27" s="2"/>
      <c r="ID27" s="2"/>
      <c r="IE27" s="2"/>
      <c r="IF27" s="2"/>
      <c r="IG27" s="2"/>
      <c r="IH27" s="2"/>
      <c r="II27" s="287"/>
      <c r="IJ27" s="287"/>
      <c r="IK27" s="287"/>
      <c r="IL27" s="287"/>
      <c r="IM27" s="287"/>
      <c r="IN27" s="287"/>
      <c r="IO27" s="287"/>
      <c r="IP27" s="287"/>
      <c r="IQ27" s="287"/>
      <c r="IR27" s="287"/>
      <c r="IS27" s="287"/>
      <c r="IT27" s="287"/>
      <c r="IU27" s="287"/>
      <c r="IV27" s="287"/>
      <c r="IW27" s="287">
        <v>8</v>
      </c>
      <c r="IX27" s="287">
        <v>10</v>
      </c>
      <c r="IY27" s="287"/>
      <c r="IZ27" s="287"/>
      <c r="JA27" s="287">
        <v>6</v>
      </c>
      <c r="JB27" s="287">
        <v>9</v>
      </c>
      <c r="JC27" s="287"/>
      <c r="JD27" s="287"/>
      <c r="JE27" s="287"/>
      <c r="JF27" s="287"/>
      <c r="JG27" s="287"/>
      <c r="JH27" s="287"/>
      <c r="JI27" s="287"/>
      <c r="JJ27" s="287"/>
      <c r="JK27" s="287"/>
      <c r="JL27" s="287"/>
      <c r="JM27" s="287"/>
      <c r="JN27" s="287"/>
      <c r="JO27" s="287"/>
      <c r="JP27" s="287"/>
      <c r="JQ27" s="287"/>
      <c r="JR27" s="309"/>
      <c r="JS27" s="309"/>
      <c r="JT27" s="309"/>
      <c r="JU27" s="309"/>
      <c r="JV27" s="309"/>
      <c r="JW27" s="309"/>
      <c r="JX27" s="2"/>
      <c r="JY27" s="2"/>
      <c r="JZ27" s="2"/>
      <c r="KA27" s="2"/>
      <c r="KB27" s="2"/>
      <c r="KC27" s="2"/>
      <c r="KD27" s="2"/>
      <c r="KE27" s="309"/>
      <c r="KF27" s="309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309"/>
      <c r="LA27" s="309"/>
      <c r="LB27" s="309"/>
      <c r="LC27" s="309"/>
      <c r="LD27" s="309"/>
      <c r="LE27" s="309"/>
      <c r="LF27" s="309"/>
      <c r="LG27" s="309"/>
      <c r="LH27" s="309"/>
      <c r="LI27" s="309"/>
      <c r="LJ27" s="309"/>
      <c r="LK27" s="309"/>
      <c r="LL27" s="309"/>
      <c r="LM27" s="309"/>
      <c r="LN27" s="309"/>
      <c r="LO27" s="309"/>
      <c r="LP27" s="309"/>
      <c r="LQ27" s="309"/>
      <c r="LR27" s="309"/>
      <c r="LS27" s="309"/>
      <c r="LT27" s="309"/>
      <c r="LU27" s="309"/>
      <c r="LV27" s="309"/>
      <c r="LW27" s="309"/>
      <c r="LX27" s="309"/>
      <c r="LY27" s="309"/>
      <c r="LZ27" s="309"/>
      <c r="MA27" s="309"/>
      <c r="MB27" s="309"/>
      <c r="MC27" s="309"/>
      <c r="MD27" s="309"/>
      <c r="ME27" s="309"/>
      <c r="MF27" s="309"/>
      <c r="MG27" s="309"/>
      <c r="MH27" s="309"/>
      <c r="MI27" s="309"/>
      <c r="MJ27" s="309"/>
      <c r="MK27" s="309"/>
      <c r="ML27" s="309"/>
      <c r="MM27" s="2">
        <v>1</v>
      </c>
      <c r="MN27" s="309"/>
      <c r="MO27" s="309"/>
      <c r="MP27" s="309"/>
      <c r="MQ27" s="309"/>
      <c r="MR27" s="309"/>
      <c r="MS27" s="309"/>
      <c r="MT27" s="309"/>
      <c r="MU27" s="2">
        <v>4</v>
      </c>
      <c r="MV27" s="309"/>
      <c r="MW27" s="309"/>
      <c r="MX27" s="309"/>
      <c r="MY27" s="309"/>
      <c r="MZ27" s="309"/>
      <c r="NA27" s="309"/>
      <c r="NB27" s="287"/>
      <c r="NC27" s="287"/>
      <c r="ND27" s="287"/>
      <c r="NE27" s="287"/>
      <c r="NF27" s="287"/>
      <c r="NG27" s="287"/>
      <c r="NH27" s="287"/>
      <c r="NI27" s="287"/>
      <c r="NJ27" s="287"/>
      <c r="NK27" s="287">
        <v>6</v>
      </c>
      <c r="NL27" s="287"/>
      <c r="NM27" s="287"/>
      <c r="NN27" s="287"/>
      <c r="NO27" s="287"/>
      <c r="NP27" s="287"/>
      <c r="NQ27" s="287"/>
      <c r="NR27" s="287"/>
      <c r="NS27" s="287">
        <v>7</v>
      </c>
      <c r="NT27" s="287"/>
      <c r="NU27" s="287"/>
      <c r="NV27" s="287"/>
      <c r="NW27" s="287"/>
      <c r="NX27" s="287"/>
      <c r="NY27" s="287"/>
      <c r="NZ27" s="287"/>
      <c r="OA27" s="287"/>
      <c r="OB27" s="287"/>
      <c r="OC27" s="287"/>
      <c r="OD27" s="287"/>
      <c r="OE27" s="287"/>
    </row>
    <row r="28" spans="1:395" ht="18" customHeight="1" x14ac:dyDescent="0.3">
      <c r="A28" s="4">
        <v>17</v>
      </c>
      <c r="B28" s="1" t="s">
        <v>651</v>
      </c>
      <c r="C28" s="2">
        <v>13626</v>
      </c>
      <c r="D28" s="2">
        <v>2022</v>
      </c>
      <c r="E28" s="22" t="s">
        <v>109</v>
      </c>
      <c r="F28" s="2">
        <v>2362</v>
      </c>
      <c r="G28" s="2" t="s">
        <v>464</v>
      </c>
      <c r="H28" s="22" t="s">
        <v>110</v>
      </c>
      <c r="I28" s="2">
        <f>SUM(K28:XX28)</f>
        <v>92</v>
      </c>
      <c r="J28" s="4">
        <f>'Kôň roka'!$I28</f>
        <v>92</v>
      </c>
      <c r="K28" s="22"/>
      <c r="L28" s="2"/>
      <c r="M28" s="2"/>
      <c r="N28" s="2"/>
      <c r="O28" s="2"/>
      <c r="P28" s="2"/>
      <c r="Q28" s="2"/>
      <c r="R28" s="2"/>
      <c r="S28" s="2"/>
      <c r="T28" s="2"/>
      <c r="U28" s="2">
        <v>8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98"/>
      <c r="BJ28" s="99"/>
      <c r="BK28" s="99"/>
      <c r="BL28" s="99"/>
      <c r="BM28" s="98"/>
      <c r="BN28" s="98"/>
      <c r="BO28" s="98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8"/>
      <c r="CH28" s="98"/>
      <c r="CI28" s="98"/>
      <c r="CJ28" s="98"/>
      <c r="CK28" s="98"/>
      <c r="CL28" s="98"/>
      <c r="CM28" s="98"/>
      <c r="CN28" s="98"/>
      <c r="CO28" s="99"/>
      <c r="CP28" s="99"/>
      <c r="CQ28" s="99"/>
      <c r="CR28" s="99"/>
      <c r="CS28" s="99"/>
      <c r="CT28" s="99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212"/>
      <c r="FG28" s="212"/>
      <c r="FH28" s="212"/>
      <c r="FI28" s="212"/>
      <c r="FJ28" s="212"/>
      <c r="FK28" s="212"/>
      <c r="FL28" s="212"/>
      <c r="FM28" s="212"/>
      <c r="FN28" s="212"/>
      <c r="FO28" s="212"/>
      <c r="FP28" s="212"/>
      <c r="FQ28" s="212"/>
      <c r="FR28" s="212"/>
      <c r="FS28" s="212"/>
      <c r="FT28" s="212"/>
      <c r="FU28" s="212"/>
      <c r="FV28" s="212"/>
      <c r="FW28" s="212"/>
      <c r="FX28" s="212"/>
      <c r="FY28" s="212"/>
      <c r="FZ28" s="212"/>
      <c r="GA28" s="212"/>
      <c r="GB28" s="99"/>
      <c r="GC28" s="99"/>
      <c r="GD28" s="99"/>
      <c r="GE28" s="99"/>
      <c r="GF28" s="99"/>
      <c r="GG28" s="99"/>
      <c r="GH28" s="99"/>
      <c r="GI28" s="212">
        <v>10</v>
      </c>
      <c r="GJ28" s="212"/>
      <c r="GK28" s="212"/>
      <c r="GL28" s="99"/>
      <c r="GM28" s="99"/>
      <c r="GN28" s="99"/>
      <c r="GO28" s="99"/>
      <c r="GP28" s="99"/>
      <c r="GQ28" s="99"/>
      <c r="GR28" s="99"/>
      <c r="GS28" s="2"/>
      <c r="GT28" s="2"/>
      <c r="GU28" s="2"/>
      <c r="GV28" s="2"/>
      <c r="GW28" s="2">
        <v>5</v>
      </c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>
        <v>4</v>
      </c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>
        <v>5</v>
      </c>
      <c r="IH28" s="2"/>
      <c r="II28" s="287"/>
      <c r="IJ28" s="287"/>
      <c r="IK28" s="287"/>
      <c r="IL28" s="287"/>
      <c r="IM28" s="287"/>
      <c r="IN28" s="287"/>
      <c r="IO28" s="287"/>
      <c r="IP28" s="287"/>
      <c r="IQ28" s="287"/>
      <c r="IR28" s="287"/>
      <c r="IS28" s="287"/>
      <c r="IT28" s="287"/>
      <c r="IU28" s="287"/>
      <c r="IV28" s="287"/>
      <c r="IW28" s="287"/>
      <c r="IX28" s="287"/>
      <c r="IY28" s="287"/>
      <c r="IZ28" s="287"/>
      <c r="JA28" s="287"/>
      <c r="JB28" s="287"/>
      <c r="JC28" s="287"/>
      <c r="JD28" s="287"/>
      <c r="JE28" s="287"/>
      <c r="JF28" s="287"/>
      <c r="JG28" s="287"/>
      <c r="JH28" s="287"/>
      <c r="JI28" s="287"/>
      <c r="JJ28" s="287"/>
      <c r="JK28" s="287"/>
      <c r="JL28" s="287"/>
      <c r="JM28" s="287"/>
      <c r="JN28" s="287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309"/>
      <c r="KF28" s="2"/>
      <c r="KG28" s="2">
        <v>6</v>
      </c>
      <c r="KH28" s="2"/>
      <c r="KI28" s="2"/>
      <c r="KJ28" s="2"/>
      <c r="KK28" s="2"/>
      <c r="KL28" s="2"/>
      <c r="KM28" s="2"/>
      <c r="KN28" s="2"/>
      <c r="KO28" s="2"/>
      <c r="KP28" s="2">
        <v>8</v>
      </c>
      <c r="KQ28" s="2"/>
      <c r="KR28" s="309"/>
      <c r="KS28" s="309"/>
      <c r="KT28" s="309"/>
      <c r="KU28" s="309"/>
      <c r="KV28" s="309"/>
      <c r="KW28" s="309"/>
      <c r="KX28" s="309"/>
      <c r="KY28" s="309"/>
      <c r="KZ28" s="309"/>
      <c r="LA28" s="309"/>
      <c r="LB28" s="309"/>
      <c r="LC28" s="309"/>
      <c r="LD28" s="309"/>
      <c r="LE28" s="309"/>
      <c r="LF28" s="309"/>
      <c r="LG28" s="309"/>
      <c r="LH28" s="309"/>
      <c r="LI28" s="309"/>
      <c r="LJ28" s="309"/>
      <c r="LK28" s="309"/>
      <c r="LL28" s="309"/>
      <c r="LM28" s="309"/>
      <c r="LN28" s="309"/>
      <c r="LO28" s="309"/>
      <c r="LP28" s="309"/>
      <c r="LQ28" s="309"/>
      <c r="LR28" s="309"/>
      <c r="LS28" s="309"/>
      <c r="LT28" s="309"/>
      <c r="LU28" s="309"/>
      <c r="LV28" s="309"/>
      <c r="LW28" s="309"/>
      <c r="LX28" s="309"/>
      <c r="LY28" s="309"/>
      <c r="LZ28" s="309"/>
      <c r="MA28" s="309"/>
      <c r="MB28" s="309"/>
      <c r="MC28" s="309"/>
      <c r="MD28" s="309"/>
      <c r="ME28" s="309"/>
      <c r="MF28" s="309"/>
      <c r="MG28" s="309"/>
      <c r="MH28" s="309"/>
      <c r="MI28" s="309"/>
      <c r="MJ28" s="2">
        <v>5</v>
      </c>
      <c r="MK28" s="309"/>
      <c r="ML28" s="309"/>
      <c r="MM28" s="309"/>
      <c r="MN28" s="309"/>
      <c r="MO28" s="309"/>
      <c r="MP28" s="309"/>
      <c r="MQ28" s="309"/>
      <c r="MR28" s="2">
        <v>6</v>
      </c>
      <c r="MS28" s="309"/>
      <c r="MT28" s="309"/>
      <c r="MU28" s="309"/>
      <c r="MV28" s="309"/>
      <c r="MW28" s="309"/>
      <c r="MX28" s="2">
        <v>11</v>
      </c>
      <c r="MY28" s="309"/>
      <c r="MZ28" s="309"/>
      <c r="NA28" s="309"/>
      <c r="NB28" s="287"/>
      <c r="NC28" s="287"/>
      <c r="ND28" s="287"/>
      <c r="NE28" s="287"/>
      <c r="NF28" s="287">
        <v>12</v>
      </c>
      <c r="NG28" s="287"/>
      <c r="NH28" s="287"/>
      <c r="NI28" s="287"/>
      <c r="NJ28" s="287"/>
      <c r="NK28" s="287"/>
      <c r="NL28" s="287"/>
      <c r="NM28" s="287"/>
      <c r="NN28" s="287">
        <v>12</v>
      </c>
      <c r="NO28" s="287"/>
      <c r="NP28" s="287"/>
      <c r="NQ28" s="287"/>
      <c r="NR28" s="287"/>
      <c r="NS28" s="287"/>
      <c r="NT28" s="287"/>
      <c r="NU28" s="287"/>
      <c r="NV28" s="287"/>
      <c r="NW28" s="287"/>
      <c r="NX28" s="287"/>
      <c r="NY28" s="287"/>
      <c r="NZ28" s="287"/>
      <c r="OA28" s="287"/>
      <c r="OB28" s="287"/>
      <c r="OC28" s="287"/>
      <c r="OD28" s="287"/>
      <c r="OE28" s="287"/>
    </row>
    <row r="29" spans="1:395" ht="18" customHeight="1" x14ac:dyDescent="0.3">
      <c r="A29" s="4">
        <v>18</v>
      </c>
      <c r="B29" s="1" t="s">
        <v>468</v>
      </c>
      <c r="C29" s="99">
        <v>10993</v>
      </c>
      <c r="D29" s="99">
        <v>2016</v>
      </c>
      <c r="E29" s="98" t="s">
        <v>271</v>
      </c>
      <c r="F29" s="99">
        <v>9008</v>
      </c>
      <c r="G29" s="99" t="s">
        <v>462</v>
      </c>
      <c r="H29" s="98" t="s">
        <v>273</v>
      </c>
      <c r="I29" s="2">
        <f t="shared" ref="I29:I41" si="1">SUM(K29:XX29)</f>
        <v>91.5</v>
      </c>
      <c r="J29" s="4">
        <f>'Kôň roka'!$I29</f>
        <v>91.5</v>
      </c>
      <c r="K29" s="2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98"/>
      <c r="BJ29" s="99"/>
      <c r="BK29" s="99"/>
      <c r="BL29" s="99"/>
      <c r="BM29" s="98"/>
      <c r="BN29" s="98"/>
      <c r="BO29" s="98"/>
      <c r="BP29" s="99">
        <v>4</v>
      </c>
      <c r="BQ29" s="99">
        <v>6</v>
      </c>
      <c r="BR29" s="99"/>
      <c r="BS29" s="99"/>
      <c r="BT29" s="99"/>
      <c r="BU29" s="99"/>
      <c r="BV29" s="99"/>
      <c r="BW29" s="99"/>
      <c r="BX29" s="99">
        <v>9</v>
      </c>
      <c r="BY29" s="99"/>
      <c r="BZ29" s="99">
        <v>10</v>
      </c>
      <c r="CA29" s="99"/>
      <c r="CB29" s="99"/>
      <c r="CC29" s="99"/>
      <c r="CD29" s="99"/>
      <c r="CE29" s="99"/>
      <c r="CF29" s="99"/>
      <c r="CG29" s="98"/>
      <c r="CH29" s="98"/>
      <c r="CI29" s="98"/>
      <c r="CJ29" s="98"/>
      <c r="CK29" s="98"/>
      <c r="CL29" s="98"/>
      <c r="CM29" s="98"/>
      <c r="CN29" s="98"/>
      <c r="CO29" s="99"/>
      <c r="CP29" s="99"/>
      <c r="CQ29" s="99"/>
      <c r="CR29" s="99"/>
      <c r="CS29" s="99"/>
      <c r="CT29" s="99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12"/>
      <c r="EU29" s="212"/>
      <c r="EV29" s="212"/>
      <c r="EW29" s="212"/>
      <c r="EX29" s="212"/>
      <c r="EY29" s="212"/>
      <c r="EZ29" s="212"/>
      <c r="FA29" s="212"/>
      <c r="FB29" s="212"/>
      <c r="FC29" s="212"/>
      <c r="FD29" s="212"/>
      <c r="FE29" s="212"/>
      <c r="FF29" s="212"/>
      <c r="FG29" s="212"/>
      <c r="FH29" s="212"/>
      <c r="FI29" s="212"/>
      <c r="FJ29" s="212"/>
      <c r="FK29" s="212"/>
      <c r="FL29" s="212"/>
      <c r="FM29" s="212"/>
      <c r="FN29" s="212"/>
      <c r="FO29" s="212"/>
      <c r="FP29" s="212"/>
      <c r="FQ29" s="212"/>
      <c r="FR29" s="212"/>
      <c r="FS29" s="212"/>
      <c r="FT29" s="212"/>
      <c r="FU29" s="212"/>
      <c r="FV29" s="212">
        <v>5</v>
      </c>
      <c r="FW29" s="212">
        <v>7</v>
      </c>
      <c r="FX29" s="212"/>
      <c r="FY29" s="212"/>
      <c r="FZ29" s="212"/>
      <c r="GA29" s="212"/>
      <c r="GB29" s="99"/>
      <c r="GC29" s="99"/>
      <c r="GD29" s="99"/>
      <c r="GE29" s="99"/>
      <c r="GF29" s="99"/>
      <c r="GG29" s="99"/>
      <c r="GH29" s="99"/>
      <c r="GI29" s="212"/>
      <c r="GJ29" s="212"/>
      <c r="GK29" s="212"/>
      <c r="GL29" s="99"/>
      <c r="GM29" s="99"/>
      <c r="GN29" s="99"/>
      <c r="GO29" s="99"/>
      <c r="GP29" s="99"/>
      <c r="GQ29" s="99"/>
      <c r="GR29" s="99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>
        <v>18</v>
      </c>
      <c r="IA29" s="2">
        <v>9</v>
      </c>
      <c r="IB29" s="2"/>
      <c r="IC29" s="2"/>
      <c r="ID29" s="2"/>
      <c r="IE29" s="2"/>
      <c r="IF29" s="2"/>
      <c r="IG29" s="2"/>
      <c r="IH29" s="2"/>
      <c r="II29" s="287"/>
      <c r="IJ29" s="287"/>
      <c r="IK29" s="287"/>
      <c r="IL29" s="287"/>
      <c r="IM29" s="287">
        <v>13.5</v>
      </c>
      <c r="IN29" s="287"/>
      <c r="IO29" s="287"/>
      <c r="IP29" s="287"/>
      <c r="IQ29" s="287"/>
      <c r="IR29" s="287"/>
      <c r="IS29" s="287"/>
      <c r="IT29" s="287"/>
      <c r="IU29" s="287"/>
      <c r="IV29" s="287"/>
      <c r="IW29" s="287"/>
      <c r="IX29" s="287"/>
      <c r="IY29" s="287"/>
      <c r="IZ29" s="287"/>
      <c r="JA29" s="287"/>
      <c r="JB29" s="287"/>
      <c r="JC29" s="287"/>
      <c r="JD29" s="287"/>
      <c r="JE29" s="287"/>
      <c r="JF29" s="287"/>
      <c r="JG29" s="287"/>
      <c r="JH29" s="287"/>
      <c r="JI29" s="287"/>
      <c r="JJ29" s="287"/>
      <c r="JK29" s="287"/>
      <c r="JL29" s="287"/>
      <c r="JM29" s="287"/>
      <c r="JN29" s="287"/>
      <c r="JO29" s="287"/>
      <c r="JP29" s="287"/>
      <c r="JQ29" s="287"/>
      <c r="JR29" s="309"/>
      <c r="JS29" s="309"/>
      <c r="JT29" s="309"/>
      <c r="JU29" s="309"/>
      <c r="JV29" s="309"/>
      <c r="JW29" s="309"/>
      <c r="JX29" s="2"/>
      <c r="JY29" s="2"/>
      <c r="JZ29" s="2"/>
      <c r="KA29" s="2"/>
      <c r="KB29" s="2"/>
      <c r="KC29" s="2"/>
      <c r="KD29" s="2"/>
      <c r="KE29" s="309"/>
      <c r="KF29" s="309"/>
      <c r="KG29" s="2"/>
      <c r="KH29" s="2"/>
      <c r="KI29" s="2"/>
      <c r="KJ29" s="2"/>
      <c r="KK29" s="2"/>
      <c r="KL29" s="2"/>
      <c r="KM29" s="2">
        <v>5</v>
      </c>
      <c r="KN29" s="2"/>
      <c r="KO29" s="2"/>
      <c r="KP29" s="2"/>
      <c r="KQ29" s="2"/>
      <c r="KR29" s="2"/>
      <c r="KS29" s="2"/>
      <c r="KT29" s="2"/>
      <c r="KU29" s="2"/>
      <c r="KV29" s="2">
        <v>5</v>
      </c>
      <c r="KW29" s="2"/>
      <c r="KX29" s="2"/>
      <c r="KY29" s="2"/>
      <c r="KZ29" s="309"/>
      <c r="LA29" s="309"/>
      <c r="LB29" s="309"/>
      <c r="LC29" s="309"/>
      <c r="LD29" s="309"/>
      <c r="LE29" s="309"/>
      <c r="LF29" s="309"/>
      <c r="LG29" s="309"/>
      <c r="LH29" s="309"/>
      <c r="LI29" s="309"/>
      <c r="LJ29" s="309"/>
      <c r="LK29" s="309"/>
      <c r="LL29" s="309"/>
      <c r="LM29" s="309"/>
      <c r="LN29" s="309"/>
      <c r="LO29" s="309"/>
      <c r="LP29" s="309"/>
      <c r="LQ29" s="309"/>
      <c r="LR29" s="309"/>
      <c r="LS29" s="309"/>
      <c r="LT29" s="309"/>
      <c r="LU29" s="309"/>
      <c r="LV29" s="309"/>
      <c r="LW29" s="309"/>
      <c r="LX29" s="309"/>
      <c r="LY29" s="309"/>
      <c r="LZ29" s="309"/>
      <c r="MA29" s="309"/>
      <c r="MB29" s="309"/>
      <c r="MC29" s="309"/>
      <c r="MD29" s="309"/>
      <c r="ME29" s="309"/>
      <c r="MF29" s="309"/>
      <c r="MG29" s="309"/>
      <c r="MH29" s="309"/>
      <c r="MI29" s="309"/>
      <c r="MJ29" s="309"/>
      <c r="MK29" s="309"/>
      <c r="ML29" s="309"/>
      <c r="MM29" s="309"/>
      <c r="MN29" s="309"/>
      <c r="MO29" s="309"/>
      <c r="MP29" s="309"/>
      <c r="MQ29" s="309"/>
      <c r="MR29" s="309"/>
      <c r="MS29" s="309"/>
      <c r="MT29" s="309"/>
      <c r="MU29" s="309"/>
      <c r="MV29" s="309"/>
      <c r="MW29" s="309"/>
      <c r="MX29" s="309"/>
      <c r="MY29" s="309"/>
      <c r="MZ29" s="309"/>
      <c r="NA29" s="309"/>
      <c r="NB29" s="287"/>
      <c r="NC29" s="287"/>
      <c r="ND29" s="287"/>
      <c r="NE29" s="287"/>
      <c r="NF29" s="287"/>
      <c r="NG29" s="287"/>
      <c r="NH29" s="287"/>
      <c r="NI29" s="287"/>
      <c r="NJ29" s="287"/>
      <c r="NK29" s="287"/>
      <c r="NL29" s="287"/>
      <c r="NM29" s="287"/>
      <c r="NN29" s="287"/>
      <c r="NO29" s="287"/>
      <c r="NP29" s="287"/>
      <c r="NQ29" s="287"/>
      <c r="NR29" s="287"/>
      <c r="NS29" s="287"/>
      <c r="NT29" s="287"/>
      <c r="NU29" s="287"/>
      <c r="NV29" s="287"/>
      <c r="NW29" s="287"/>
      <c r="NX29" s="287"/>
      <c r="NY29" s="287"/>
      <c r="NZ29" s="287"/>
      <c r="OA29" s="287"/>
      <c r="OB29" s="287"/>
      <c r="OC29" s="287"/>
      <c r="OD29" s="287"/>
      <c r="OE29" s="287"/>
    </row>
    <row r="30" spans="1:395" ht="18" customHeight="1" x14ac:dyDescent="0.3">
      <c r="A30" s="4">
        <v>19</v>
      </c>
      <c r="B30" s="1" t="s">
        <v>53</v>
      </c>
      <c r="C30" s="99">
        <v>12611</v>
      </c>
      <c r="D30" s="99">
        <v>2020</v>
      </c>
      <c r="E30" s="98" t="s">
        <v>50</v>
      </c>
      <c r="F30" s="99">
        <v>1742</v>
      </c>
      <c r="G30" s="99" t="s">
        <v>464</v>
      </c>
      <c r="H30" s="98" t="s">
        <v>52</v>
      </c>
      <c r="I30" s="2">
        <f t="shared" ref="I30" si="2">SUM(K30:XX30)</f>
        <v>102</v>
      </c>
      <c r="J30" s="4" cm="1">
        <f t="array" ref="J30">SUM(LARGE(K30:PC30,_xlfn.SEQUENCE(D264)))</f>
        <v>90</v>
      </c>
      <c r="K30" s="2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98"/>
      <c r="BJ30" s="99"/>
      <c r="BK30" s="99">
        <v>3</v>
      </c>
      <c r="BL30" s="99">
        <v>4</v>
      </c>
      <c r="BM30" s="98"/>
      <c r="BN30" s="98"/>
      <c r="BO30" s="98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>
        <v>3</v>
      </c>
      <c r="CB30" s="99">
        <v>4</v>
      </c>
      <c r="CC30" s="99"/>
      <c r="CD30" s="99"/>
      <c r="CE30" s="99"/>
      <c r="CF30" s="99"/>
      <c r="CG30" s="98"/>
      <c r="CH30" s="98"/>
      <c r="CI30" s="98"/>
      <c r="CJ30" s="98"/>
      <c r="CK30" s="98"/>
      <c r="CL30" s="98"/>
      <c r="CM30" s="98"/>
      <c r="CN30" s="98"/>
      <c r="CO30" s="99"/>
      <c r="CP30" s="99"/>
      <c r="CQ30" s="99"/>
      <c r="CR30" s="99"/>
      <c r="CS30" s="99"/>
      <c r="CT30" s="99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>
        <v>5</v>
      </c>
      <c r="EH30" s="2"/>
      <c r="EI30" s="2">
        <v>6</v>
      </c>
      <c r="EJ30" s="2"/>
      <c r="EK30" s="2"/>
      <c r="EL30" s="2"/>
      <c r="EM30" s="2"/>
      <c r="EN30" s="2"/>
      <c r="EO30" s="2"/>
      <c r="EP30" s="2"/>
      <c r="EQ30" s="2">
        <v>6</v>
      </c>
      <c r="ER30" s="2"/>
      <c r="ES30" s="2">
        <v>4</v>
      </c>
      <c r="ET30" s="212"/>
      <c r="EU30" s="212"/>
      <c r="EV30" s="212"/>
      <c r="EW30" s="212"/>
      <c r="EX30" s="212"/>
      <c r="EY30" s="212"/>
      <c r="EZ30" s="212"/>
      <c r="FA30" s="212"/>
      <c r="FB30" s="212"/>
      <c r="FC30" s="212"/>
      <c r="FD30" s="212"/>
      <c r="FE30" s="212"/>
      <c r="FF30" s="212"/>
      <c r="FG30" s="212"/>
      <c r="FH30" s="212"/>
      <c r="FI30" s="212"/>
      <c r="FJ30" s="212"/>
      <c r="FK30" s="212"/>
      <c r="FL30" s="212"/>
      <c r="FM30" s="212"/>
      <c r="FN30" s="212"/>
      <c r="FO30" s="212"/>
      <c r="FP30" s="212"/>
      <c r="FQ30" s="212"/>
      <c r="FR30" s="212"/>
      <c r="FS30" s="212"/>
      <c r="FT30" s="212"/>
      <c r="FU30" s="212"/>
      <c r="FV30" s="212"/>
      <c r="FW30" s="212">
        <v>2</v>
      </c>
      <c r="FX30" s="212"/>
      <c r="FY30" s="212"/>
      <c r="FZ30" s="212"/>
      <c r="GA30" s="212"/>
      <c r="GB30" s="99"/>
      <c r="GC30" s="99"/>
      <c r="GD30" s="99"/>
      <c r="GE30" s="99"/>
      <c r="GF30" s="99"/>
      <c r="GG30" s="99"/>
      <c r="GH30" s="99"/>
      <c r="GI30" s="212"/>
      <c r="GJ30" s="212"/>
      <c r="GK30" s="212"/>
      <c r="GL30" s="99"/>
      <c r="GM30" s="99"/>
      <c r="GN30" s="99"/>
      <c r="GO30" s="99"/>
      <c r="GP30" s="99"/>
      <c r="GQ30" s="99"/>
      <c r="GR30" s="99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87"/>
      <c r="IJ30" s="287"/>
      <c r="IK30" s="287"/>
      <c r="IL30" s="287"/>
      <c r="IM30" s="287"/>
      <c r="IN30" s="287"/>
      <c r="IO30" s="287"/>
      <c r="IP30" s="287"/>
      <c r="IQ30" s="287"/>
      <c r="IR30" s="287"/>
      <c r="IS30" s="287"/>
      <c r="IT30" s="287"/>
      <c r="IU30" s="287"/>
      <c r="IV30" s="287"/>
      <c r="IW30" s="287"/>
      <c r="IX30" s="287"/>
      <c r="IY30" s="287"/>
      <c r="IZ30" s="287"/>
      <c r="JA30" s="287"/>
      <c r="JB30" s="287"/>
      <c r="JC30" s="287"/>
      <c r="JD30" s="287"/>
      <c r="JE30" s="287"/>
      <c r="JF30" s="287"/>
      <c r="JG30" s="287"/>
      <c r="JH30" s="287"/>
      <c r="JI30" s="287"/>
      <c r="JJ30" s="287"/>
      <c r="JK30" s="287"/>
      <c r="JL30" s="287"/>
      <c r="JM30" s="287"/>
      <c r="JN30" s="287"/>
      <c r="JO30" s="287"/>
      <c r="JP30" s="287"/>
      <c r="JQ30" s="287"/>
      <c r="JR30" s="309"/>
      <c r="JS30" s="309"/>
      <c r="JT30" s="309"/>
      <c r="JU30" s="309"/>
      <c r="JV30" s="309"/>
      <c r="JW30" s="309"/>
      <c r="JX30" s="309"/>
      <c r="JY30" s="309"/>
      <c r="JZ30" s="309"/>
      <c r="KA30" s="309"/>
      <c r="KB30" s="309"/>
      <c r="KC30" s="309"/>
      <c r="KD30" s="309"/>
      <c r="KE30" s="309"/>
      <c r="KF30" s="309"/>
      <c r="KG30" s="309"/>
      <c r="KH30" s="2">
        <v>1</v>
      </c>
      <c r="KI30" s="2"/>
      <c r="KJ30" s="2"/>
      <c r="KK30" s="2"/>
      <c r="KL30" s="2"/>
      <c r="KM30" s="2"/>
      <c r="KN30" s="2"/>
      <c r="KO30" s="2"/>
      <c r="KP30" s="2"/>
      <c r="KQ30" s="2">
        <v>3</v>
      </c>
      <c r="KR30" s="2"/>
      <c r="KS30" s="2"/>
      <c r="KT30" s="2"/>
      <c r="KU30" s="2">
        <v>6</v>
      </c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309"/>
      <c r="LV30" s="309"/>
      <c r="LW30" s="309"/>
      <c r="LX30" s="2">
        <v>7</v>
      </c>
      <c r="LY30" s="2">
        <v>3</v>
      </c>
      <c r="LZ30" s="2"/>
      <c r="MA30" s="2"/>
      <c r="MB30" s="2"/>
      <c r="MC30" s="2"/>
      <c r="MD30" s="2"/>
      <c r="ME30" s="2">
        <v>8</v>
      </c>
      <c r="MF30" s="2">
        <v>7</v>
      </c>
      <c r="MG30" s="2"/>
      <c r="MH30" s="2"/>
      <c r="MI30" s="309"/>
      <c r="MJ30" s="309"/>
      <c r="MK30" s="309"/>
      <c r="ML30" s="309"/>
      <c r="MM30" s="309"/>
      <c r="MN30" s="309"/>
      <c r="MO30" s="309"/>
      <c r="MP30" s="309"/>
      <c r="MQ30" s="309"/>
      <c r="MR30" s="309"/>
      <c r="MS30" s="309"/>
      <c r="MT30" s="309"/>
      <c r="MU30" s="309"/>
      <c r="MV30" s="309"/>
      <c r="MW30" s="309"/>
      <c r="MX30" s="309"/>
      <c r="MY30" s="2">
        <v>5</v>
      </c>
      <c r="MZ30" s="309"/>
      <c r="NA30" s="309"/>
      <c r="NB30" s="287"/>
      <c r="NC30" s="287"/>
      <c r="ND30" s="287"/>
      <c r="NE30" s="287"/>
      <c r="NF30" s="287"/>
      <c r="NG30" s="287">
        <v>7</v>
      </c>
      <c r="NH30" s="287">
        <v>7.5</v>
      </c>
      <c r="NI30" s="287"/>
      <c r="NJ30" s="287"/>
      <c r="NK30" s="287"/>
      <c r="NL30" s="287"/>
      <c r="NM30" s="287"/>
      <c r="NN30" s="287"/>
      <c r="NO30" s="287"/>
      <c r="NP30" s="287">
        <v>10.5</v>
      </c>
      <c r="NQ30" s="287"/>
      <c r="NR30" s="287"/>
      <c r="NS30" s="287"/>
      <c r="NT30" s="287"/>
      <c r="NU30" s="287"/>
      <c r="NV30" s="287"/>
      <c r="NW30" s="287"/>
      <c r="NX30" s="287"/>
      <c r="NY30" s="287"/>
      <c r="NZ30" s="287"/>
      <c r="OA30" s="287"/>
      <c r="OB30" s="287"/>
      <c r="OC30" s="287"/>
      <c r="OD30" s="287"/>
      <c r="OE30" s="287"/>
    </row>
    <row r="31" spans="1:395" ht="18" customHeight="1" x14ac:dyDescent="0.3">
      <c r="A31" s="4">
        <v>20</v>
      </c>
      <c r="B31" s="103" t="s">
        <v>60</v>
      </c>
      <c r="C31" s="99">
        <v>11826</v>
      </c>
      <c r="D31" s="99">
        <v>2018</v>
      </c>
      <c r="E31" s="98" t="s">
        <v>59</v>
      </c>
      <c r="F31" s="99">
        <v>135</v>
      </c>
      <c r="G31" s="99" t="s">
        <v>464</v>
      </c>
      <c r="H31" s="98" t="s">
        <v>34</v>
      </c>
      <c r="I31" s="2">
        <f>SUM(K31:XX31)</f>
        <v>90</v>
      </c>
      <c r="J31" s="4">
        <f>'Kôň roka'!$I31</f>
        <v>90</v>
      </c>
      <c r="K31" s="2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98"/>
      <c r="BJ31" s="99"/>
      <c r="BK31" s="99"/>
      <c r="BL31" s="99"/>
      <c r="BM31" s="98"/>
      <c r="BN31" s="98"/>
      <c r="BO31" s="98"/>
      <c r="BP31" s="99">
        <v>1</v>
      </c>
      <c r="BQ31" s="99"/>
      <c r="BR31" s="99"/>
      <c r="BS31" s="99"/>
      <c r="BT31" s="99"/>
      <c r="BU31" s="99"/>
      <c r="BV31" s="99"/>
      <c r="BW31" s="99"/>
      <c r="BX31" s="99"/>
      <c r="BY31" s="99"/>
      <c r="BZ31" s="99">
        <v>8</v>
      </c>
      <c r="CA31" s="99"/>
      <c r="CB31" s="99"/>
      <c r="CC31" s="99"/>
      <c r="CD31" s="99"/>
      <c r="CE31" s="99"/>
      <c r="CF31" s="99"/>
      <c r="CG31" s="98"/>
      <c r="CH31" s="98"/>
      <c r="CI31" s="98"/>
      <c r="CJ31" s="98"/>
      <c r="CK31" s="98"/>
      <c r="CL31" s="98"/>
      <c r="CM31" s="98"/>
      <c r="CN31" s="98"/>
      <c r="CO31" s="99"/>
      <c r="CP31" s="99"/>
      <c r="CQ31" s="99"/>
      <c r="CR31" s="99"/>
      <c r="CS31" s="99"/>
      <c r="CT31" s="99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>
        <v>13</v>
      </c>
      <c r="DR31" s="2"/>
      <c r="DS31" s="2"/>
      <c r="DT31" s="2"/>
      <c r="DU31" s="2"/>
      <c r="DV31" s="2"/>
      <c r="DW31" s="2"/>
      <c r="DX31" s="2"/>
      <c r="DY31" s="2">
        <v>8</v>
      </c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>
        <v>9</v>
      </c>
      <c r="EN31" s="2"/>
      <c r="EO31" s="2"/>
      <c r="EP31" s="2"/>
      <c r="EQ31" s="2"/>
      <c r="ER31" s="2"/>
      <c r="ES31" s="2"/>
      <c r="ET31" s="212"/>
      <c r="EU31" s="212"/>
      <c r="EV31" s="212"/>
      <c r="EW31" s="212">
        <v>6</v>
      </c>
      <c r="EX31" s="212"/>
      <c r="EY31" s="212"/>
      <c r="EZ31" s="212"/>
      <c r="FA31" s="212"/>
      <c r="FB31" s="212"/>
      <c r="FC31" s="212"/>
      <c r="FD31" s="212"/>
      <c r="FE31" s="212"/>
      <c r="FF31" s="212"/>
      <c r="FG31" s="212"/>
      <c r="FH31" s="212"/>
      <c r="FI31" s="212"/>
      <c r="FJ31" s="212"/>
      <c r="FK31" s="212"/>
      <c r="FL31" s="212"/>
      <c r="FM31" s="212"/>
      <c r="FN31" s="212"/>
      <c r="FO31" s="212"/>
      <c r="FP31" s="212"/>
      <c r="FQ31" s="212"/>
      <c r="FR31" s="212"/>
      <c r="FS31" s="212"/>
      <c r="FT31" s="212"/>
      <c r="FU31" s="212"/>
      <c r="FV31" s="212"/>
      <c r="FW31" s="212"/>
      <c r="FX31" s="212"/>
      <c r="FY31" s="212"/>
      <c r="FZ31" s="212"/>
      <c r="GA31" s="212"/>
      <c r="GB31" s="99"/>
      <c r="GC31" s="99"/>
      <c r="GD31" s="99"/>
      <c r="GE31" s="99"/>
      <c r="GF31" s="99"/>
      <c r="GG31" s="99"/>
      <c r="GH31" s="99"/>
      <c r="GI31" s="212"/>
      <c r="GJ31" s="212"/>
      <c r="GK31" s="212"/>
      <c r="GL31" s="99"/>
      <c r="GM31" s="99"/>
      <c r="GN31" s="99"/>
      <c r="GO31" s="99"/>
      <c r="GP31" s="99"/>
      <c r="GQ31" s="99"/>
      <c r="GR31" s="99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>
        <v>8</v>
      </c>
      <c r="HZ31" s="2">
        <v>2</v>
      </c>
      <c r="IA31" s="2"/>
      <c r="IB31" s="2"/>
      <c r="IC31" s="2"/>
      <c r="ID31" s="2"/>
      <c r="IE31" s="2"/>
      <c r="IF31" s="2"/>
      <c r="IG31" s="2"/>
      <c r="IH31" s="2"/>
      <c r="II31" s="287"/>
      <c r="IJ31" s="287"/>
      <c r="IK31" s="287"/>
      <c r="IL31" s="287">
        <v>6</v>
      </c>
      <c r="IM31" s="287"/>
      <c r="IN31" s="287"/>
      <c r="IO31" s="287"/>
      <c r="IP31" s="287"/>
      <c r="IQ31" s="287"/>
      <c r="IR31" s="287"/>
      <c r="IS31" s="287"/>
      <c r="IT31" s="287"/>
      <c r="IU31" s="287"/>
      <c r="IV31" s="287"/>
      <c r="IW31" s="287"/>
      <c r="IX31" s="287"/>
      <c r="IY31" s="287"/>
      <c r="IZ31" s="287"/>
      <c r="JA31" s="287"/>
      <c r="JB31" s="287"/>
      <c r="JC31" s="287"/>
      <c r="JD31" s="287"/>
      <c r="JE31" s="287"/>
      <c r="JF31" s="287"/>
      <c r="JG31" s="287"/>
      <c r="JH31" s="287"/>
      <c r="JI31" s="287"/>
      <c r="JJ31" s="287"/>
      <c r="JK31" s="287"/>
      <c r="JL31" s="287"/>
      <c r="JM31" s="287"/>
      <c r="JN31" s="287"/>
      <c r="JO31" s="287"/>
      <c r="JP31" s="287"/>
      <c r="JQ31" s="287"/>
      <c r="JR31" s="309"/>
      <c r="JS31" s="309"/>
      <c r="JT31" s="309"/>
      <c r="JU31" s="309"/>
      <c r="JV31" s="309"/>
      <c r="JW31" s="309"/>
      <c r="JX31" s="2"/>
      <c r="JY31" s="2"/>
      <c r="JZ31" s="2"/>
      <c r="KA31" s="2"/>
      <c r="KB31" s="2"/>
      <c r="KC31" s="2"/>
      <c r="KD31" s="2"/>
      <c r="KE31" s="309"/>
      <c r="KF31" s="309"/>
      <c r="KG31" s="309"/>
      <c r="KH31" s="309"/>
      <c r="KI31" s="2"/>
      <c r="KJ31" s="2"/>
      <c r="KK31" s="2"/>
      <c r="KL31" s="2"/>
      <c r="KM31" s="2">
        <v>9</v>
      </c>
      <c r="KN31" s="2"/>
      <c r="KO31" s="2"/>
      <c r="KP31" s="2"/>
      <c r="KQ31" s="2"/>
      <c r="KR31" s="2"/>
      <c r="KS31" s="2"/>
      <c r="KT31" s="2"/>
      <c r="KU31" s="2"/>
      <c r="KV31" s="2">
        <v>4</v>
      </c>
      <c r="KW31" s="2"/>
      <c r="KX31" s="2"/>
      <c r="KY31" s="2"/>
      <c r="KZ31" s="309"/>
      <c r="LA31" s="309"/>
      <c r="LB31" s="309"/>
      <c r="LC31" s="309"/>
      <c r="LD31" s="309"/>
      <c r="LE31" s="309"/>
      <c r="LF31" s="309"/>
      <c r="LG31" s="309"/>
      <c r="LH31" s="309"/>
      <c r="LI31" s="309"/>
      <c r="LJ31" s="309"/>
      <c r="LK31" s="309"/>
      <c r="LL31" s="309"/>
      <c r="LM31" s="309"/>
      <c r="LN31" s="309"/>
      <c r="LO31" s="309"/>
      <c r="LP31" s="309"/>
      <c r="LQ31" s="309"/>
      <c r="LR31" s="309"/>
      <c r="LS31" s="309"/>
      <c r="LT31" s="309"/>
      <c r="LU31" s="309"/>
      <c r="LV31" s="309"/>
      <c r="LW31" s="309"/>
      <c r="LX31" s="309"/>
      <c r="LY31" s="309"/>
      <c r="LZ31" s="309"/>
      <c r="MA31" s="309"/>
      <c r="MB31" s="309"/>
      <c r="MC31" s="309"/>
      <c r="MD31" s="309"/>
      <c r="ME31" s="309"/>
      <c r="MF31" s="309"/>
      <c r="MG31" s="309"/>
      <c r="MH31" s="309"/>
      <c r="MI31" s="309"/>
      <c r="MJ31" s="309"/>
      <c r="MK31" s="309"/>
      <c r="ML31" s="309"/>
      <c r="MM31" s="309"/>
      <c r="MN31" s="309"/>
      <c r="MO31" s="309"/>
      <c r="MP31" s="309"/>
      <c r="MQ31" s="309"/>
      <c r="MR31" s="309"/>
      <c r="MS31" s="309"/>
      <c r="MT31" s="309"/>
      <c r="MU31" s="309"/>
      <c r="MV31" s="309"/>
      <c r="MW31" s="309"/>
      <c r="MX31" s="309"/>
      <c r="MY31" s="309"/>
      <c r="MZ31" s="309"/>
      <c r="NA31" s="309"/>
      <c r="NB31" s="287"/>
      <c r="NC31" s="287">
        <v>3</v>
      </c>
      <c r="ND31" s="287"/>
      <c r="NE31" s="287"/>
      <c r="NF31" s="287"/>
      <c r="NG31" s="287"/>
      <c r="NH31" s="287"/>
      <c r="NI31" s="287"/>
      <c r="NJ31" s="287"/>
      <c r="NK31" s="287"/>
      <c r="NL31" s="287">
        <v>5</v>
      </c>
      <c r="NM31" s="287"/>
      <c r="NN31" s="287"/>
      <c r="NO31" s="287"/>
      <c r="NP31" s="287"/>
      <c r="NQ31" s="287"/>
      <c r="NR31" s="287"/>
      <c r="NS31" s="287"/>
      <c r="NT31" s="287">
        <v>8</v>
      </c>
      <c r="NU31" s="287"/>
      <c r="NV31" s="287"/>
      <c r="NW31" s="287"/>
      <c r="NX31" s="287"/>
      <c r="NY31" s="287"/>
      <c r="NZ31" s="287"/>
      <c r="OA31" s="287"/>
      <c r="OB31" s="287"/>
      <c r="OC31" s="287"/>
      <c r="OD31" s="287"/>
      <c r="OE31" s="287"/>
    </row>
    <row r="32" spans="1:395" ht="18" customHeight="1" x14ac:dyDescent="0.3">
      <c r="A32" s="4">
        <v>21</v>
      </c>
      <c r="B32" s="103" t="s">
        <v>527</v>
      </c>
      <c r="C32" s="2">
        <v>13634</v>
      </c>
      <c r="D32" s="99">
        <v>2022</v>
      </c>
      <c r="E32" s="100" t="s">
        <v>67</v>
      </c>
      <c r="F32" s="2">
        <v>2372</v>
      </c>
      <c r="G32" s="99" t="s">
        <v>464</v>
      </c>
      <c r="H32" s="98" t="s">
        <v>34</v>
      </c>
      <c r="I32" s="2">
        <f>SUM(K32:XX32)</f>
        <v>100</v>
      </c>
      <c r="J32" s="4" cm="1">
        <f t="array" ref="J32">SUM(LARGE(K32:OJ32,_xlfn.SEQUENCE(D264)))</f>
        <v>89</v>
      </c>
      <c r="K32" s="2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98"/>
      <c r="BJ32" s="99"/>
      <c r="BK32" s="99">
        <v>5</v>
      </c>
      <c r="BL32" s="99"/>
      <c r="BM32" s="98"/>
      <c r="BN32" s="98"/>
      <c r="BO32" s="98"/>
      <c r="BP32" s="99"/>
      <c r="BQ32" s="99"/>
      <c r="BR32" s="99"/>
      <c r="BS32" s="99"/>
      <c r="BT32" s="99"/>
      <c r="BU32" s="99"/>
      <c r="BV32" s="99">
        <v>3</v>
      </c>
      <c r="BW32" s="99"/>
      <c r="BX32" s="99"/>
      <c r="BY32" s="99"/>
      <c r="BZ32" s="99"/>
      <c r="CA32" s="99">
        <v>4</v>
      </c>
      <c r="CB32" s="99"/>
      <c r="CC32" s="99"/>
      <c r="CD32" s="99"/>
      <c r="CE32" s="99"/>
      <c r="CF32" s="99"/>
      <c r="CG32" s="98"/>
      <c r="CH32" s="98"/>
      <c r="CI32" s="98"/>
      <c r="CJ32" s="98"/>
      <c r="CK32" s="98"/>
      <c r="CL32" s="98"/>
      <c r="CM32" s="98"/>
      <c r="CN32" s="98"/>
      <c r="CO32" s="99"/>
      <c r="CP32" s="99"/>
      <c r="CQ32" s="99"/>
      <c r="CR32" s="99"/>
      <c r="CS32" s="99"/>
      <c r="CT32" s="99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>
        <v>3</v>
      </c>
      <c r="EG32" s="2"/>
      <c r="EH32" s="2"/>
      <c r="EI32" s="2"/>
      <c r="EJ32" s="2"/>
      <c r="EK32" s="2"/>
      <c r="EL32" s="2"/>
      <c r="EM32" s="2"/>
      <c r="EN32" s="2"/>
      <c r="EO32" s="2"/>
      <c r="EP32" s="2">
        <v>5</v>
      </c>
      <c r="EQ32" s="2"/>
      <c r="ER32" s="2">
        <v>2</v>
      </c>
      <c r="ES32" s="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212"/>
      <c r="FG32" s="212"/>
      <c r="FH32" s="212"/>
      <c r="FI32" s="212"/>
      <c r="FJ32" s="212"/>
      <c r="FK32" s="212"/>
      <c r="FL32" s="212"/>
      <c r="FM32" s="212"/>
      <c r="FN32" s="212"/>
      <c r="FO32" s="212"/>
      <c r="FP32" s="212"/>
      <c r="FQ32" s="212"/>
      <c r="FR32" s="212"/>
      <c r="FS32" s="212"/>
      <c r="FT32" s="212"/>
      <c r="FU32" s="212"/>
      <c r="FV32" s="212"/>
      <c r="FW32" s="212"/>
      <c r="FX32" s="212"/>
      <c r="FY32" s="212"/>
      <c r="FZ32" s="212"/>
      <c r="GA32" s="212"/>
      <c r="GB32" s="99"/>
      <c r="GC32" s="99"/>
      <c r="GD32" s="99"/>
      <c r="GE32" s="99"/>
      <c r="GF32" s="99"/>
      <c r="GG32" s="99"/>
      <c r="GH32" s="99"/>
      <c r="GI32" s="212"/>
      <c r="GJ32" s="212"/>
      <c r="GK32" s="212"/>
      <c r="GL32" s="99"/>
      <c r="GM32" s="99"/>
      <c r="GN32" s="99"/>
      <c r="GO32" s="99"/>
      <c r="GP32" s="99"/>
      <c r="GQ32" s="99"/>
      <c r="GR32" s="99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>
        <v>5</v>
      </c>
      <c r="HU32" s="2"/>
      <c r="HV32" s="2"/>
      <c r="HW32" s="2">
        <v>4</v>
      </c>
      <c r="HX32" s="2"/>
      <c r="HY32" s="2"/>
      <c r="HZ32" s="2"/>
      <c r="IA32" s="2"/>
      <c r="IB32" s="2"/>
      <c r="IC32" s="2"/>
      <c r="ID32" s="2"/>
      <c r="IE32" s="2"/>
      <c r="IF32" s="2"/>
      <c r="IG32" s="2">
        <v>3</v>
      </c>
      <c r="IH32" s="2"/>
      <c r="II32" s="287"/>
      <c r="IJ32" s="287">
        <v>7</v>
      </c>
      <c r="IK32" s="287"/>
      <c r="IL32" s="287"/>
      <c r="IM32" s="287"/>
      <c r="IN32" s="287"/>
      <c r="IO32" s="287"/>
      <c r="IP32" s="287"/>
      <c r="IQ32" s="287"/>
      <c r="IR32" s="287"/>
      <c r="IS32" s="287"/>
      <c r="IT32" s="287"/>
      <c r="IU32" s="287"/>
      <c r="IV32" s="287"/>
      <c r="IW32" s="287"/>
      <c r="IX32" s="287"/>
      <c r="IY32" s="287"/>
      <c r="IZ32" s="287"/>
      <c r="JA32" s="287"/>
      <c r="JB32" s="287"/>
      <c r="JC32" s="287"/>
      <c r="JD32" s="287"/>
      <c r="JE32" s="287"/>
      <c r="JF32" s="287"/>
      <c r="JG32" s="287"/>
      <c r="JH32" s="287"/>
      <c r="JI32" s="287"/>
      <c r="JJ32" s="287"/>
      <c r="JK32" s="287"/>
      <c r="JL32" s="287"/>
      <c r="JM32" s="287"/>
      <c r="JN32" s="287"/>
      <c r="JO32" s="287"/>
      <c r="JP32" s="287"/>
      <c r="JQ32" s="287"/>
      <c r="JR32" s="309"/>
      <c r="JS32" s="309"/>
      <c r="JT32" s="309"/>
      <c r="JU32" s="309"/>
      <c r="JV32" s="309"/>
      <c r="JW32" s="309"/>
      <c r="JX32" s="309"/>
      <c r="JY32" s="309"/>
      <c r="JZ32" s="309"/>
      <c r="KA32" s="309"/>
      <c r="KB32" s="309"/>
      <c r="KC32" s="309"/>
      <c r="KD32" s="309"/>
      <c r="KE32" s="309"/>
      <c r="KF32" s="309"/>
      <c r="KG32" s="2">
        <v>7</v>
      </c>
      <c r="KH32" s="2"/>
      <c r="KI32" s="2"/>
      <c r="KJ32" s="2"/>
      <c r="KK32" s="2">
        <v>2</v>
      </c>
      <c r="KL32" s="2"/>
      <c r="KM32" s="2"/>
      <c r="KN32" s="2"/>
      <c r="KO32" s="2"/>
      <c r="KP32" s="2">
        <v>1</v>
      </c>
      <c r="KQ32" s="2"/>
      <c r="KR32" s="2"/>
      <c r="KS32" s="2"/>
      <c r="KT32" s="2">
        <v>7</v>
      </c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309"/>
      <c r="LV32" s="309"/>
      <c r="LW32" s="309"/>
      <c r="LX32" s="309"/>
      <c r="LY32" s="309"/>
      <c r="LZ32" s="309"/>
      <c r="MA32" s="309"/>
      <c r="MB32" s="309"/>
      <c r="MC32" s="309"/>
      <c r="MD32" s="309"/>
      <c r="ME32" s="309"/>
      <c r="MF32" s="309"/>
      <c r="MG32" s="309"/>
      <c r="MH32" s="309"/>
      <c r="MI32" s="309"/>
      <c r="MJ32" s="309"/>
      <c r="MK32" s="309"/>
      <c r="ML32" s="309"/>
      <c r="MM32" s="309"/>
      <c r="MN32" s="309"/>
      <c r="MO32" s="309"/>
      <c r="MP32" s="309"/>
      <c r="MQ32" s="309"/>
      <c r="MR32" s="309"/>
      <c r="MS32" s="309"/>
      <c r="MT32" s="309"/>
      <c r="MU32" s="309"/>
      <c r="MV32" s="309"/>
      <c r="MW32" s="309"/>
      <c r="MX32" s="2">
        <v>7</v>
      </c>
      <c r="MY32" s="309"/>
      <c r="MZ32" s="309"/>
      <c r="NA32" s="2">
        <v>6</v>
      </c>
      <c r="NB32" s="287"/>
      <c r="NC32" s="287"/>
      <c r="ND32" s="287"/>
      <c r="NE32" s="287"/>
      <c r="NF32" s="287">
        <v>9</v>
      </c>
      <c r="NG32" s="287"/>
      <c r="NH32" s="287"/>
      <c r="NI32" s="287"/>
      <c r="NJ32" s="287">
        <v>6</v>
      </c>
      <c r="NK32" s="287"/>
      <c r="NL32" s="287"/>
      <c r="NM32" s="287"/>
      <c r="NN32" s="287">
        <v>9</v>
      </c>
      <c r="NO32" s="287"/>
      <c r="NP32" s="287"/>
      <c r="NQ32" s="287"/>
      <c r="NR32" s="287">
        <v>5</v>
      </c>
      <c r="NS32" s="287"/>
      <c r="NT32" s="287"/>
      <c r="NU32" s="287"/>
      <c r="NV32" s="287"/>
      <c r="NW32" s="287"/>
      <c r="NX32" s="287"/>
      <c r="NY32" s="287"/>
      <c r="NZ32" s="287"/>
      <c r="OA32" s="287"/>
      <c r="OB32" s="287"/>
      <c r="OC32" s="287"/>
      <c r="OD32" s="287"/>
      <c r="OE32" s="287"/>
    </row>
    <row r="33" spans="1:395" ht="18" customHeight="1" x14ac:dyDescent="0.3">
      <c r="A33" s="4">
        <v>22</v>
      </c>
      <c r="B33" s="1" t="s">
        <v>85</v>
      </c>
      <c r="C33" s="2">
        <v>12156</v>
      </c>
      <c r="D33" s="2">
        <v>2019</v>
      </c>
      <c r="E33" s="98" t="s">
        <v>542</v>
      </c>
      <c r="F33" s="2">
        <v>2093</v>
      </c>
      <c r="G33" s="2" t="s">
        <v>464</v>
      </c>
      <c r="H33" s="22" t="s">
        <v>84</v>
      </c>
      <c r="I33" s="2">
        <f>SUM(K33:XX33)</f>
        <v>86</v>
      </c>
      <c r="J33" s="4">
        <f>'Kôň roka'!$I33</f>
        <v>86</v>
      </c>
      <c r="K33" s="2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98"/>
      <c r="BJ33" s="99"/>
      <c r="BK33" s="99"/>
      <c r="BL33" s="99"/>
      <c r="BM33" s="98"/>
      <c r="BN33" s="98"/>
      <c r="BO33" s="98">
        <v>2</v>
      </c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8"/>
      <c r="CH33" s="98"/>
      <c r="CI33" s="98"/>
      <c r="CJ33" s="98"/>
      <c r="CK33" s="98"/>
      <c r="CL33" s="98"/>
      <c r="CM33" s="98"/>
      <c r="CN33" s="98"/>
      <c r="CO33" s="99"/>
      <c r="CP33" s="99"/>
      <c r="CQ33" s="99"/>
      <c r="CR33" s="99"/>
      <c r="CS33" s="99"/>
      <c r="CT33" s="99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12"/>
      <c r="EU33" s="212"/>
      <c r="EV33" s="212"/>
      <c r="EW33" s="212"/>
      <c r="EX33" s="212"/>
      <c r="EY33" s="212"/>
      <c r="EZ33" s="212"/>
      <c r="FA33" s="212">
        <v>12</v>
      </c>
      <c r="FB33" s="212"/>
      <c r="FC33" s="212"/>
      <c r="FD33" s="212"/>
      <c r="FE33" s="212"/>
      <c r="FF33" s="212"/>
      <c r="FG33" s="212">
        <v>13</v>
      </c>
      <c r="FH33" s="212"/>
      <c r="FI33" s="212"/>
      <c r="FJ33" s="212"/>
      <c r="FK33" s="212"/>
      <c r="FL33" s="212"/>
      <c r="FM33" s="212"/>
      <c r="FN33" s="212"/>
      <c r="FO33" s="212"/>
      <c r="FP33" s="212"/>
      <c r="FQ33" s="212"/>
      <c r="FR33" s="212"/>
      <c r="FS33" s="212"/>
      <c r="FT33" s="212"/>
      <c r="FU33" s="212"/>
      <c r="FV33" s="212"/>
      <c r="FW33" s="212"/>
      <c r="FX33" s="212"/>
      <c r="FY33" s="212"/>
      <c r="FZ33" s="212"/>
      <c r="GA33" s="212"/>
      <c r="GB33" s="99"/>
      <c r="GC33" s="99"/>
      <c r="GD33" s="99"/>
      <c r="GE33" s="99"/>
      <c r="GF33" s="99"/>
      <c r="GG33" s="99"/>
      <c r="GH33" s="99"/>
      <c r="GI33" s="212"/>
      <c r="GJ33" s="212"/>
      <c r="GK33" s="212"/>
      <c r="GL33" s="99"/>
      <c r="GM33" s="99"/>
      <c r="GN33" s="99"/>
      <c r="GO33" s="99"/>
      <c r="GP33" s="99"/>
      <c r="GQ33" s="99"/>
      <c r="GR33" s="99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87"/>
      <c r="IJ33" s="287"/>
      <c r="IK33" s="287"/>
      <c r="IL33" s="287"/>
      <c r="IM33" s="287"/>
      <c r="IN33" s="287"/>
      <c r="IO33" s="287"/>
      <c r="IP33" s="287"/>
      <c r="IQ33" s="287"/>
      <c r="IR33" s="287"/>
      <c r="IS33" s="287"/>
      <c r="IT33" s="287"/>
      <c r="IU33" s="287"/>
      <c r="IV33" s="287"/>
      <c r="IW33" s="287"/>
      <c r="IX33" s="287"/>
      <c r="IY33" s="287"/>
      <c r="IZ33" s="287"/>
      <c r="JA33" s="287"/>
      <c r="JB33" s="287"/>
      <c r="JC33" s="287"/>
      <c r="JD33" s="287"/>
      <c r="JE33" s="287"/>
      <c r="JF33" s="287"/>
      <c r="JG33" s="287"/>
      <c r="JH33" s="287"/>
      <c r="JI33" s="287"/>
      <c r="JJ33" s="287"/>
      <c r="JK33" s="287"/>
      <c r="JL33" s="287"/>
      <c r="JM33" s="287"/>
      <c r="JN33" s="287"/>
      <c r="JO33" s="287"/>
      <c r="JP33" s="287"/>
      <c r="JQ33" s="287"/>
      <c r="JR33" s="309"/>
      <c r="JS33" s="309"/>
      <c r="JT33" s="309"/>
      <c r="JU33" s="309"/>
      <c r="JV33" s="309"/>
      <c r="JW33" s="309"/>
      <c r="JX33" s="309"/>
      <c r="JY33" s="309"/>
      <c r="JZ33" s="309"/>
      <c r="KA33" s="309"/>
      <c r="KB33" s="309"/>
      <c r="KC33" s="309"/>
      <c r="KD33" s="309"/>
      <c r="KE33" s="309"/>
      <c r="KF33" s="309"/>
      <c r="KG33" s="309"/>
      <c r="KH33" s="2"/>
      <c r="KI33" s="2">
        <v>12</v>
      </c>
      <c r="KJ33" s="2"/>
      <c r="KK33" s="2"/>
      <c r="KL33" s="2"/>
      <c r="KM33" s="2">
        <v>6</v>
      </c>
      <c r="KN33" s="2"/>
      <c r="KO33" s="2"/>
      <c r="KP33" s="2"/>
      <c r="KQ33" s="2"/>
      <c r="KR33" s="2">
        <v>14</v>
      </c>
      <c r="KS33" s="2"/>
      <c r="KT33" s="2"/>
      <c r="KU33" s="309"/>
      <c r="KV33" s="309"/>
      <c r="KW33" s="309"/>
      <c r="KX33" s="309"/>
      <c r="KY33" s="309"/>
      <c r="KZ33" s="309"/>
      <c r="LA33" s="309"/>
      <c r="LB33" s="309"/>
      <c r="LC33" s="309"/>
      <c r="LD33" s="309"/>
      <c r="LE33" s="309"/>
      <c r="LF33" s="309"/>
      <c r="LG33" s="309"/>
      <c r="LH33" s="309"/>
      <c r="LI33" s="309"/>
      <c r="LJ33" s="309"/>
      <c r="LK33" s="309"/>
      <c r="LL33" s="309"/>
      <c r="LM33" s="309"/>
      <c r="LN33" s="309"/>
      <c r="LO33" s="309"/>
      <c r="LP33" s="309"/>
      <c r="LQ33" s="309"/>
      <c r="LR33" s="309"/>
      <c r="LS33" s="309"/>
      <c r="LT33" s="309"/>
      <c r="LU33" s="309"/>
      <c r="LV33" s="309"/>
      <c r="LW33" s="309"/>
      <c r="LX33" s="309"/>
      <c r="LY33" s="309"/>
      <c r="LZ33" s="309"/>
      <c r="MA33" s="309"/>
      <c r="MB33" s="309"/>
      <c r="MC33" s="309"/>
      <c r="MD33" s="309"/>
      <c r="ME33" s="309"/>
      <c r="MF33" s="309"/>
      <c r="MG33" s="309"/>
      <c r="MH33" s="309"/>
      <c r="MI33" s="309"/>
      <c r="MJ33" s="309"/>
      <c r="MK33" s="309"/>
      <c r="ML33" s="309"/>
      <c r="MM33" s="309"/>
      <c r="MN33" s="309"/>
      <c r="MO33" s="309"/>
      <c r="MP33" s="309"/>
      <c r="MQ33" s="309"/>
      <c r="MR33" s="309"/>
      <c r="MS33" s="309"/>
      <c r="MT33" s="309"/>
      <c r="MU33" s="309"/>
      <c r="MV33" s="309"/>
      <c r="MW33" s="309"/>
      <c r="MX33" s="309"/>
      <c r="MY33" s="309"/>
      <c r="MZ33" s="309"/>
      <c r="NA33" s="309"/>
      <c r="NB33" s="287"/>
      <c r="NC33" s="287"/>
      <c r="ND33" s="287"/>
      <c r="NE33" s="287"/>
      <c r="NF33" s="287"/>
      <c r="NG33" s="287"/>
      <c r="NH33" s="287"/>
      <c r="NI33" s="287">
        <v>18</v>
      </c>
      <c r="NJ33" s="287"/>
      <c r="NK33" s="287"/>
      <c r="NL33" s="287"/>
      <c r="NM33" s="287"/>
      <c r="NN33" s="287"/>
      <c r="NO33" s="287"/>
      <c r="NP33" s="287"/>
      <c r="NQ33" s="287">
        <v>9</v>
      </c>
      <c r="NR33" s="287"/>
      <c r="NS33" s="287"/>
      <c r="NT33" s="287"/>
      <c r="NU33" s="287"/>
      <c r="NV33" s="287"/>
      <c r="NW33" s="287"/>
      <c r="NX33" s="287"/>
      <c r="NY33" s="287"/>
      <c r="NZ33" s="287"/>
      <c r="OA33" s="287"/>
      <c r="OB33" s="287"/>
      <c r="OC33" s="287"/>
      <c r="OD33" s="287"/>
      <c r="OE33" s="287"/>
    </row>
    <row r="34" spans="1:395" ht="18" customHeight="1" x14ac:dyDescent="0.3">
      <c r="A34" s="4">
        <v>23</v>
      </c>
      <c r="B34" s="103" t="s">
        <v>574</v>
      </c>
      <c r="C34" s="2">
        <v>12985</v>
      </c>
      <c r="D34" s="2">
        <v>2019</v>
      </c>
      <c r="E34" s="100" t="s">
        <v>572</v>
      </c>
      <c r="F34" s="2">
        <v>3848</v>
      </c>
      <c r="G34" s="99" t="s">
        <v>464</v>
      </c>
      <c r="H34" s="98" t="s">
        <v>470</v>
      </c>
      <c r="I34" s="2">
        <f>SUM(K34:XX34)</f>
        <v>81</v>
      </c>
      <c r="J34" s="4">
        <f>'Kôň roka'!$I34</f>
        <v>81</v>
      </c>
      <c r="K34" s="2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98"/>
      <c r="BJ34" s="99"/>
      <c r="BK34" s="99"/>
      <c r="BL34" s="99"/>
      <c r="BM34" s="98"/>
      <c r="BN34" s="98"/>
      <c r="BO34" s="98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8"/>
      <c r="CH34" s="98"/>
      <c r="CI34" s="98"/>
      <c r="CJ34" s="98"/>
      <c r="CK34" s="98"/>
      <c r="CL34" s="98"/>
      <c r="CM34" s="98"/>
      <c r="CN34" s="98"/>
      <c r="CO34" s="99"/>
      <c r="CP34" s="99"/>
      <c r="CQ34" s="99"/>
      <c r="CR34" s="99"/>
      <c r="CS34" s="99"/>
      <c r="CT34" s="99"/>
      <c r="CU34" s="2"/>
      <c r="CV34" s="2"/>
      <c r="CW34" s="2">
        <v>6</v>
      </c>
      <c r="CX34" s="2">
        <v>10</v>
      </c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212"/>
      <c r="FG34" s="212"/>
      <c r="FH34" s="212"/>
      <c r="FI34" s="212"/>
      <c r="FJ34" s="212"/>
      <c r="FK34" s="212"/>
      <c r="FL34" s="212"/>
      <c r="FM34" s="212"/>
      <c r="FN34" s="212"/>
      <c r="FO34" s="212"/>
      <c r="FP34" s="212"/>
      <c r="FQ34" s="212"/>
      <c r="FR34" s="212"/>
      <c r="FS34" s="212"/>
      <c r="FT34" s="212"/>
      <c r="FU34" s="212"/>
      <c r="FV34" s="212">
        <v>8</v>
      </c>
      <c r="FW34" s="212">
        <v>9</v>
      </c>
      <c r="FX34" s="212"/>
      <c r="FY34" s="212"/>
      <c r="FZ34" s="212"/>
      <c r="GA34" s="212"/>
      <c r="GB34" s="99"/>
      <c r="GC34" s="99"/>
      <c r="GD34" s="99"/>
      <c r="GE34" s="99"/>
      <c r="GF34" s="99"/>
      <c r="GG34" s="99"/>
      <c r="GH34" s="99"/>
      <c r="GI34" s="212"/>
      <c r="GJ34" s="212"/>
      <c r="GK34" s="212"/>
      <c r="GL34" s="99"/>
      <c r="GM34" s="99"/>
      <c r="GN34" s="99"/>
      <c r="GO34" s="99"/>
      <c r="GP34" s="99"/>
      <c r="GQ34" s="99"/>
      <c r="GR34" s="99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>
        <v>8</v>
      </c>
      <c r="HP34" s="2"/>
      <c r="HQ34" s="2">
        <v>9</v>
      </c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87"/>
      <c r="IJ34" s="287"/>
      <c r="IK34" s="287"/>
      <c r="IL34" s="287"/>
      <c r="IM34" s="287"/>
      <c r="IN34" s="287"/>
      <c r="IO34" s="287"/>
      <c r="IP34" s="287"/>
      <c r="IQ34" s="287"/>
      <c r="IR34" s="287"/>
      <c r="IS34" s="287"/>
      <c r="IT34" s="287"/>
      <c r="IU34" s="287"/>
      <c r="IV34" s="287"/>
      <c r="IW34" s="287"/>
      <c r="IX34" s="287"/>
      <c r="IY34" s="287"/>
      <c r="IZ34" s="287"/>
      <c r="JA34" s="287"/>
      <c r="JB34" s="287"/>
      <c r="JC34" s="287"/>
      <c r="JD34" s="287"/>
      <c r="JE34" s="287"/>
      <c r="JF34" s="287"/>
      <c r="JG34" s="287"/>
      <c r="JH34" s="287"/>
      <c r="JI34" s="287"/>
      <c r="JJ34" s="287">
        <v>8</v>
      </c>
      <c r="JK34" s="287">
        <v>9</v>
      </c>
      <c r="JL34" s="287"/>
      <c r="JM34" s="287"/>
      <c r="JN34" s="287"/>
      <c r="JO34" s="287"/>
      <c r="JP34" s="287"/>
      <c r="JQ34" s="287"/>
      <c r="JR34" s="309"/>
      <c r="JS34" s="309"/>
      <c r="JT34" s="309"/>
      <c r="JU34" s="309"/>
      <c r="JV34" s="309"/>
      <c r="JW34" s="309"/>
      <c r="JX34" s="2"/>
      <c r="JY34" s="2"/>
      <c r="JZ34" s="2"/>
      <c r="KA34" s="2"/>
      <c r="KB34" s="2"/>
      <c r="KC34" s="2"/>
      <c r="KD34" s="2"/>
      <c r="KE34" s="309"/>
      <c r="KF34" s="309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309"/>
      <c r="LA34" s="309"/>
      <c r="LB34" s="309"/>
      <c r="LC34" s="309"/>
      <c r="LD34" s="309"/>
      <c r="LE34" s="309"/>
      <c r="LF34" s="2">
        <v>6</v>
      </c>
      <c r="LG34" s="2">
        <v>8</v>
      </c>
      <c r="LH34" s="309"/>
      <c r="LI34" s="309"/>
      <c r="LJ34" s="309"/>
      <c r="LK34" s="309"/>
      <c r="LL34" s="309"/>
      <c r="LM34" s="309"/>
      <c r="LN34" s="309"/>
      <c r="LO34" s="309"/>
      <c r="LP34" s="309"/>
      <c r="LQ34" s="309"/>
      <c r="LR34" s="309"/>
      <c r="LS34" s="309"/>
      <c r="LT34" s="309"/>
      <c r="LU34" s="309"/>
      <c r="LV34" s="309"/>
      <c r="LW34" s="309"/>
      <c r="LX34" s="309"/>
      <c r="LY34" s="309"/>
      <c r="LZ34" s="309"/>
      <c r="MA34" s="309"/>
      <c r="MB34" s="309"/>
      <c r="MC34" s="309"/>
      <c r="MD34" s="309"/>
      <c r="ME34" s="309"/>
      <c r="MF34" s="309"/>
      <c r="MG34" s="309"/>
      <c r="MH34" s="309"/>
      <c r="MI34" s="309"/>
      <c r="MJ34" s="2"/>
      <c r="MK34" s="2"/>
      <c r="ML34" s="309"/>
      <c r="MM34" s="309"/>
      <c r="MN34" s="309"/>
      <c r="MO34" s="309"/>
      <c r="MP34" s="309"/>
      <c r="MQ34" s="309"/>
      <c r="MR34" s="309"/>
      <c r="MS34" s="309"/>
      <c r="MT34" s="309"/>
      <c r="MU34" s="309"/>
      <c r="MV34" s="309"/>
      <c r="MW34" s="309"/>
      <c r="MX34" s="309"/>
      <c r="MY34" s="309"/>
      <c r="MZ34" s="309"/>
      <c r="NA34" s="309"/>
      <c r="NB34" s="287"/>
      <c r="NC34" s="287"/>
      <c r="ND34" s="287"/>
      <c r="NE34" s="287"/>
      <c r="NF34" s="287"/>
      <c r="NG34" s="287"/>
      <c r="NH34" s="287"/>
      <c r="NI34" s="287"/>
      <c r="NJ34" s="287"/>
      <c r="NK34" s="287"/>
      <c r="NL34" s="287"/>
      <c r="NM34" s="287"/>
      <c r="NN34" s="287"/>
      <c r="NO34" s="287"/>
      <c r="NP34" s="287"/>
      <c r="NQ34" s="287"/>
      <c r="NR34" s="287"/>
      <c r="NS34" s="287"/>
      <c r="NT34" s="287"/>
      <c r="NU34" s="287"/>
      <c r="NV34" s="287"/>
      <c r="NW34" s="287"/>
      <c r="NX34" s="287"/>
      <c r="NY34" s="287"/>
      <c r="NZ34" s="287"/>
      <c r="OA34" s="287"/>
      <c r="OB34" s="287"/>
      <c r="OC34" s="287"/>
      <c r="OD34" s="287"/>
      <c r="OE34" s="287"/>
    </row>
    <row r="35" spans="1:395" ht="18" customHeight="1" x14ac:dyDescent="0.3">
      <c r="A35" s="4">
        <v>24</v>
      </c>
      <c r="B35" s="1" t="s">
        <v>75</v>
      </c>
      <c r="C35" s="2">
        <v>12871</v>
      </c>
      <c r="D35" s="2">
        <v>2020</v>
      </c>
      <c r="E35" s="22" t="s">
        <v>70</v>
      </c>
      <c r="F35" s="2">
        <v>7749</v>
      </c>
      <c r="G35" s="2" t="s">
        <v>464</v>
      </c>
      <c r="H35" s="22" t="s">
        <v>72</v>
      </c>
      <c r="I35" s="2">
        <f>SUM(K35:XX35)</f>
        <v>78.5</v>
      </c>
      <c r="J35" s="4">
        <f>'Kôň roka'!$I35</f>
        <v>78.5</v>
      </c>
      <c r="K35" s="2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>
        <v>4</v>
      </c>
      <c r="AT35" s="22">
        <v>5</v>
      </c>
      <c r="AU35" s="22"/>
      <c r="AV35" s="22"/>
      <c r="AW35" s="22"/>
      <c r="AX35" s="22"/>
      <c r="AY35" s="22">
        <v>11</v>
      </c>
      <c r="AZ35" s="22">
        <v>4</v>
      </c>
      <c r="BA35" s="22"/>
      <c r="BB35" s="22"/>
      <c r="BC35" s="22"/>
      <c r="BD35" s="22"/>
      <c r="BE35" s="22"/>
      <c r="BF35" s="22"/>
      <c r="BG35" s="22"/>
      <c r="BH35" s="22"/>
      <c r="BI35" s="98"/>
      <c r="BJ35" s="99"/>
      <c r="BK35" s="99"/>
      <c r="BL35" s="99">
        <v>6</v>
      </c>
      <c r="BM35" s="98"/>
      <c r="BN35" s="98"/>
      <c r="BO35" s="98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>
        <v>3</v>
      </c>
      <c r="CC35" s="99"/>
      <c r="CD35" s="99"/>
      <c r="CE35" s="99"/>
      <c r="CF35" s="99"/>
      <c r="CG35" s="98"/>
      <c r="CH35" s="98"/>
      <c r="CI35" s="98"/>
      <c r="CJ35" s="98"/>
      <c r="CK35" s="98"/>
      <c r="CL35" s="98"/>
      <c r="CM35" s="98"/>
      <c r="CN35" s="98"/>
      <c r="CO35" s="99"/>
      <c r="CP35" s="99"/>
      <c r="CQ35" s="99"/>
      <c r="CR35" s="99"/>
      <c r="CS35" s="99"/>
      <c r="CT35" s="99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212"/>
      <c r="FG35" s="212"/>
      <c r="FH35" s="212"/>
      <c r="FI35" s="212"/>
      <c r="FJ35" s="212"/>
      <c r="FK35" s="212"/>
      <c r="FL35" s="212"/>
      <c r="FM35" s="212"/>
      <c r="FN35" s="212"/>
      <c r="FO35" s="212"/>
      <c r="FP35" s="212"/>
      <c r="FQ35" s="212"/>
      <c r="FR35" s="212"/>
      <c r="FS35" s="212"/>
      <c r="FT35" s="212"/>
      <c r="FU35" s="212"/>
      <c r="FV35" s="212"/>
      <c r="FW35" s="212"/>
      <c r="FX35" s="212"/>
      <c r="FY35" s="212"/>
      <c r="FZ35" s="212"/>
      <c r="GA35" s="212"/>
      <c r="GB35" s="99"/>
      <c r="GC35" s="99"/>
      <c r="GD35" s="99"/>
      <c r="GE35" s="99"/>
      <c r="GF35" s="99"/>
      <c r="GG35" s="99"/>
      <c r="GH35" s="99"/>
      <c r="GI35" s="212">
        <v>7</v>
      </c>
      <c r="GJ35" s="212">
        <v>9</v>
      </c>
      <c r="GK35" s="212"/>
      <c r="GL35" s="99"/>
      <c r="GM35" s="99"/>
      <c r="GN35" s="99"/>
      <c r="GO35" s="99"/>
      <c r="GP35" s="99"/>
      <c r="GQ35" s="99"/>
      <c r="GR35" s="99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87"/>
      <c r="IJ35" s="287"/>
      <c r="IK35" s="287"/>
      <c r="IL35" s="287"/>
      <c r="IM35" s="287"/>
      <c r="IN35" s="287"/>
      <c r="IO35" s="287"/>
      <c r="IP35" s="287"/>
      <c r="IQ35" s="287"/>
      <c r="IR35" s="287"/>
      <c r="IS35" s="287"/>
      <c r="IT35" s="287"/>
      <c r="IU35" s="287">
        <v>1</v>
      </c>
      <c r="IV35" s="287"/>
      <c r="IW35" s="287">
        <v>3</v>
      </c>
      <c r="IX35" s="287"/>
      <c r="IY35" s="287">
        <v>2</v>
      </c>
      <c r="IZ35" s="287"/>
      <c r="JA35" s="287"/>
      <c r="JB35" s="287"/>
      <c r="JC35" s="287"/>
      <c r="JD35" s="287"/>
      <c r="JE35" s="287"/>
      <c r="JF35" s="287"/>
      <c r="JG35" s="287"/>
      <c r="JH35" s="287"/>
      <c r="JI35" s="287"/>
      <c r="JJ35" s="287"/>
      <c r="JK35" s="287"/>
      <c r="JL35" s="287"/>
      <c r="JM35" s="287"/>
      <c r="JN35" s="287"/>
      <c r="JO35" s="287"/>
      <c r="JP35" s="287"/>
      <c r="JQ35" s="287"/>
      <c r="JR35" s="309"/>
      <c r="JS35" s="309"/>
      <c r="JT35" s="309"/>
      <c r="JU35" s="309"/>
      <c r="JV35" s="309"/>
      <c r="JW35" s="309"/>
      <c r="JX35" s="2"/>
      <c r="JY35" s="2"/>
      <c r="JZ35" s="2"/>
      <c r="KA35" s="2"/>
      <c r="KB35" s="2"/>
      <c r="KC35" s="2"/>
      <c r="KD35" s="2"/>
      <c r="KE35" s="309"/>
      <c r="KF35" s="309"/>
      <c r="KG35" s="309"/>
      <c r="KH35" s="309"/>
      <c r="KI35" s="309"/>
      <c r="KJ35" s="309"/>
      <c r="KK35" s="309"/>
      <c r="KL35" s="309"/>
      <c r="KM35" s="309"/>
      <c r="KN35" s="309"/>
      <c r="KO35" s="309"/>
      <c r="KP35" s="309"/>
      <c r="KQ35" s="309"/>
      <c r="KR35" s="309"/>
      <c r="KS35" s="309"/>
      <c r="KT35" s="309"/>
      <c r="KU35" s="309"/>
      <c r="KV35" s="309"/>
      <c r="KW35" s="309"/>
      <c r="KX35" s="309"/>
      <c r="KY35" s="309"/>
      <c r="KZ35" s="309"/>
      <c r="LA35" s="309"/>
      <c r="LB35" s="309"/>
      <c r="LC35" s="309"/>
      <c r="LD35" s="309"/>
      <c r="LE35" s="309"/>
      <c r="LF35" s="309"/>
      <c r="LG35" s="309"/>
      <c r="LH35" s="309"/>
      <c r="LI35" s="309"/>
      <c r="LJ35" s="309"/>
      <c r="LK35" s="309"/>
      <c r="LL35" s="309"/>
      <c r="LM35" s="309"/>
      <c r="LN35" s="309"/>
      <c r="LO35" s="309"/>
      <c r="LP35" s="309"/>
      <c r="LQ35" s="309"/>
      <c r="LR35" s="309"/>
      <c r="LS35" s="309"/>
      <c r="LT35" s="309"/>
      <c r="LU35" s="309"/>
      <c r="LV35" s="309"/>
      <c r="LW35" s="309"/>
      <c r="LX35" s="309"/>
      <c r="LY35" s="309"/>
      <c r="LZ35" s="309"/>
      <c r="MA35" s="309"/>
      <c r="MB35" s="309"/>
      <c r="MC35" s="309"/>
      <c r="MD35" s="309"/>
      <c r="ME35" s="309"/>
      <c r="MF35" s="309"/>
      <c r="MG35" s="309"/>
      <c r="MH35" s="309"/>
      <c r="MI35" s="309"/>
      <c r="MJ35" s="309"/>
      <c r="MK35" s="309"/>
      <c r="ML35" s="309"/>
      <c r="MM35" s="309"/>
      <c r="MN35" s="309"/>
      <c r="MO35" s="309"/>
      <c r="MP35" s="309"/>
      <c r="MQ35" s="309"/>
      <c r="MR35" s="309"/>
      <c r="MS35" s="2">
        <v>5</v>
      </c>
      <c r="MT35" s="309"/>
      <c r="MU35" s="309"/>
      <c r="MV35" s="309"/>
      <c r="MW35" s="309"/>
      <c r="MX35" s="309"/>
      <c r="MY35" s="309"/>
      <c r="MZ35" s="309"/>
      <c r="NA35" s="309"/>
      <c r="NB35" s="287"/>
      <c r="NC35" s="287"/>
      <c r="ND35" s="287"/>
      <c r="NE35" s="287"/>
      <c r="NF35" s="287"/>
      <c r="NG35" s="287">
        <v>5</v>
      </c>
      <c r="NH35" s="287">
        <v>9</v>
      </c>
      <c r="NI35" s="287"/>
      <c r="NJ35" s="287"/>
      <c r="NK35" s="287"/>
      <c r="NL35" s="287"/>
      <c r="NM35" s="287"/>
      <c r="NN35" s="287"/>
      <c r="NO35" s="287"/>
      <c r="NP35" s="287">
        <v>4.5</v>
      </c>
      <c r="NQ35" s="287"/>
      <c r="NR35" s="287"/>
      <c r="NS35" s="287"/>
      <c r="NT35" s="287"/>
      <c r="NU35" s="287"/>
      <c r="NV35" s="287"/>
      <c r="NW35" s="287"/>
      <c r="NX35" s="287"/>
      <c r="NY35" s="287"/>
      <c r="NZ35" s="287"/>
      <c r="OA35" s="287"/>
      <c r="OB35" s="287"/>
      <c r="OC35" s="287"/>
      <c r="OD35" s="287"/>
      <c r="OE35" s="287"/>
    </row>
    <row r="36" spans="1:395" ht="18" customHeight="1" x14ac:dyDescent="0.3">
      <c r="A36" s="4"/>
      <c r="B36" s="1"/>
      <c r="C36" s="2"/>
      <c r="D36" s="2"/>
      <c r="E36" s="100" t="s">
        <v>393</v>
      </c>
      <c r="F36" s="2">
        <v>9800</v>
      </c>
      <c r="G36" s="2" t="s">
        <v>466</v>
      </c>
      <c r="H36" s="98"/>
      <c r="I36" s="2">
        <f>SUM(K36:XX36)</f>
        <v>0</v>
      </c>
      <c r="J36" s="4"/>
      <c r="K36" s="2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98"/>
      <c r="BJ36" s="99"/>
      <c r="BK36" s="99"/>
      <c r="BL36" s="99"/>
      <c r="BM36" s="98"/>
      <c r="BN36" s="98"/>
      <c r="BO36" s="98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8"/>
      <c r="CH36" s="98"/>
      <c r="CI36" s="98"/>
      <c r="CJ36" s="98"/>
      <c r="CK36" s="98"/>
      <c r="CL36" s="98"/>
      <c r="CM36" s="98"/>
      <c r="CN36" s="98"/>
      <c r="CO36" s="99"/>
      <c r="CP36" s="99"/>
      <c r="CQ36" s="99"/>
      <c r="CR36" s="99"/>
      <c r="CS36" s="99"/>
      <c r="CT36" s="99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212"/>
      <c r="FG36" s="212"/>
      <c r="FH36" s="212"/>
      <c r="FI36" s="212"/>
      <c r="FJ36" s="212"/>
      <c r="FK36" s="212"/>
      <c r="FL36" s="212"/>
      <c r="FM36" s="212"/>
      <c r="FN36" s="212"/>
      <c r="FO36" s="212"/>
      <c r="FP36" s="212"/>
      <c r="FQ36" s="212"/>
      <c r="FR36" s="212"/>
      <c r="FS36" s="212"/>
      <c r="FT36" s="212"/>
      <c r="FU36" s="212"/>
      <c r="FV36" s="212"/>
      <c r="FW36" s="212"/>
      <c r="FX36" s="212"/>
      <c r="FY36" s="212"/>
      <c r="FZ36" s="212"/>
      <c r="GA36" s="212"/>
      <c r="GB36" s="99"/>
      <c r="GC36" s="99"/>
      <c r="GD36" s="99"/>
      <c r="GE36" s="99"/>
      <c r="GF36" s="99"/>
      <c r="GG36" s="99"/>
      <c r="GH36" s="99"/>
      <c r="GI36" s="212"/>
      <c r="GJ36" s="212"/>
      <c r="GK36" s="212"/>
      <c r="GL36" s="99"/>
      <c r="GM36" s="99"/>
      <c r="GN36" s="99"/>
      <c r="GO36" s="99"/>
      <c r="GP36" s="99"/>
      <c r="GQ36" s="99"/>
      <c r="GR36" s="99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87"/>
      <c r="IJ36" s="287"/>
      <c r="IK36" s="287"/>
      <c r="IL36" s="287"/>
      <c r="IM36" s="287"/>
      <c r="IN36" s="287"/>
      <c r="IO36" s="287"/>
      <c r="IP36" s="287"/>
      <c r="IQ36" s="287"/>
      <c r="IR36" s="287"/>
      <c r="IS36" s="287"/>
      <c r="IT36" s="287"/>
      <c r="IU36" s="287"/>
      <c r="IV36" s="287"/>
      <c r="IW36" s="287"/>
      <c r="IX36" s="287"/>
      <c r="IY36" s="287"/>
      <c r="IZ36" s="287"/>
      <c r="JA36" s="287"/>
      <c r="JB36" s="287"/>
      <c r="JC36" s="287"/>
      <c r="JD36" s="287"/>
      <c r="JE36" s="287"/>
      <c r="JF36" s="287"/>
      <c r="JG36" s="287"/>
      <c r="JH36" s="287"/>
      <c r="JI36" s="287"/>
      <c r="JJ36" s="287"/>
      <c r="JK36" s="287"/>
      <c r="JL36" s="287"/>
      <c r="JM36" s="287"/>
      <c r="JN36" s="287"/>
      <c r="JO36" s="287"/>
      <c r="JP36" s="287"/>
      <c r="JQ36" s="287"/>
      <c r="JR36" s="309"/>
      <c r="JS36" s="309"/>
      <c r="JT36" s="309"/>
      <c r="JU36" s="309"/>
      <c r="JV36" s="309"/>
      <c r="JW36" s="309"/>
      <c r="JX36" s="2"/>
      <c r="JY36" s="2"/>
      <c r="JZ36" s="2"/>
      <c r="KA36" s="2"/>
      <c r="KB36" s="2"/>
      <c r="KC36" s="2"/>
      <c r="KD36" s="2"/>
      <c r="KE36" s="309"/>
      <c r="KF36" s="309"/>
      <c r="KG36" s="309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309"/>
      <c r="LV36" s="309"/>
      <c r="LW36" s="309"/>
      <c r="LX36" s="309"/>
      <c r="LY36" s="309"/>
      <c r="LZ36" s="309"/>
      <c r="MA36" s="309"/>
      <c r="MB36" s="309"/>
      <c r="MC36" s="309"/>
      <c r="MD36" s="309"/>
      <c r="ME36" s="309"/>
      <c r="MF36" s="309"/>
      <c r="MG36" s="309"/>
      <c r="MH36" s="309"/>
      <c r="MI36" s="309"/>
      <c r="MJ36" s="309"/>
      <c r="MK36" s="309"/>
      <c r="ML36" s="309"/>
      <c r="MM36" s="309"/>
      <c r="MN36" s="309"/>
      <c r="MO36" s="309"/>
      <c r="MP36" s="309"/>
      <c r="MQ36" s="309"/>
      <c r="MR36" s="309"/>
      <c r="MS36" s="309"/>
      <c r="MT36" s="309"/>
      <c r="MU36" s="309"/>
      <c r="MV36" s="309"/>
      <c r="MW36" s="309"/>
      <c r="MX36" s="309"/>
      <c r="MY36" s="309"/>
      <c r="MZ36" s="309"/>
      <c r="NA36" s="309"/>
      <c r="NB36" s="287"/>
      <c r="NC36" s="287"/>
      <c r="ND36" s="287"/>
      <c r="NE36" s="287"/>
      <c r="NF36" s="287"/>
      <c r="NG36" s="287"/>
      <c r="NH36" s="287"/>
      <c r="NI36" s="287"/>
      <c r="NJ36" s="287"/>
      <c r="NK36" s="287"/>
      <c r="NL36" s="287"/>
      <c r="NM36" s="287"/>
      <c r="NN36" s="287"/>
      <c r="NO36" s="287"/>
      <c r="NP36" s="287"/>
      <c r="NQ36" s="287"/>
      <c r="NR36" s="287"/>
      <c r="NS36" s="287"/>
      <c r="NT36" s="287"/>
      <c r="NU36" s="287"/>
      <c r="NV36" s="287"/>
      <c r="NW36" s="287"/>
      <c r="NX36" s="287"/>
      <c r="NY36" s="287"/>
      <c r="NZ36" s="287"/>
      <c r="OA36" s="287"/>
      <c r="OB36" s="287"/>
      <c r="OC36" s="287"/>
      <c r="OD36" s="287"/>
      <c r="OE36" s="287"/>
    </row>
    <row r="37" spans="1:395" ht="18" customHeight="1" x14ac:dyDescent="0.3">
      <c r="A37" s="4">
        <v>25</v>
      </c>
      <c r="B37" s="1" t="s">
        <v>282</v>
      </c>
      <c r="C37" s="2">
        <v>12362</v>
      </c>
      <c r="D37" s="2"/>
      <c r="E37" s="98" t="s">
        <v>280</v>
      </c>
      <c r="F37" s="2">
        <v>8575</v>
      </c>
      <c r="G37" s="2" t="s">
        <v>466</v>
      </c>
      <c r="H37" s="98" t="s">
        <v>29</v>
      </c>
      <c r="I37" s="2">
        <f>SUM(K37:XX37)</f>
        <v>78</v>
      </c>
      <c r="J37" s="4">
        <f>'Kôň roka'!$I37</f>
        <v>78</v>
      </c>
      <c r="K37" s="2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98"/>
      <c r="BJ37" s="99"/>
      <c r="BK37" s="99"/>
      <c r="BL37" s="99"/>
      <c r="BM37" s="98"/>
      <c r="BN37" s="98"/>
      <c r="BO37" s="98"/>
      <c r="BP37" s="99"/>
      <c r="BQ37" s="99">
        <v>3</v>
      </c>
      <c r="BR37" s="99"/>
      <c r="BS37" s="99"/>
      <c r="BT37" s="99"/>
      <c r="BU37" s="99"/>
      <c r="BV37" s="99"/>
      <c r="BW37" s="99">
        <v>1</v>
      </c>
      <c r="BX37" s="99"/>
      <c r="BY37" s="99"/>
      <c r="BZ37" s="99"/>
      <c r="CA37" s="99"/>
      <c r="CB37" s="99"/>
      <c r="CC37" s="99"/>
      <c r="CD37" s="99"/>
      <c r="CE37" s="99"/>
      <c r="CF37" s="99"/>
      <c r="CG37" s="98"/>
      <c r="CH37" s="98"/>
      <c r="CI37" s="98"/>
      <c r="CJ37" s="98"/>
      <c r="CK37" s="98"/>
      <c r="CL37" s="98"/>
      <c r="CM37" s="98"/>
      <c r="CN37" s="98"/>
      <c r="CO37" s="99"/>
      <c r="CP37" s="99"/>
      <c r="CQ37" s="99"/>
      <c r="CR37" s="99"/>
      <c r="CS37" s="99"/>
      <c r="CT37" s="99"/>
      <c r="CU37" s="2"/>
      <c r="CV37" s="2"/>
      <c r="CW37" s="2"/>
      <c r="CX37" s="2"/>
      <c r="CY37" s="2"/>
      <c r="CZ37" s="2"/>
      <c r="DA37" s="2"/>
      <c r="DB37" s="2"/>
      <c r="DC37" s="2"/>
      <c r="DD37" s="2">
        <v>5</v>
      </c>
      <c r="DE37" s="2">
        <v>3</v>
      </c>
      <c r="DF37" s="2"/>
      <c r="DG37" s="2"/>
      <c r="DH37" s="2"/>
      <c r="DI37" s="2">
        <v>3</v>
      </c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12"/>
      <c r="EU37" s="212">
        <v>8</v>
      </c>
      <c r="EV37" s="212"/>
      <c r="EW37" s="212"/>
      <c r="EX37" s="212"/>
      <c r="EY37" s="212"/>
      <c r="EZ37" s="212"/>
      <c r="FA37" s="212"/>
      <c r="FB37" s="212"/>
      <c r="FC37" s="212"/>
      <c r="FD37" s="212"/>
      <c r="FE37" s="212"/>
      <c r="FF37" s="212"/>
      <c r="FG37" s="212"/>
      <c r="FH37" s="212"/>
      <c r="FI37" s="212"/>
      <c r="FJ37" s="212"/>
      <c r="FK37" s="212"/>
      <c r="FL37" s="212"/>
      <c r="FM37" s="212"/>
      <c r="FN37" s="212"/>
      <c r="FO37" s="212"/>
      <c r="FP37" s="212"/>
      <c r="FQ37" s="212"/>
      <c r="FR37" s="212"/>
      <c r="FS37" s="212"/>
      <c r="FT37" s="212"/>
      <c r="FU37" s="212"/>
      <c r="FV37" s="212"/>
      <c r="FW37" s="212"/>
      <c r="FX37" s="212"/>
      <c r="FY37" s="212"/>
      <c r="FZ37" s="212"/>
      <c r="GA37" s="212"/>
      <c r="GB37" s="99"/>
      <c r="GC37" s="99"/>
      <c r="GD37" s="99"/>
      <c r="GE37" s="99"/>
      <c r="GF37" s="99"/>
      <c r="GG37" s="99"/>
      <c r="GH37" s="99"/>
      <c r="GI37" s="212"/>
      <c r="GJ37" s="212"/>
      <c r="GK37" s="212"/>
      <c r="GL37" s="99"/>
      <c r="GM37" s="99"/>
      <c r="GN37" s="99"/>
      <c r="GO37" s="99"/>
      <c r="GP37" s="99"/>
      <c r="GQ37" s="99"/>
      <c r="GR37" s="99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>
        <v>9</v>
      </c>
      <c r="IA37" s="2"/>
      <c r="IB37" s="2"/>
      <c r="IC37" s="2"/>
      <c r="ID37" s="2"/>
      <c r="IE37" s="2"/>
      <c r="IF37" s="2"/>
      <c r="IG37" s="2"/>
      <c r="IH37" s="2"/>
      <c r="II37" s="287"/>
      <c r="IJ37" s="287"/>
      <c r="IK37" s="287"/>
      <c r="IL37" s="287"/>
      <c r="IM37" s="287">
        <v>15</v>
      </c>
      <c r="IN37" s="287"/>
      <c r="IO37" s="287"/>
      <c r="IP37" s="287"/>
      <c r="IQ37" s="287"/>
      <c r="IR37" s="287"/>
      <c r="IS37" s="287"/>
      <c r="IT37" s="287"/>
      <c r="IU37" s="287"/>
      <c r="IV37" s="287"/>
      <c r="IW37" s="287"/>
      <c r="IX37" s="287"/>
      <c r="IY37" s="287"/>
      <c r="IZ37" s="287"/>
      <c r="JA37" s="287"/>
      <c r="JB37" s="287"/>
      <c r="JC37" s="287"/>
      <c r="JD37" s="287"/>
      <c r="JE37" s="287"/>
      <c r="JF37" s="287"/>
      <c r="JG37" s="287"/>
      <c r="JH37" s="287"/>
      <c r="JI37" s="287"/>
      <c r="JJ37" s="287"/>
      <c r="JK37" s="287"/>
      <c r="JL37" s="287"/>
      <c r="JM37" s="287"/>
      <c r="JN37" s="287"/>
      <c r="JO37" s="287"/>
      <c r="JP37" s="287"/>
      <c r="JQ37" s="287"/>
      <c r="JR37" s="309"/>
      <c r="JS37" s="309"/>
      <c r="JT37" s="309"/>
      <c r="JU37" s="309"/>
      <c r="JV37" s="309"/>
      <c r="JW37" s="309"/>
      <c r="JX37" s="309"/>
      <c r="JY37" s="309"/>
      <c r="JZ37" s="309"/>
      <c r="KA37" s="309"/>
      <c r="KB37" s="309"/>
      <c r="KC37" s="309"/>
      <c r="KD37" s="309"/>
      <c r="KE37" s="309"/>
      <c r="KF37" s="309"/>
      <c r="KG37" s="309"/>
      <c r="KH37" s="2"/>
      <c r="KI37" s="2"/>
      <c r="KJ37" s="2"/>
      <c r="KK37" s="2"/>
      <c r="KL37" s="2"/>
      <c r="KM37" s="2">
        <v>10</v>
      </c>
      <c r="KN37" s="2"/>
      <c r="KO37" s="2"/>
      <c r="KP37" s="2"/>
      <c r="KQ37" s="2"/>
      <c r="KR37" s="2"/>
      <c r="KS37" s="2"/>
      <c r="KT37" s="2"/>
      <c r="KU37" s="2"/>
      <c r="KV37" s="2">
        <v>10</v>
      </c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309"/>
      <c r="LV37" s="309"/>
      <c r="LW37" s="309"/>
      <c r="LX37" s="309"/>
      <c r="LY37" s="309"/>
      <c r="LZ37" s="309"/>
      <c r="MA37" s="309"/>
      <c r="MB37" s="309"/>
      <c r="MC37" s="309"/>
      <c r="MD37" s="309"/>
      <c r="ME37" s="309"/>
      <c r="MF37" s="309"/>
      <c r="MG37" s="309"/>
      <c r="MH37" s="309"/>
      <c r="MI37" s="309"/>
      <c r="MJ37" s="309"/>
      <c r="MK37" s="309"/>
      <c r="ML37" s="309"/>
      <c r="MM37" s="309"/>
      <c r="MN37" s="2">
        <v>8</v>
      </c>
      <c r="MO37" s="2">
        <v>3</v>
      </c>
      <c r="MP37" s="309"/>
      <c r="MQ37" s="309"/>
      <c r="MR37" s="309"/>
      <c r="MS37" s="309"/>
      <c r="MT37" s="309"/>
      <c r="MU37" s="309"/>
      <c r="MV37" s="309"/>
      <c r="MW37" s="309"/>
      <c r="MX37" s="309"/>
      <c r="MY37" s="309"/>
      <c r="MZ37" s="309"/>
      <c r="NA37" s="309"/>
      <c r="NB37" s="287"/>
      <c r="NC37" s="287"/>
      <c r="ND37" s="287"/>
      <c r="NE37" s="287"/>
      <c r="NF37" s="287"/>
      <c r="NG37" s="287"/>
      <c r="NH37" s="287"/>
      <c r="NI37" s="287"/>
      <c r="NJ37" s="287"/>
      <c r="NK37" s="287"/>
      <c r="NL37" s="287"/>
      <c r="NM37" s="287"/>
      <c r="NN37" s="287"/>
      <c r="NO37" s="287"/>
      <c r="NP37" s="287"/>
      <c r="NQ37" s="287"/>
      <c r="NR37" s="287"/>
      <c r="NS37" s="287"/>
      <c r="NT37" s="287"/>
      <c r="NU37" s="287"/>
      <c r="NV37" s="287"/>
      <c r="NW37" s="287"/>
      <c r="NX37" s="287"/>
      <c r="NY37" s="287"/>
      <c r="NZ37" s="287"/>
      <c r="OA37" s="287"/>
      <c r="OB37" s="287"/>
      <c r="OC37" s="287"/>
      <c r="OD37" s="287"/>
      <c r="OE37" s="287"/>
    </row>
    <row r="38" spans="1:395" ht="18" customHeight="1" x14ac:dyDescent="0.3">
      <c r="A38" s="4">
        <v>26</v>
      </c>
      <c r="B38" s="1" t="s">
        <v>30</v>
      </c>
      <c r="C38" s="99">
        <v>12840</v>
      </c>
      <c r="D38" s="99">
        <v>2019</v>
      </c>
      <c r="E38" s="98" t="s">
        <v>27</v>
      </c>
      <c r="F38" s="99"/>
      <c r="G38" s="99" t="s">
        <v>464</v>
      </c>
      <c r="H38" s="98" t="s">
        <v>29</v>
      </c>
      <c r="I38" s="2">
        <f>SUM(K38:XX38)</f>
        <v>76</v>
      </c>
      <c r="J38" s="4">
        <f>'Kôň roka'!$I38</f>
        <v>76</v>
      </c>
      <c r="K38" s="2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98"/>
      <c r="BJ38" s="99"/>
      <c r="BK38" s="99"/>
      <c r="BL38" s="99"/>
      <c r="BM38" s="98"/>
      <c r="BN38" s="98"/>
      <c r="BO38" s="98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8"/>
      <c r="CH38" s="98"/>
      <c r="CI38" s="98"/>
      <c r="CJ38" s="98"/>
      <c r="CK38" s="98"/>
      <c r="CL38" s="98"/>
      <c r="CM38" s="98"/>
      <c r="CN38" s="98"/>
      <c r="CO38" s="99"/>
      <c r="CP38" s="99"/>
      <c r="CQ38" s="99"/>
      <c r="CR38" s="99"/>
      <c r="CS38" s="99"/>
      <c r="CT38" s="99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12"/>
      <c r="EU38" s="212"/>
      <c r="EV38" s="212"/>
      <c r="EW38" s="212"/>
      <c r="EX38" s="212"/>
      <c r="EY38" s="212"/>
      <c r="EZ38" s="212"/>
      <c r="FA38" s="212"/>
      <c r="FB38" s="212"/>
      <c r="FC38" s="212"/>
      <c r="FD38" s="212"/>
      <c r="FE38" s="212"/>
      <c r="FF38" s="212"/>
      <c r="FG38" s="212"/>
      <c r="FH38" s="212"/>
      <c r="FI38" s="212"/>
      <c r="FJ38" s="212"/>
      <c r="FK38" s="212"/>
      <c r="FL38" s="212"/>
      <c r="FM38" s="212"/>
      <c r="FN38" s="212"/>
      <c r="FO38" s="212"/>
      <c r="FP38" s="212"/>
      <c r="FQ38" s="212"/>
      <c r="FR38" s="212"/>
      <c r="FS38" s="212"/>
      <c r="FT38" s="212"/>
      <c r="FU38" s="212"/>
      <c r="FV38" s="212"/>
      <c r="FW38" s="212"/>
      <c r="FX38" s="212"/>
      <c r="FY38" s="212"/>
      <c r="FZ38" s="212"/>
      <c r="GA38" s="212"/>
      <c r="GB38" s="99"/>
      <c r="GC38" s="99"/>
      <c r="GD38" s="99"/>
      <c r="GE38" s="99"/>
      <c r="GF38" s="99"/>
      <c r="GG38" s="99"/>
      <c r="GH38" s="99"/>
      <c r="GI38" s="212"/>
      <c r="GJ38" s="212"/>
      <c r="GK38" s="212"/>
      <c r="GL38" s="99"/>
      <c r="GM38" s="99"/>
      <c r="GN38" s="99"/>
      <c r="GO38" s="99"/>
      <c r="GP38" s="99"/>
      <c r="GQ38" s="99"/>
      <c r="GR38" s="99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>
        <v>5</v>
      </c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87">
        <v>7</v>
      </c>
      <c r="IJ38" s="287"/>
      <c r="IK38" s="287"/>
      <c r="IL38" s="287"/>
      <c r="IM38" s="287"/>
      <c r="IN38" s="287"/>
      <c r="IO38" s="287"/>
      <c r="IP38" s="287"/>
      <c r="IQ38" s="287"/>
      <c r="IR38" s="287"/>
      <c r="IS38" s="287"/>
      <c r="IT38" s="287"/>
      <c r="IU38" s="287"/>
      <c r="IV38" s="287"/>
      <c r="IW38" s="287"/>
      <c r="IX38" s="287"/>
      <c r="IY38" s="287"/>
      <c r="IZ38" s="287"/>
      <c r="JA38" s="287"/>
      <c r="JB38" s="287"/>
      <c r="JC38" s="287"/>
      <c r="JD38" s="287"/>
      <c r="JE38" s="287"/>
      <c r="JF38" s="287"/>
      <c r="JG38" s="287"/>
      <c r="JH38" s="287"/>
      <c r="JI38" s="287"/>
      <c r="JJ38" s="287"/>
      <c r="JK38" s="287"/>
      <c r="JL38" s="287"/>
      <c r="JM38" s="287"/>
      <c r="JN38" s="287"/>
      <c r="JO38" s="287"/>
      <c r="JP38" s="287"/>
      <c r="JQ38" s="287"/>
      <c r="JR38" s="309"/>
      <c r="JS38" s="309"/>
      <c r="JT38" s="309"/>
      <c r="JU38" s="309"/>
      <c r="JV38" s="309"/>
      <c r="JW38" s="309"/>
      <c r="JX38" s="309"/>
      <c r="JY38" s="309"/>
      <c r="JZ38" s="309"/>
      <c r="KA38" s="309"/>
      <c r="KB38" s="309"/>
      <c r="KC38" s="309"/>
      <c r="KD38" s="309"/>
      <c r="KE38" s="309"/>
      <c r="KF38" s="309"/>
      <c r="KG38" s="309"/>
      <c r="KH38" s="2"/>
      <c r="KI38" s="2">
        <v>13</v>
      </c>
      <c r="KJ38" s="2"/>
      <c r="KK38" s="2"/>
      <c r="KL38" s="2"/>
      <c r="KM38" s="2"/>
      <c r="KN38" s="2"/>
      <c r="KO38" s="2"/>
      <c r="KP38" s="2"/>
      <c r="KQ38" s="2"/>
      <c r="KR38" s="2">
        <v>12</v>
      </c>
      <c r="KS38" s="309"/>
      <c r="KT38" s="309"/>
      <c r="KU38" s="309"/>
      <c r="KV38" s="309"/>
      <c r="KW38" s="309"/>
      <c r="KX38" s="309"/>
      <c r="KY38" s="309"/>
      <c r="KZ38" s="309"/>
      <c r="LA38" s="309"/>
      <c r="LB38" s="309"/>
      <c r="LC38" s="309"/>
      <c r="LD38" s="309"/>
      <c r="LE38" s="309"/>
      <c r="LF38" s="309"/>
      <c r="LG38" s="309"/>
      <c r="LH38" s="309"/>
      <c r="LI38" s="309"/>
      <c r="LJ38" s="309"/>
      <c r="LK38" s="309"/>
      <c r="LL38" s="309"/>
      <c r="LM38" s="309"/>
      <c r="LN38" s="309"/>
      <c r="LO38" s="309"/>
      <c r="LP38" s="309"/>
      <c r="LQ38" s="309"/>
      <c r="LR38" s="309"/>
      <c r="LS38" s="309"/>
      <c r="LT38" s="309"/>
      <c r="LU38" s="309"/>
      <c r="LV38" s="309"/>
      <c r="LW38" s="309"/>
      <c r="LX38" s="309"/>
      <c r="LY38" s="309"/>
      <c r="LZ38" s="309"/>
      <c r="MA38" s="309"/>
      <c r="MB38" s="309"/>
      <c r="MC38" s="309"/>
      <c r="MD38" s="309"/>
      <c r="ME38" s="309"/>
      <c r="MF38" s="309"/>
      <c r="MG38" s="309"/>
      <c r="MH38" s="309"/>
      <c r="MI38" s="309"/>
      <c r="MJ38" s="309"/>
      <c r="MK38" s="309"/>
      <c r="ML38" s="309"/>
      <c r="MM38" s="309"/>
      <c r="MN38" s="309"/>
      <c r="MO38" s="309"/>
      <c r="MP38" s="309"/>
      <c r="MQ38" s="309"/>
      <c r="MR38" s="309"/>
      <c r="MS38" s="309"/>
      <c r="MT38" s="309"/>
      <c r="MU38" s="309"/>
      <c r="MV38" s="309"/>
      <c r="MW38" s="309"/>
      <c r="MX38" s="309"/>
      <c r="MY38" s="309"/>
      <c r="MZ38" s="309"/>
      <c r="NA38" s="309"/>
      <c r="NB38" s="287"/>
      <c r="NC38" s="287"/>
      <c r="ND38" s="287"/>
      <c r="NE38" s="287"/>
      <c r="NF38" s="287"/>
      <c r="NG38" s="287"/>
      <c r="NH38" s="287"/>
      <c r="NI38" s="287">
        <v>21</v>
      </c>
      <c r="NJ38" s="287"/>
      <c r="NK38" s="287"/>
      <c r="NL38" s="287"/>
      <c r="NM38" s="287"/>
      <c r="NN38" s="287"/>
      <c r="NO38" s="287"/>
      <c r="NP38" s="287"/>
      <c r="NQ38" s="287">
        <v>18</v>
      </c>
      <c r="NR38" s="287"/>
      <c r="NS38" s="287"/>
      <c r="NT38" s="287"/>
      <c r="NU38" s="287"/>
      <c r="NV38" s="287"/>
      <c r="NW38" s="287"/>
      <c r="NX38" s="287"/>
      <c r="NY38" s="287"/>
      <c r="NZ38" s="287"/>
      <c r="OA38" s="287"/>
      <c r="OB38" s="287"/>
      <c r="OC38" s="287"/>
      <c r="OD38" s="287"/>
      <c r="OE38" s="287"/>
    </row>
    <row r="39" spans="1:395" ht="18" customHeight="1" x14ac:dyDescent="0.3">
      <c r="A39" s="4">
        <v>27</v>
      </c>
      <c r="B39" s="103" t="s">
        <v>528</v>
      </c>
      <c r="C39" s="2">
        <v>13079</v>
      </c>
      <c r="D39" s="99">
        <v>2020</v>
      </c>
      <c r="E39" s="100" t="s">
        <v>358</v>
      </c>
      <c r="F39" s="2">
        <v>5943</v>
      </c>
      <c r="G39" s="99" t="s">
        <v>462</v>
      </c>
      <c r="H39" s="98" t="s">
        <v>347</v>
      </c>
      <c r="I39" s="2">
        <f>SUM(K39:XX39)</f>
        <v>79</v>
      </c>
      <c r="J39" s="4" cm="1">
        <f t="array" ref="J39">SUM(LARGE(K39:OJ39,_xlfn.SEQUENCE(D264)))</f>
        <v>75.5</v>
      </c>
      <c r="K39" s="2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98"/>
      <c r="BJ39" s="99"/>
      <c r="BK39" s="99"/>
      <c r="BL39" s="99">
        <v>2</v>
      </c>
      <c r="BM39" s="98"/>
      <c r="BN39" s="98"/>
      <c r="BO39" s="98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>
        <v>2</v>
      </c>
      <c r="CC39" s="99"/>
      <c r="CD39" s="99"/>
      <c r="CE39" s="99"/>
      <c r="CF39" s="99"/>
      <c r="CG39" s="98"/>
      <c r="CH39" s="98"/>
      <c r="CI39" s="98"/>
      <c r="CJ39" s="98"/>
      <c r="CK39" s="98"/>
      <c r="CL39" s="98"/>
      <c r="CM39" s="98"/>
      <c r="CN39" s="98"/>
      <c r="CO39" s="99"/>
      <c r="CP39" s="99"/>
      <c r="CQ39" s="99"/>
      <c r="CR39" s="99"/>
      <c r="CS39" s="99"/>
      <c r="CT39" s="99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>
        <v>1</v>
      </c>
      <c r="EJ39" s="2"/>
      <c r="EK39" s="2"/>
      <c r="EL39" s="2"/>
      <c r="EM39" s="2"/>
      <c r="EN39" s="2"/>
      <c r="EO39" s="2"/>
      <c r="EP39" s="2"/>
      <c r="EQ39" s="2">
        <v>1</v>
      </c>
      <c r="ER39" s="2"/>
      <c r="ES39" s="2"/>
      <c r="ET39" s="212"/>
      <c r="EU39" s="212"/>
      <c r="EV39" s="212"/>
      <c r="EW39" s="212"/>
      <c r="EX39" s="212"/>
      <c r="EY39" s="212"/>
      <c r="EZ39" s="212"/>
      <c r="FA39" s="212"/>
      <c r="FB39" s="212"/>
      <c r="FC39" s="212"/>
      <c r="FD39" s="212"/>
      <c r="FE39" s="212"/>
      <c r="FF39" s="212"/>
      <c r="FG39" s="212"/>
      <c r="FH39" s="212"/>
      <c r="FI39" s="212"/>
      <c r="FJ39" s="212"/>
      <c r="FK39" s="212"/>
      <c r="FL39" s="212"/>
      <c r="FM39" s="212"/>
      <c r="FN39" s="212"/>
      <c r="FO39" s="212"/>
      <c r="FP39" s="212"/>
      <c r="FQ39" s="212"/>
      <c r="FR39" s="212"/>
      <c r="FS39" s="212"/>
      <c r="FT39" s="212"/>
      <c r="FU39" s="212"/>
      <c r="FV39" s="212"/>
      <c r="FW39" s="212"/>
      <c r="FX39" s="212"/>
      <c r="FY39" s="212"/>
      <c r="FZ39" s="212"/>
      <c r="GA39" s="212"/>
      <c r="GB39" s="99"/>
      <c r="GC39" s="99"/>
      <c r="GD39" s="99"/>
      <c r="GE39" s="99"/>
      <c r="GF39" s="99"/>
      <c r="GG39" s="99"/>
      <c r="GH39" s="99"/>
      <c r="GI39" s="212"/>
      <c r="GJ39" s="212"/>
      <c r="GK39" s="212"/>
      <c r="GL39" s="99"/>
      <c r="GM39" s="99"/>
      <c r="GN39" s="99"/>
      <c r="GO39" s="99"/>
      <c r="GP39" s="99"/>
      <c r="GQ39" s="99"/>
      <c r="GR39" s="99"/>
      <c r="GS39" s="2">
        <v>7</v>
      </c>
      <c r="GT39" s="2">
        <v>4</v>
      </c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>
        <v>3</v>
      </c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>
        <v>7</v>
      </c>
      <c r="HX39" s="2"/>
      <c r="HY39" s="2">
        <v>10.5</v>
      </c>
      <c r="HZ39" s="2"/>
      <c r="IA39" s="2"/>
      <c r="IB39" s="2"/>
      <c r="IC39" s="2"/>
      <c r="ID39" s="2"/>
      <c r="IE39" s="2"/>
      <c r="IF39" s="2"/>
      <c r="IG39" s="2"/>
      <c r="IH39" s="2"/>
      <c r="II39" s="287"/>
      <c r="IJ39" s="287"/>
      <c r="IK39" s="287"/>
      <c r="IL39" s="287"/>
      <c r="IM39" s="287"/>
      <c r="IN39" s="287"/>
      <c r="IO39" s="287"/>
      <c r="IP39" s="287"/>
      <c r="IQ39" s="287"/>
      <c r="IR39" s="287"/>
      <c r="IS39" s="287"/>
      <c r="IT39" s="287"/>
      <c r="IU39" s="287"/>
      <c r="IV39" s="287"/>
      <c r="IW39" s="287"/>
      <c r="IX39" s="287"/>
      <c r="IY39" s="287"/>
      <c r="IZ39" s="287"/>
      <c r="JA39" s="287"/>
      <c r="JB39" s="287"/>
      <c r="JC39" s="287"/>
      <c r="JD39" s="287"/>
      <c r="JE39" s="287"/>
      <c r="JF39" s="287"/>
      <c r="JG39" s="287"/>
      <c r="JH39" s="287"/>
      <c r="JI39" s="287"/>
      <c r="JJ39" s="287"/>
      <c r="JK39" s="287"/>
      <c r="JL39" s="287"/>
      <c r="JM39" s="287"/>
      <c r="JN39" s="287"/>
      <c r="JO39" s="287"/>
      <c r="JP39" s="287"/>
      <c r="JQ39" s="287"/>
      <c r="JR39" s="309"/>
      <c r="JS39" s="309"/>
      <c r="JT39" s="309"/>
      <c r="JU39" s="309"/>
      <c r="JV39" s="309"/>
      <c r="JW39" s="309"/>
      <c r="JX39" s="309"/>
      <c r="JY39" s="309"/>
      <c r="JZ39" s="309"/>
      <c r="KA39" s="309"/>
      <c r="KB39" s="309"/>
      <c r="KC39" s="309"/>
      <c r="KD39" s="309"/>
      <c r="KE39" s="309"/>
      <c r="KF39" s="309"/>
      <c r="KG39" s="309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309"/>
      <c r="LV39" s="309"/>
      <c r="LW39" s="309"/>
      <c r="LX39" s="309"/>
      <c r="LY39" s="309"/>
      <c r="LZ39" s="309"/>
      <c r="MA39" s="309"/>
      <c r="MB39" s="309"/>
      <c r="MC39" s="309"/>
      <c r="MD39" s="309"/>
      <c r="ME39" s="309"/>
      <c r="MF39" s="309"/>
      <c r="MG39" s="309"/>
      <c r="MH39" s="309"/>
      <c r="MI39" s="309"/>
      <c r="MJ39" s="309"/>
      <c r="MK39" s="2">
        <v>6</v>
      </c>
      <c r="ML39" s="309"/>
      <c r="MM39" s="2">
        <v>2</v>
      </c>
      <c r="MN39" s="309"/>
      <c r="MO39" s="309"/>
      <c r="MP39" s="309"/>
      <c r="MQ39" s="309"/>
      <c r="MR39" s="309"/>
      <c r="MS39" s="2">
        <v>7</v>
      </c>
      <c r="MT39" s="309"/>
      <c r="MU39" s="2">
        <v>3</v>
      </c>
      <c r="MV39" s="309"/>
      <c r="MW39" s="309"/>
      <c r="MX39" s="309"/>
      <c r="MY39" s="309"/>
      <c r="MZ39" s="309"/>
      <c r="NA39" s="309"/>
      <c r="NB39" s="287">
        <v>4</v>
      </c>
      <c r="NC39" s="287"/>
      <c r="ND39" s="287"/>
      <c r="NE39" s="287"/>
      <c r="NF39" s="287"/>
      <c r="NG39" s="287">
        <v>3</v>
      </c>
      <c r="NH39" s="287">
        <v>6</v>
      </c>
      <c r="NI39" s="287"/>
      <c r="NJ39" s="287"/>
      <c r="NK39" s="287"/>
      <c r="NL39" s="287"/>
      <c r="NM39" s="287"/>
      <c r="NN39" s="287"/>
      <c r="NO39" s="287">
        <v>9</v>
      </c>
      <c r="NP39" s="287">
        <v>1.5</v>
      </c>
      <c r="NQ39" s="287"/>
      <c r="NR39" s="287"/>
      <c r="NS39" s="287"/>
      <c r="NT39" s="287"/>
      <c r="NU39" s="287"/>
      <c r="NV39" s="287"/>
      <c r="NW39" s="287"/>
      <c r="NX39" s="287"/>
      <c r="NY39" s="287"/>
      <c r="NZ39" s="287"/>
      <c r="OA39" s="287"/>
      <c r="OB39" s="287"/>
      <c r="OC39" s="287"/>
      <c r="OD39" s="287"/>
      <c r="OE39" s="287"/>
    </row>
    <row r="40" spans="1:395" ht="18" customHeight="1" x14ac:dyDescent="0.3">
      <c r="A40" s="4">
        <v>28</v>
      </c>
      <c r="B40" s="1" t="s">
        <v>206</v>
      </c>
      <c r="C40" s="99">
        <v>11998</v>
      </c>
      <c r="D40" s="99">
        <v>2011</v>
      </c>
      <c r="E40" s="100" t="s">
        <v>203</v>
      </c>
      <c r="F40" s="99">
        <v>6761</v>
      </c>
      <c r="G40" s="99" t="s">
        <v>465</v>
      </c>
      <c r="H40" s="98" t="s">
        <v>88</v>
      </c>
      <c r="I40" s="2">
        <f t="shared" si="1"/>
        <v>10</v>
      </c>
      <c r="J40" s="4">
        <f>'Kôň roka'!$I40+I41</f>
        <v>74.5</v>
      </c>
      <c r="K40" s="2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98"/>
      <c r="BJ40" s="99"/>
      <c r="BK40" s="99"/>
      <c r="BL40" s="99"/>
      <c r="BM40" s="98"/>
      <c r="BN40" s="98"/>
      <c r="BO40" s="98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8"/>
      <c r="CH40" s="98"/>
      <c r="CI40" s="98"/>
      <c r="CJ40" s="98"/>
      <c r="CK40" s="98"/>
      <c r="CL40" s="98"/>
      <c r="CM40" s="98"/>
      <c r="CN40" s="98"/>
      <c r="CO40" s="99"/>
      <c r="CP40" s="99"/>
      <c r="CQ40" s="99"/>
      <c r="CR40" s="99"/>
      <c r="CS40" s="99"/>
      <c r="CT40" s="99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12"/>
      <c r="EU40" s="212"/>
      <c r="EV40" s="212"/>
      <c r="EW40" s="212"/>
      <c r="EX40" s="212"/>
      <c r="EY40" s="212"/>
      <c r="EZ40" s="212"/>
      <c r="FA40" s="212"/>
      <c r="FB40" s="212"/>
      <c r="FC40" s="212"/>
      <c r="FD40" s="212"/>
      <c r="FE40" s="212"/>
      <c r="FF40" s="212"/>
      <c r="FG40" s="212"/>
      <c r="FH40" s="212"/>
      <c r="FI40" s="212"/>
      <c r="FJ40" s="212"/>
      <c r="FK40" s="212"/>
      <c r="FL40" s="212"/>
      <c r="FM40" s="212"/>
      <c r="FN40" s="212"/>
      <c r="FO40" s="212"/>
      <c r="FP40" s="212"/>
      <c r="FQ40" s="212"/>
      <c r="FR40" s="212"/>
      <c r="FS40" s="212"/>
      <c r="FT40" s="212"/>
      <c r="FU40" s="212"/>
      <c r="FV40" s="212"/>
      <c r="FW40" s="212"/>
      <c r="FX40" s="212"/>
      <c r="FY40" s="212"/>
      <c r="FZ40" s="212"/>
      <c r="GA40" s="212"/>
      <c r="GB40" s="99"/>
      <c r="GC40" s="99"/>
      <c r="GD40" s="99"/>
      <c r="GE40" s="99"/>
      <c r="GF40" s="99"/>
      <c r="GG40" s="99"/>
      <c r="GH40" s="99"/>
      <c r="GI40" s="212"/>
      <c r="GJ40" s="212"/>
      <c r="GK40" s="212"/>
      <c r="GL40" s="99"/>
      <c r="GM40" s="99"/>
      <c r="GN40" s="99"/>
      <c r="GO40" s="99"/>
      <c r="GP40" s="99"/>
      <c r="GQ40" s="99"/>
      <c r="GR40" s="99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87"/>
      <c r="IJ40" s="287"/>
      <c r="IK40" s="287"/>
      <c r="IL40" s="287"/>
      <c r="IM40" s="287"/>
      <c r="IN40" s="287"/>
      <c r="IO40" s="287"/>
      <c r="IP40" s="287"/>
      <c r="IQ40" s="287">
        <v>4</v>
      </c>
      <c r="IR40" s="287">
        <v>6</v>
      </c>
      <c r="IS40" s="287"/>
      <c r="IT40" s="287"/>
      <c r="IU40" s="287"/>
      <c r="IV40" s="287"/>
      <c r="IW40" s="287"/>
      <c r="IX40" s="287"/>
      <c r="IY40" s="287"/>
      <c r="IZ40" s="287"/>
      <c r="JA40" s="287"/>
      <c r="JB40" s="287"/>
      <c r="JC40" s="287"/>
      <c r="JD40" s="287"/>
      <c r="JE40" s="287"/>
      <c r="JF40" s="287"/>
      <c r="JG40" s="287"/>
      <c r="JH40" s="287"/>
      <c r="JI40" s="287"/>
      <c r="JJ40" s="287"/>
      <c r="JK40" s="287"/>
      <c r="JL40" s="287"/>
      <c r="JM40" s="287"/>
      <c r="JN40" s="287"/>
      <c r="JO40" s="287"/>
      <c r="JP40" s="287"/>
      <c r="JQ40" s="287"/>
      <c r="JR40" s="309"/>
      <c r="JS40" s="309"/>
      <c r="JT40" s="309"/>
      <c r="JU40" s="309"/>
      <c r="JV40" s="309"/>
      <c r="JW40" s="309"/>
      <c r="JX40" s="2"/>
      <c r="JY40" s="2"/>
      <c r="JZ40" s="2"/>
      <c r="KA40" s="2"/>
      <c r="KB40" s="2"/>
      <c r="KC40" s="2"/>
      <c r="KD40" s="2"/>
      <c r="KE40" s="309"/>
      <c r="KF40" s="309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309"/>
      <c r="LA40" s="309"/>
      <c r="LB40" s="309"/>
      <c r="LC40" s="309"/>
      <c r="LD40" s="309"/>
      <c r="LE40" s="309"/>
      <c r="LF40" s="309"/>
      <c r="LG40" s="309"/>
      <c r="LH40" s="309"/>
      <c r="LI40" s="309"/>
      <c r="LJ40" s="309"/>
      <c r="LK40" s="309"/>
      <c r="LL40" s="309"/>
      <c r="LM40" s="309"/>
      <c r="LN40" s="309"/>
      <c r="LO40" s="309"/>
      <c r="LP40" s="309"/>
      <c r="LQ40" s="309"/>
      <c r="LR40" s="309"/>
      <c r="LS40" s="309"/>
      <c r="LT40" s="309"/>
      <c r="LU40" s="309"/>
      <c r="LV40" s="309"/>
      <c r="LW40" s="309"/>
      <c r="LX40" s="309"/>
      <c r="LY40" s="309"/>
      <c r="LZ40" s="309"/>
      <c r="MA40" s="309"/>
      <c r="MB40" s="309"/>
      <c r="MC40" s="309"/>
      <c r="MD40" s="309"/>
      <c r="ME40" s="309"/>
      <c r="MF40" s="309"/>
      <c r="MG40" s="309"/>
      <c r="MH40" s="309"/>
      <c r="MI40" s="309"/>
      <c r="MJ40" s="309"/>
      <c r="MK40" s="309"/>
      <c r="ML40" s="309"/>
      <c r="MM40" s="309"/>
      <c r="MN40" s="309"/>
      <c r="MO40" s="309"/>
      <c r="MP40" s="309"/>
      <c r="MQ40" s="309"/>
      <c r="MR40" s="309"/>
      <c r="MS40" s="309"/>
      <c r="MT40" s="309"/>
      <c r="MU40" s="309"/>
      <c r="MV40" s="309"/>
      <c r="MW40" s="309"/>
      <c r="MX40" s="309"/>
      <c r="MY40" s="309"/>
      <c r="MZ40" s="309"/>
      <c r="NA40" s="309"/>
      <c r="NB40" s="287"/>
      <c r="NC40" s="287"/>
      <c r="ND40" s="287"/>
      <c r="NE40" s="287"/>
      <c r="NF40" s="287"/>
      <c r="NG40" s="287"/>
      <c r="NH40" s="287"/>
      <c r="NI40" s="287"/>
      <c r="NJ40" s="287"/>
      <c r="NK40" s="287"/>
      <c r="NL40" s="287"/>
      <c r="NM40" s="287"/>
      <c r="NN40" s="287"/>
      <c r="NO40" s="287"/>
      <c r="NP40" s="287"/>
      <c r="NQ40" s="287"/>
      <c r="NR40" s="287"/>
      <c r="NS40" s="287"/>
      <c r="NT40" s="287"/>
      <c r="NU40" s="287"/>
      <c r="NV40" s="287"/>
      <c r="NW40" s="287"/>
      <c r="NX40" s="287"/>
      <c r="NY40" s="287"/>
      <c r="NZ40" s="287"/>
      <c r="OA40" s="287"/>
      <c r="OB40" s="287"/>
      <c r="OC40" s="287"/>
      <c r="OD40" s="287"/>
      <c r="OE40" s="287"/>
    </row>
    <row r="41" spans="1:395" ht="18" customHeight="1" x14ac:dyDescent="0.3">
      <c r="A41" s="4"/>
      <c r="B41" s="1"/>
      <c r="C41" s="99"/>
      <c r="D41" s="99"/>
      <c r="E41" s="100" t="s">
        <v>375</v>
      </c>
      <c r="F41" s="99">
        <v>11998</v>
      </c>
      <c r="G41" s="99" t="s">
        <v>466</v>
      </c>
      <c r="H41" s="98"/>
      <c r="I41" s="2">
        <f t="shared" si="1"/>
        <v>64.5</v>
      </c>
      <c r="J41" s="4"/>
      <c r="K41" s="22"/>
      <c r="L41" s="2"/>
      <c r="M41" s="2"/>
      <c r="N41" s="2">
        <v>8</v>
      </c>
      <c r="O41" s="2"/>
      <c r="P41" s="2"/>
      <c r="Q41" s="2"/>
      <c r="R41" s="2">
        <v>9</v>
      </c>
      <c r="S41" s="2"/>
      <c r="T41" s="2"/>
      <c r="U41" s="2"/>
      <c r="V41" s="2"/>
      <c r="W41" s="2"/>
      <c r="X41" s="2"/>
      <c r="Y41" s="2">
        <v>4</v>
      </c>
      <c r="Z41" s="2"/>
      <c r="AA41" s="2"/>
      <c r="AB41" s="2"/>
      <c r="AC41" s="2"/>
      <c r="AD41" s="2"/>
      <c r="AE41" s="2"/>
      <c r="AF41" s="2"/>
      <c r="AG41" s="2"/>
      <c r="AH41" s="2"/>
      <c r="AI41" s="22"/>
      <c r="AJ41" s="22">
        <v>10.5</v>
      </c>
      <c r="AK41" s="22">
        <v>16.5</v>
      </c>
      <c r="AL41" s="22">
        <v>16.5</v>
      </c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98"/>
      <c r="BJ41" s="99"/>
      <c r="BK41" s="99"/>
      <c r="BL41" s="99"/>
      <c r="BM41" s="98"/>
      <c r="BN41" s="98"/>
      <c r="BO41" s="98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8"/>
      <c r="CH41" s="98"/>
      <c r="CI41" s="98"/>
      <c r="CJ41" s="98"/>
      <c r="CK41" s="98"/>
      <c r="CL41" s="98"/>
      <c r="CM41" s="98"/>
      <c r="CN41" s="98"/>
      <c r="CO41" s="99"/>
      <c r="CP41" s="99"/>
      <c r="CQ41" s="99"/>
      <c r="CR41" s="99"/>
      <c r="CS41" s="99"/>
      <c r="CT41" s="99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12"/>
      <c r="EU41" s="212"/>
      <c r="EV41" s="212"/>
      <c r="EW41" s="212"/>
      <c r="EX41" s="212"/>
      <c r="EY41" s="212"/>
      <c r="EZ41" s="212"/>
      <c r="FA41" s="212"/>
      <c r="FB41" s="212"/>
      <c r="FC41" s="212"/>
      <c r="FD41" s="212"/>
      <c r="FE41" s="212"/>
      <c r="FF41" s="212"/>
      <c r="FG41" s="212"/>
      <c r="FH41" s="212"/>
      <c r="FI41" s="212"/>
      <c r="FJ41" s="212"/>
      <c r="FK41" s="212"/>
      <c r="FL41" s="212"/>
      <c r="FM41" s="212"/>
      <c r="FN41" s="212"/>
      <c r="FO41" s="212"/>
      <c r="FP41" s="212"/>
      <c r="FQ41" s="212"/>
      <c r="FR41" s="212"/>
      <c r="FS41" s="212"/>
      <c r="FT41" s="212"/>
      <c r="FU41" s="212"/>
      <c r="FV41" s="212"/>
      <c r="FW41" s="212"/>
      <c r="FX41" s="212"/>
      <c r="FY41" s="212"/>
      <c r="FZ41" s="212"/>
      <c r="GA41" s="212"/>
      <c r="GB41" s="99"/>
      <c r="GC41" s="99"/>
      <c r="GD41" s="99"/>
      <c r="GE41" s="99"/>
      <c r="GF41" s="99"/>
      <c r="GG41" s="99"/>
      <c r="GH41" s="99"/>
      <c r="GI41" s="212"/>
      <c r="GJ41" s="212"/>
      <c r="GK41" s="212"/>
      <c r="GL41" s="99"/>
      <c r="GM41" s="99"/>
      <c r="GN41" s="99"/>
      <c r="GO41" s="99"/>
      <c r="GP41" s="99"/>
      <c r="GQ41" s="99"/>
      <c r="GR41" s="99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87"/>
      <c r="IJ41" s="287"/>
      <c r="IK41" s="287"/>
      <c r="IL41" s="287"/>
      <c r="IM41" s="287"/>
      <c r="IN41" s="287"/>
      <c r="IO41" s="287"/>
      <c r="IP41" s="287"/>
      <c r="IQ41" s="287"/>
      <c r="IR41" s="287"/>
      <c r="IS41" s="287"/>
      <c r="IT41" s="287"/>
      <c r="IU41" s="287"/>
      <c r="IV41" s="287"/>
      <c r="IW41" s="287"/>
      <c r="IX41" s="287"/>
      <c r="IY41" s="287"/>
      <c r="IZ41" s="287"/>
      <c r="JA41" s="287"/>
      <c r="JB41" s="287"/>
      <c r="JC41" s="287"/>
      <c r="JD41" s="287"/>
      <c r="JE41" s="287"/>
      <c r="JF41" s="287"/>
      <c r="JG41" s="287"/>
      <c r="JH41" s="287"/>
      <c r="JI41" s="287"/>
      <c r="JJ41" s="287"/>
      <c r="JK41" s="287"/>
      <c r="JL41" s="287"/>
      <c r="JM41" s="287"/>
      <c r="JN41" s="287"/>
      <c r="JO41" s="287"/>
      <c r="JP41" s="287"/>
      <c r="JQ41" s="287"/>
      <c r="JR41" s="309"/>
      <c r="JS41" s="309"/>
      <c r="JT41" s="309"/>
      <c r="JU41" s="309"/>
      <c r="JV41" s="309"/>
      <c r="JW41" s="309"/>
      <c r="JX41" s="2"/>
      <c r="JY41" s="2"/>
      <c r="JZ41" s="2"/>
      <c r="KA41" s="2"/>
      <c r="KB41" s="2"/>
      <c r="KC41" s="2"/>
      <c r="KD41" s="2"/>
      <c r="KE41" s="309"/>
      <c r="KF41" s="309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309"/>
      <c r="LA41" s="309"/>
      <c r="LB41" s="309"/>
      <c r="LC41" s="309"/>
      <c r="LD41" s="309"/>
      <c r="LE41" s="309"/>
      <c r="LF41" s="309"/>
      <c r="LG41" s="309"/>
      <c r="LH41" s="309"/>
      <c r="LI41" s="309"/>
      <c r="LJ41" s="309"/>
      <c r="LK41" s="309"/>
      <c r="LL41" s="309"/>
      <c r="LM41" s="309"/>
      <c r="LN41" s="309"/>
      <c r="LO41" s="309"/>
      <c r="LP41" s="309"/>
      <c r="LQ41" s="309"/>
      <c r="LR41" s="309"/>
      <c r="LS41" s="309"/>
      <c r="LT41" s="309"/>
      <c r="LU41" s="309"/>
      <c r="LV41" s="309"/>
      <c r="LW41" s="309"/>
      <c r="LX41" s="309"/>
      <c r="LY41" s="309"/>
      <c r="LZ41" s="309"/>
      <c r="MA41" s="309"/>
      <c r="MB41" s="309"/>
      <c r="MC41" s="309"/>
      <c r="MD41" s="309"/>
      <c r="ME41" s="309"/>
      <c r="MF41" s="309"/>
      <c r="MG41" s="309"/>
      <c r="MH41" s="309"/>
      <c r="MI41" s="309"/>
      <c r="MJ41" s="309"/>
      <c r="MK41" s="309"/>
      <c r="ML41" s="309"/>
      <c r="MM41" s="309"/>
      <c r="MN41" s="309"/>
      <c r="MO41" s="309"/>
      <c r="MP41" s="309"/>
      <c r="MQ41" s="309"/>
      <c r="MR41" s="309"/>
      <c r="MS41" s="309"/>
      <c r="MT41" s="309"/>
      <c r="MU41" s="309"/>
      <c r="MV41" s="309"/>
      <c r="MW41" s="309"/>
      <c r="MX41" s="309"/>
      <c r="MY41" s="309"/>
      <c r="MZ41" s="309"/>
      <c r="NA41" s="309"/>
      <c r="NB41" s="287"/>
      <c r="NC41" s="287"/>
      <c r="ND41" s="287"/>
      <c r="NE41" s="287"/>
      <c r="NF41" s="287"/>
      <c r="NG41" s="287"/>
      <c r="NH41" s="287"/>
      <c r="NI41" s="287"/>
      <c r="NJ41" s="287"/>
      <c r="NK41" s="287"/>
      <c r="NL41" s="287"/>
      <c r="NM41" s="287"/>
      <c r="NN41" s="287"/>
      <c r="NO41" s="287"/>
      <c r="NP41" s="287"/>
      <c r="NQ41" s="287"/>
      <c r="NR41" s="287"/>
      <c r="NS41" s="287"/>
      <c r="NT41" s="287"/>
      <c r="NU41" s="287"/>
      <c r="NV41" s="287"/>
      <c r="NW41" s="287"/>
      <c r="NX41" s="287"/>
      <c r="NY41" s="287"/>
      <c r="NZ41" s="287"/>
      <c r="OA41" s="287"/>
      <c r="OB41" s="287"/>
      <c r="OC41" s="287"/>
      <c r="OD41" s="287"/>
      <c r="OE41" s="287"/>
    </row>
    <row r="42" spans="1:395" ht="18" customHeight="1" x14ac:dyDescent="0.3">
      <c r="A42" s="4">
        <v>29</v>
      </c>
      <c r="B42" s="1" t="s">
        <v>64</v>
      </c>
      <c r="C42" s="99">
        <v>12223</v>
      </c>
      <c r="D42" s="99">
        <v>2019</v>
      </c>
      <c r="E42" s="98" t="s">
        <v>63</v>
      </c>
      <c r="F42" s="99">
        <v>3021</v>
      </c>
      <c r="G42" s="99" t="s">
        <v>464</v>
      </c>
      <c r="H42" s="98" t="s">
        <v>65</v>
      </c>
      <c r="I42" s="2">
        <f>SUM(K42:XX42)</f>
        <v>72</v>
      </c>
      <c r="J42" s="4">
        <f>'Kôň roka'!$I42</f>
        <v>72</v>
      </c>
      <c r="K42" s="22"/>
      <c r="L42" s="2"/>
      <c r="M42" s="2"/>
      <c r="N42" s="19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98"/>
      <c r="BJ42" s="99"/>
      <c r="BK42" s="99"/>
      <c r="BL42" s="99"/>
      <c r="BM42" s="98"/>
      <c r="BN42" s="98"/>
      <c r="BO42" s="98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8"/>
      <c r="CH42" s="98"/>
      <c r="CI42" s="98"/>
      <c r="CJ42" s="98"/>
      <c r="CK42" s="98"/>
      <c r="CL42" s="98"/>
      <c r="CM42" s="98"/>
      <c r="CN42" s="98"/>
      <c r="CO42" s="99"/>
      <c r="CP42" s="99"/>
      <c r="CQ42" s="99"/>
      <c r="CR42" s="99"/>
      <c r="CS42" s="99"/>
      <c r="CT42" s="99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12"/>
      <c r="EU42" s="212"/>
      <c r="EV42" s="212"/>
      <c r="EW42" s="212"/>
      <c r="EX42" s="212"/>
      <c r="EY42" s="212"/>
      <c r="EZ42" s="212"/>
      <c r="FA42" s="212"/>
      <c r="FB42" s="212"/>
      <c r="FC42" s="212"/>
      <c r="FD42" s="212"/>
      <c r="FE42" s="212"/>
      <c r="FF42" s="212"/>
      <c r="FG42" s="212"/>
      <c r="FH42" s="212"/>
      <c r="FI42" s="212"/>
      <c r="FJ42" s="212"/>
      <c r="FK42" s="212"/>
      <c r="FL42" s="212"/>
      <c r="FM42" s="212"/>
      <c r="FN42" s="212"/>
      <c r="FO42" s="212"/>
      <c r="FP42" s="212"/>
      <c r="FQ42" s="212"/>
      <c r="FR42" s="212"/>
      <c r="FS42" s="212"/>
      <c r="FT42" s="212"/>
      <c r="FU42" s="212"/>
      <c r="FV42" s="212"/>
      <c r="FW42" s="212"/>
      <c r="FX42" s="212"/>
      <c r="FY42" s="212"/>
      <c r="FZ42" s="212"/>
      <c r="GA42" s="212"/>
      <c r="GB42" s="99"/>
      <c r="GC42" s="99"/>
      <c r="GD42" s="99"/>
      <c r="GE42" s="99"/>
      <c r="GF42" s="99"/>
      <c r="GG42" s="99"/>
      <c r="GH42" s="99"/>
      <c r="GI42" s="212"/>
      <c r="GJ42" s="212"/>
      <c r="GK42" s="212">
        <v>7</v>
      </c>
      <c r="GL42" s="99"/>
      <c r="GM42" s="99"/>
      <c r="GN42" s="99"/>
      <c r="GO42" s="99"/>
      <c r="GP42" s="99"/>
      <c r="GQ42" s="99"/>
      <c r="GR42" s="99"/>
      <c r="GS42" s="2"/>
      <c r="GT42" s="2"/>
      <c r="GU42" s="2"/>
      <c r="GV42" s="2"/>
      <c r="GW42" s="2"/>
      <c r="GX42" s="2"/>
      <c r="GY42" s="2">
        <v>7</v>
      </c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>
        <v>4</v>
      </c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87"/>
      <c r="IJ42" s="287"/>
      <c r="IK42" s="287"/>
      <c r="IL42" s="287"/>
      <c r="IM42" s="287"/>
      <c r="IN42" s="287"/>
      <c r="IO42" s="287"/>
      <c r="IP42" s="287"/>
      <c r="IQ42" s="287"/>
      <c r="IR42" s="287"/>
      <c r="IS42" s="287"/>
      <c r="IT42" s="287"/>
      <c r="IU42" s="287"/>
      <c r="IV42" s="287"/>
      <c r="IW42" s="287"/>
      <c r="IX42" s="287"/>
      <c r="IY42" s="287"/>
      <c r="IZ42" s="287"/>
      <c r="JA42" s="287"/>
      <c r="JB42" s="287"/>
      <c r="JC42" s="287"/>
      <c r="JD42" s="287"/>
      <c r="JE42" s="287"/>
      <c r="JF42" s="287"/>
      <c r="JG42" s="287"/>
      <c r="JH42" s="287"/>
      <c r="JI42" s="287"/>
      <c r="JJ42" s="287"/>
      <c r="JK42" s="287"/>
      <c r="JL42" s="287"/>
      <c r="JM42" s="287"/>
      <c r="JN42" s="287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>
        <v>8</v>
      </c>
      <c r="KJ42" s="2"/>
      <c r="KK42" s="2"/>
      <c r="KL42" s="2"/>
      <c r="KM42" s="2"/>
      <c r="KN42" s="2"/>
      <c r="KO42" s="2"/>
      <c r="KP42" s="2"/>
      <c r="KQ42" s="2"/>
      <c r="KR42" s="2">
        <v>10</v>
      </c>
      <c r="KS42" s="309"/>
      <c r="KT42" s="309"/>
      <c r="KU42" s="309"/>
      <c r="KV42" s="309"/>
      <c r="KW42" s="309"/>
      <c r="KX42" s="309"/>
      <c r="KY42" s="309"/>
      <c r="KZ42" s="309"/>
      <c r="LA42" s="309"/>
      <c r="LB42" s="309"/>
      <c r="LC42" s="309"/>
      <c r="LD42" s="309"/>
      <c r="LE42" s="309"/>
      <c r="LF42" s="309"/>
      <c r="LG42" s="309"/>
      <c r="LH42" s="309"/>
      <c r="LI42" s="309"/>
      <c r="LJ42" s="309"/>
      <c r="LK42" s="309"/>
      <c r="LL42" s="2">
        <v>5</v>
      </c>
      <c r="LM42" s="309"/>
      <c r="LN42" s="309"/>
      <c r="LO42" s="309"/>
      <c r="LP42" s="309"/>
      <c r="LQ42" s="309"/>
      <c r="LR42" s="309"/>
      <c r="LS42" s="2">
        <v>5</v>
      </c>
      <c r="LT42" s="309"/>
      <c r="LU42" s="309"/>
      <c r="LV42" s="309"/>
      <c r="LW42" s="309"/>
      <c r="LX42" s="309"/>
      <c r="LY42" s="309"/>
      <c r="LZ42" s="309"/>
      <c r="MA42" s="309"/>
      <c r="MB42" s="309"/>
      <c r="MC42" s="309"/>
      <c r="MD42" s="309"/>
      <c r="ME42" s="309"/>
      <c r="MF42" s="309"/>
      <c r="MG42" s="309"/>
      <c r="MH42" s="309"/>
      <c r="MI42" s="309"/>
      <c r="MJ42" s="309"/>
      <c r="MK42" s="309"/>
      <c r="ML42" s="309"/>
      <c r="MM42" s="309"/>
      <c r="MN42" s="309"/>
      <c r="MO42" s="309"/>
      <c r="MP42" s="309"/>
      <c r="MQ42" s="309"/>
      <c r="MR42" s="309"/>
      <c r="MS42" s="309"/>
      <c r="MT42" s="309"/>
      <c r="MU42" s="309"/>
      <c r="MV42" s="309"/>
      <c r="MW42" s="309"/>
      <c r="MX42" s="309"/>
      <c r="MY42" s="309"/>
      <c r="MZ42" s="2">
        <v>5</v>
      </c>
      <c r="NA42" s="309"/>
      <c r="NB42" s="287"/>
      <c r="NC42" s="287"/>
      <c r="ND42" s="287"/>
      <c r="NE42" s="287"/>
      <c r="NF42" s="287"/>
      <c r="NG42" s="287"/>
      <c r="NH42" s="287"/>
      <c r="NI42" s="287">
        <v>15</v>
      </c>
      <c r="NJ42" s="287"/>
      <c r="NK42" s="287"/>
      <c r="NL42" s="287"/>
      <c r="NM42" s="287"/>
      <c r="NN42" s="287"/>
      <c r="NO42" s="287"/>
      <c r="NP42" s="287"/>
      <c r="NQ42" s="287">
        <v>6</v>
      </c>
      <c r="NR42" s="287"/>
      <c r="NS42" s="287"/>
      <c r="NT42" s="287"/>
      <c r="NU42" s="287"/>
      <c r="NV42" s="287"/>
      <c r="NW42" s="287"/>
      <c r="NX42" s="287"/>
      <c r="NY42" s="287"/>
      <c r="NZ42" s="287"/>
      <c r="OA42" s="287"/>
      <c r="OB42" s="287"/>
      <c r="OC42" s="287"/>
      <c r="OD42" s="287"/>
      <c r="OE42" s="287"/>
    </row>
    <row r="43" spans="1:395" ht="18" customHeight="1" x14ac:dyDescent="0.3">
      <c r="A43" s="4">
        <v>30</v>
      </c>
      <c r="B43" s="1" t="s">
        <v>202</v>
      </c>
      <c r="C43" s="2">
        <v>11585</v>
      </c>
      <c r="D43" s="2">
        <v>2010</v>
      </c>
      <c r="E43" s="80" t="s">
        <v>200</v>
      </c>
      <c r="F43" s="2">
        <v>7365</v>
      </c>
      <c r="G43" s="99" t="s">
        <v>464</v>
      </c>
      <c r="H43" s="22" t="s">
        <v>463</v>
      </c>
      <c r="I43" s="2">
        <f>SUM(K43:XX43)</f>
        <v>71</v>
      </c>
      <c r="J43" s="4">
        <f>'Kôň roka'!$I43</f>
        <v>71</v>
      </c>
      <c r="K43" s="2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99"/>
      <c r="AD43" s="2"/>
      <c r="AE43" s="2"/>
      <c r="AF43" s="2"/>
      <c r="AG43" s="2"/>
      <c r="AH43" s="2"/>
      <c r="AI43" s="22"/>
      <c r="AJ43" s="22"/>
      <c r="AK43" s="22"/>
      <c r="AL43" s="22"/>
      <c r="AM43" s="2">
        <v>18</v>
      </c>
      <c r="AN43" s="2">
        <v>20</v>
      </c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98"/>
      <c r="BJ43" s="99"/>
      <c r="BK43" s="99"/>
      <c r="BL43" s="99"/>
      <c r="BM43" s="98"/>
      <c r="BN43" s="98"/>
      <c r="BO43" s="98"/>
      <c r="BP43" s="99"/>
      <c r="BQ43" s="99"/>
      <c r="BR43" s="99"/>
      <c r="BS43" s="99"/>
      <c r="BT43" s="99">
        <v>24</v>
      </c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>
        <v>9</v>
      </c>
      <c r="CF43" s="99"/>
      <c r="CG43" s="98"/>
      <c r="CH43" s="98"/>
      <c r="CI43" s="98"/>
      <c r="CJ43" s="98"/>
      <c r="CK43" s="98"/>
      <c r="CL43" s="98"/>
      <c r="CM43" s="98"/>
      <c r="CN43" s="98"/>
      <c r="CO43" s="99"/>
      <c r="CP43" s="99"/>
      <c r="CQ43" s="99"/>
      <c r="CR43" s="99"/>
      <c r="CS43" s="99"/>
      <c r="CT43" s="99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12"/>
      <c r="EU43" s="212"/>
      <c r="EV43" s="212"/>
      <c r="EW43" s="212"/>
      <c r="EX43" s="212"/>
      <c r="EY43" s="212"/>
      <c r="EZ43" s="212"/>
      <c r="FA43" s="212"/>
      <c r="FB43" s="212"/>
      <c r="FC43" s="212"/>
      <c r="FD43" s="212"/>
      <c r="FE43" s="212"/>
      <c r="FF43" s="212"/>
      <c r="FG43" s="212"/>
      <c r="FH43" s="212"/>
      <c r="FI43" s="212"/>
      <c r="FJ43" s="212"/>
      <c r="FK43" s="212"/>
      <c r="FL43" s="212"/>
      <c r="FM43" s="212"/>
      <c r="FN43" s="212"/>
      <c r="FO43" s="212"/>
      <c r="FP43" s="212"/>
      <c r="FQ43" s="212"/>
      <c r="FR43" s="212"/>
      <c r="FS43" s="212"/>
      <c r="FT43" s="212"/>
      <c r="FU43" s="212"/>
      <c r="FV43" s="212"/>
      <c r="FW43" s="212"/>
      <c r="FX43" s="212"/>
      <c r="FY43" s="212"/>
      <c r="FZ43" s="212"/>
      <c r="GA43" s="212"/>
      <c r="GB43" s="99"/>
      <c r="GC43" s="99"/>
      <c r="GD43" s="99"/>
      <c r="GE43" s="99"/>
      <c r="GF43" s="99"/>
      <c r="GG43" s="99"/>
      <c r="GH43" s="99"/>
      <c r="GI43" s="212"/>
      <c r="GJ43" s="212"/>
      <c r="GK43" s="212"/>
      <c r="GL43" s="99"/>
      <c r="GM43" s="99"/>
      <c r="GN43" s="99"/>
      <c r="GO43" s="99"/>
      <c r="GP43" s="99"/>
      <c r="GQ43" s="99"/>
      <c r="GR43" s="99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87"/>
      <c r="IJ43" s="287"/>
      <c r="IK43" s="287"/>
      <c r="IL43" s="287"/>
      <c r="IM43" s="287"/>
      <c r="IN43" s="287"/>
      <c r="IO43" s="287"/>
      <c r="IP43" s="287"/>
      <c r="IQ43" s="287"/>
      <c r="IR43" s="287"/>
      <c r="IS43" s="287"/>
      <c r="IT43" s="287"/>
      <c r="IU43" s="287"/>
      <c r="IV43" s="287"/>
      <c r="IW43" s="287"/>
      <c r="IX43" s="287"/>
      <c r="IY43" s="287"/>
      <c r="IZ43" s="287"/>
      <c r="JA43" s="287"/>
      <c r="JB43" s="287"/>
      <c r="JC43" s="287"/>
      <c r="JD43" s="287"/>
      <c r="JE43" s="287"/>
      <c r="JF43" s="287"/>
      <c r="JG43" s="287"/>
      <c r="JH43" s="287"/>
      <c r="JI43" s="287"/>
      <c r="JJ43" s="287"/>
      <c r="JK43" s="287"/>
      <c r="JL43" s="287"/>
      <c r="JM43" s="287"/>
      <c r="JN43" s="287"/>
      <c r="JO43" s="287"/>
      <c r="JP43" s="287"/>
      <c r="JQ43" s="287"/>
      <c r="JR43" s="309"/>
      <c r="JS43" s="309"/>
      <c r="JT43" s="309"/>
      <c r="JU43" s="309"/>
      <c r="JV43" s="309"/>
      <c r="JW43" s="309"/>
      <c r="JX43" s="2"/>
      <c r="JY43" s="2"/>
      <c r="JZ43" s="2"/>
      <c r="KA43" s="2"/>
      <c r="KB43" s="2"/>
      <c r="KC43" s="2"/>
      <c r="KD43" s="2"/>
      <c r="KE43" s="309"/>
      <c r="KF43" s="309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309"/>
      <c r="LA43" s="309"/>
      <c r="LB43" s="309"/>
      <c r="LC43" s="309"/>
      <c r="LD43" s="309"/>
      <c r="LE43" s="309"/>
      <c r="LF43" s="309"/>
      <c r="LG43" s="309"/>
      <c r="LH43" s="309"/>
      <c r="LI43" s="309"/>
      <c r="LJ43" s="309"/>
      <c r="LK43" s="309"/>
      <c r="LL43" s="309"/>
      <c r="LM43" s="309"/>
      <c r="LN43" s="309"/>
      <c r="LO43" s="309"/>
      <c r="LP43" s="309"/>
      <c r="LQ43" s="309"/>
      <c r="LR43" s="309"/>
      <c r="LS43" s="309"/>
      <c r="LT43" s="309"/>
      <c r="LU43" s="309"/>
      <c r="LV43" s="309"/>
      <c r="LW43" s="309"/>
      <c r="LX43" s="309"/>
      <c r="LY43" s="309"/>
      <c r="LZ43" s="309"/>
      <c r="MA43" s="309"/>
      <c r="MB43" s="309"/>
      <c r="MC43" s="309"/>
      <c r="MD43" s="309"/>
      <c r="ME43" s="309"/>
      <c r="MF43" s="309"/>
      <c r="MG43" s="309"/>
      <c r="MH43" s="309"/>
      <c r="MI43" s="309"/>
      <c r="MJ43" s="309"/>
      <c r="MK43" s="309"/>
      <c r="ML43" s="309"/>
      <c r="MM43" s="309"/>
      <c r="MN43" s="309"/>
      <c r="MO43" s="309"/>
      <c r="MP43" s="309"/>
      <c r="MQ43" s="309"/>
      <c r="MR43" s="309"/>
      <c r="MS43" s="309"/>
      <c r="MT43" s="309"/>
      <c r="MU43" s="309"/>
      <c r="MV43" s="309"/>
      <c r="MW43" s="309"/>
      <c r="MX43" s="309"/>
      <c r="MY43" s="309"/>
      <c r="MZ43" s="309"/>
      <c r="NA43" s="309"/>
      <c r="NB43" s="287"/>
      <c r="NC43" s="287"/>
      <c r="ND43" s="287"/>
      <c r="NE43" s="287"/>
      <c r="NF43" s="287"/>
      <c r="NG43" s="287"/>
      <c r="NH43" s="287"/>
      <c r="NI43" s="287"/>
      <c r="NJ43" s="287"/>
      <c r="NK43" s="287"/>
      <c r="NL43" s="287"/>
      <c r="NM43" s="287"/>
      <c r="NN43" s="287"/>
      <c r="NO43" s="287"/>
      <c r="NP43" s="287"/>
      <c r="NQ43" s="287"/>
      <c r="NR43" s="287"/>
      <c r="NS43" s="287"/>
      <c r="NT43" s="287"/>
      <c r="NU43" s="287"/>
      <c r="NV43" s="287"/>
      <c r="NW43" s="287"/>
      <c r="NX43" s="287"/>
      <c r="NY43" s="287"/>
      <c r="NZ43" s="287"/>
      <c r="OA43" s="287"/>
      <c r="OB43" s="287"/>
      <c r="OC43" s="287"/>
      <c r="OD43" s="287"/>
      <c r="OE43" s="287"/>
    </row>
    <row r="44" spans="1:395" ht="18" customHeight="1" x14ac:dyDescent="0.3">
      <c r="A44" s="4">
        <v>31</v>
      </c>
      <c r="B44" s="1" t="s">
        <v>211</v>
      </c>
      <c r="C44" s="2">
        <v>12846</v>
      </c>
      <c r="D44" s="2"/>
      <c r="E44" s="22" t="s">
        <v>210</v>
      </c>
      <c r="F44" s="2">
        <v>8540</v>
      </c>
      <c r="G44" s="2" t="s">
        <v>465</v>
      </c>
      <c r="H44" s="22" t="s">
        <v>212</v>
      </c>
      <c r="I44" s="2">
        <f>SUM(K44:XX44)</f>
        <v>82.5</v>
      </c>
      <c r="J44" s="4" cm="1">
        <f t="array" ref="J44">SUM(LARGE(K44:OJ44,_xlfn.SEQUENCE(D264)))</f>
        <v>69.5</v>
      </c>
      <c r="K44" s="2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>
        <v>6</v>
      </c>
      <c r="BF44" s="22"/>
      <c r="BG44" s="22">
        <v>6</v>
      </c>
      <c r="BH44" s="22"/>
      <c r="BI44" s="98"/>
      <c r="BJ44" s="99">
        <v>1</v>
      </c>
      <c r="BK44" s="99"/>
      <c r="BL44" s="99"/>
      <c r="BM44" s="98"/>
      <c r="BN44" s="98"/>
      <c r="BO44" s="98"/>
      <c r="BP44" s="99"/>
      <c r="BQ44" s="99"/>
      <c r="BR44" s="99"/>
      <c r="BS44" s="99"/>
      <c r="BT44" s="99"/>
      <c r="BU44" s="99"/>
      <c r="BV44" s="99">
        <v>3</v>
      </c>
      <c r="BW44" s="99"/>
      <c r="BX44" s="99"/>
      <c r="BY44" s="99"/>
      <c r="BZ44" s="99"/>
      <c r="CA44" s="99"/>
      <c r="CB44" s="99">
        <v>4</v>
      </c>
      <c r="CC44" s="99"/>
      <c r="CD44" s="99"/>
      <c r="CE44" s="99"/>
      <c r="CF44" s="99"/>
      <c r="CG44" s="98"/>
      <c r="CH44" s="98"/>
      <c r="CI44" s="98"/>
      <c r="CJ44" s="98"/>
      <c r="CK44" s="98"/>
      <c r="CL44" s="98"/>
      <c r="CM44" s="98"/>
      <c r="CN44" s="98"/>
      <c r="CO44" s="99"/>
      <c r="CP44" s="99"/>
      <c r="CQ44" s="99"/>
      <c r="CR44" s="99"/>
      <c r="CS44" s="99"/>
      <c r="CT44" s="99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>
        <v>6</v>
      </c>
      <c r="DP44" s="2">
        <v>1</v>
      </c>
      <c r="DQ44" s="2"/>
      <c r="DR44" s="2"/>
      <c r="DS44" s="2"/>
      <c r="DT44" s="2"/>
      <c r="DU44" s="2"/>
      <c r="DV44" s="2">
        <v>2</v>
      </c>
      <c r="DW44" s="2">
        <v>7</v>
      </c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12"/>
      <c r="EU44" s="212"/>
      <c r="EV44" s="212"/>
      <c r="EW44" s="212"/>
      <c r="EX44" s="212"/>
      <c r="EY44" s="212"/>
      <c r="EZ44" s="212"/>
      <c r="FA44" s="212"/>
      <c r="FB44" s="212"/>
      <c r="FC44" s="212"/>
      <c r="FD44" s="212"/>
      <c r="FE44" s="212"/>
      <c r="FF44" s="212"/>
      <c r="FG44" s="212"/>
      <c r="FH44" s="212"/>
      <c r="FI44" s="212"/>
      <c r="FJ44" s="212"/>
      <c r="FK44" s="212"/>
      <c r="FL44" s="212"/>
      <c r="FM44" s="212"/>
      <c r="FN44" s="212"/>
      <c r="FO44" s="212"/>
      <c r="FP44" s="212"/>
      <c r="FQ44" s="212"/>
      <c r="FR44" s="212"/>
      <c r="FS44" s="212"/>
      <c r="FT44" s="212"/>
      <c r="FU44" s="212"/>
      <c r="FV44" s="212"/>
      <c r="FW44" s="212"/>
      <c r="FX44" s="212"/>
      <c r="FY44" s="212"/>
      <c r="FZ44" s="212"/>
      <c r="GA44" s="212"/>
      <c r="GB44" s="99"/>
      <c r="GC44" s="99"/>
      <c r="GD44" s="99"/>
      <c r="GE44" s="99"/>
      <c r="GF44" s="99"/>
      <c r="GG44" s="99"/>
      <c r="GH44" s="99"/>
      <c r="GI44" s="212"/>
      <c r="GJ44" s="212"/>
      <c r="GK44" s="212"/>
      <c r="GL44" s="99"/>
      <c r="GM44" s="99"/>
      <c r="GN44" s="99"/>
      <c r="GO44" s="99"/>
      <c r="GP44" s="99"/>
      <c r="GQ44" s="99"/>
      <c r="GR44" s="99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>
        <v>3</v>
      </c>
      <c r="HX44" s="2"/>
      <c r="HY44" s="2">
        <v>2</v>
      </c>
      <c r="HZ44" s="2"/>
      <c r="IA44" s="2"/>
      <c r="IB44" s="2"/>
      <c r="IC44" s="2"/>
      <c r="ID44" s="2"/>
      <c r="IE44" s="2"/>
      <c r="IF44" s="2"/>
      <c r="IG44" s="2"/>
      <c r="IH44" s="2"/>
      <c r="II44" s="287"/>
      <c r="IJ44" s="287">
        <v>1</v>
      </c>
      <c r="IK44" s="287">
        <v>1</v>
      </c>
      <c r="IL44" s="287"/>
      <c r="IM44" s="287"/>
      <c r="IN44" s="287"/>
      <c r="IO44" s="287"/>
      <c r="IP44" s="287"/>
      <c r="IQ44" s="287"/>
      <c r="IR44" s="287"/>
      <c r="IS44" s="287"/>
      <c r="IT44" s="287"/>
      <c r="IU44" s="287"/>
      <c r="IV44" s="287">
        <v>6</v>
      </c>
      <c r="IW44" s="287">
        <v>4</v>
      </c>
      <c r="IX44" s="287"/>
      <c r="IY44" s="287"/>
      <c r="IZ44" s="287">
        <v>5</v>
      </c>
      <c r="JA44" s="287">
        <v>4</v>
      </c>
      <c r="JB44" s="287"/>
      <c r="JC44" s="287"/>
      <c r="JD44" s="287"/>
      <c r="JE44" s="287"/>
      <c r="JF44" s="287"/>
      <c r="JG44" s="287"/>
      <c r="JH44" s="287"/>
      <c r="JI44" s="287"/>
      <c r="JJ44" s="287"/>
      <c r="JK44" s="287"/>
      <c r="JL44" s="287"/>
      <c r="JM44" s="287"/>
      <c r="JN44" s="287"/>
      <c r="JO44" s="287"/>
      <c r="JP44" s="287"/>
      <c r="JQ44" s="287"/>
      <c r="JR44" s="309"/>
      <c r="JS44" s="309"/>
      <c r="JT44" s="309"/>
      <c r="JU44" s="309"/>
      <c r="JV44" s="309"/>
      <c r="JW44" s="309"/>
      <c r="JX44" s="2"/>
      <c r="JY44" s="2"/>
      <c r="JZ44" s="2"/>
      <c r="KA44" s="2"/>
      <c r="KB44" s="2"/>
      <c r="KC44" s="2"/>
      <c r="KD44" s="2"/>
      <c r="KE44" s="309"/>
      <c r="KF44" s="2"/>
      <c r="KG44" s="2"/>
      <c r="KH44" s="2"/>
      <c r="KI44" s="2"/>
      <c r="KJ44" s="2"/>
      <c r="KK44" s="2"/>
      <c r="KL44" s="2">
        <v>2</v>
      </c>
      <c r="KM44" s="2"/>
      <c r="KN44" s="2"/>
      <c r="KO44" s="2"/>
      <c r="KP44" s="2"/>
      <c r="KQ44" s="2"/>
      <c r="KR44" s="2"/>
      <c r="KS44" s="2"/>
      <c r="KT44" s="2"/>
      <c r="KU44" s="2">
        <v>1</v>
      </c>
      <c r="KV44" s="2"/>
      <c r="KW44" s="2"/>
      <c r="KX44" s="2"/>
      <c r="KY44" s="2"/>
      <c r="KZ44" s="309"/>
      <c r="LA44" s="309"/>
      <c r="LB44" s="309"/>
      <c r="LC44" s="309"/>
      <c r="LD44" s="309"/>
      <c r="LE44" s="309"/>
      <c r="LF44" s="309"/>
      <c r="LG44" s="309"/>
      <c r="LH44" s="309"/>
      <c r="LI44" s="309"/>
      <c r="LJ44" s="309"/>
      <c r="LK44" s="309"/>
      <c r="LL44" s="309"/>
      <c r="LM44" s="309"/>
      <c r="LN44" s="309"/>
      <c r="LO44" s="309"/>
      <c r="LP44" s="309"/>
      <c r="LQ44" s="309"/>
      <c r="LR44" s="309"/>
      <c r="LS44" s="309"/>
      <c r="LT44" s="309"/>
      <c r="LU44" s="309"/>
      <c r="LV44" s="309"/>
      <c r="LW44" s="309"/>
      <c r="LX44" s="309"/>
      <c r="LY44" s="309"/>
      <c r="LZ44" s="309"/>
      <c r="MA44" s="309"/>
      <c r="MB44" s="309"/>
      <c r="MC44" s="309"/>
      <c r="MD44" s="309"/>
      <c r="ME44" s="309"/>
      <c r="MF44" s="309"/>
      <c r="MG44" s="309"/>
      <c r="MH44" s="309"/>
      <c r="MI44" s="309"/>
      <c r="MJ44" s="309"/>
      <c r="MK44" s="309"/>
      <c r="ML44" s="309"/>
      <c r="MM44" s="309"/>
      <c r="MN44" s="309"/>
      <c r="MO44" s="309"/>
      <c r="MP44" s="309"/>
      <c r="MQ44" s="309"/>
      <c r="MR44" s="309"/>
      <c r="MS44" s="2">
        <v>3</v>
      </c>
      <c r="MT44" s="309"/>
      <c r="MU44" s="2">
        <v>1</v>
      </c>
      <c r="MV44" s="309"/>
      <c r="MW44" s="309"/>
      <c r="MX44" s="309"/>
      <c r="MY44" s="309"/>
      <c r="MZ44" s="309"/>
      <c r="NA44" s="309"/>
      <c r="NB44" s="287"/>
      <c r="NC44" s="287"/>
      <c r="ND44" s="287"/>
      <c r="NE44" s="287"/>
      <c r="NF44" s="287"/>
      <c r="NG44" s="287"/>
      <c r="NH44" s="287">
        <v>7.5</v>
      </c>
      <c r="NI44" s="287"/>
      <c r="NJ44" s="287"/>
      <c r="NK44" s="287">
        <v>1</v>
      </c>
      <c r="NL44" s="287"/>
      <c r="NM44" s="287"/>
      <c r="NN44" s="287"/>
      <c r="NO44" s="287"/>
      <c r="NP44" s="287">
        <v>3</v>
      </c>
      <c r="NQ44" s="287"/>
      <c r="NR44" s="287"/>
      <c r="NS44" s="287">
        <v>2</v>
      </c>
      <c r="NT44" s="287"/>
      <c r="NU44" s="287"/>
      <c r="NV44" s="287"/>
      <c r="NW44" s="287"/>
      <c r="NX44" s="287"/>
      <c r="NY44" s="287"/>
      <c r="NZ44" s="287"/>
      <c r="OA44" s="287"/>
      <c r="OB44" s="287"/>
      <c r="OC44" s="287"/>
      <c r="OD44" s="287"/>
      <c r="OE44" s="287"/>
    </row>
    <row r="45" spans="1:395" ht="18" customHeight="1" x14ac:dyDescent="0.3">
      <c r="A45" s="4">
        <v>32</v>
      </c>
      <c r="B45" s="103" t="s">
        <v>526</v>
      </c>
      <c r="C45" s="2">
        <v>13633</v>
      </c>
      <c r="D45" s="99">
        <v>2022</v>
      </c>
      <c r="E45" s="100" t="s">
        <v>32</v>
      </c>
      <c r="F45" s="2">
        <v>2366</v>
      </c>
      <c r="G45" s="99" t="s">
        <v>464</v>
      </c>
      <c r="H45" s="98" t="s">
        <v>34</v>
      </c>
      <c r="I45" s="2">
        <f t="shared" si="0"/>
        <v>66</v>
      </c>
      <c r="J45" s="4">
        <f>'Kôň roka'!$I45</f>
        <v>66</v>
      </c>
      <c r="K45" s="2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98"/>
      <c r="BJ45" s="99">
        <v>6</v>
      </c>
      <c r="BK45" s="99">
        <v>3</v>
      </c>
      <c r="BL45" s="99"/>
      <c r="BM45" s="98"/>
      <c r="BN45" s="98"/>
      <c r="BO45" s="98"/>
      <c r="BP45" s="99"/>
      <c r="BQ45" s="99"/>
      <c r="BR45" s="99"/>
      <c r="BS45" s="99"/>
      <c r="BT45" s="99"/>
      <c r="BU45" s="99"/>
      <c r="BV45" s="99">
        <v>9</v>
      </c>
      <c r="BW45" s="99"/>
      <c r="BX45" s="99"/>
      <c r="BY45" s="99"/>
      <c r="BZ45" s="99"/>
      <c r="CA45" s="99">
        <v>6</v>
      </c>
      <c r="CB45" s="99"/>
      <c r="CC45" s="99"/>
      <c r="CD45" s="99"/>
      <c r="CE45" s="99"/>
      <c r="CF45" s="99"/>
      <c r="CG45" s="98"/>
      <c r="CH45" s="98"/>
      <c r="CI45" s="98"/>
      <c r="CJ45" s="98"/>
      <c r="CK45" s="98"/>
      <c r="CL45" s="98"/>
      <c r="CM45" s="98"/>
      <c r="CN45" s="98"/>
      <c r="CO45" s="99"/>
      <c r="CP45" s="99"/>
      <c r="CQ45" s="99"/>
      <c r="CR45" s="99"/>
      <c r="CS45" s="99"/>
      <c r="CT45" s="99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>
        <v>3</v>
      </c>
      <c r="DL45" s="2"/>
      <c r="DM45" s="2"/>
      <c r="DN45" s="2">
        <v>6</v>
      </c>
      <c r="DO45" s="2"/>
      <c r="DP45" s="2"/>
      <c r="DQ45" s="2"/>
      <c r="DR45" s="2"/>
      <c r="DS45" s="2"/>
      <c r="DT45" s="2">
        <v>6</v>
      </c>
      <c r="DU45" s="2"/>
      <c r="DV45" s="2"/>
      <c r="DW45" s="2"/>
      <c r="DX45" s="2">
        <v>5</v>
      </c>
      <c r="DY45" s="2"/>
      <c r="DZ45" s="2"/>
      <c r="EA45" s="2"/>
      <c r="EB45" s="2"/>
      <c r="EC45" s="2"/>
      <c r="ED45" s="2"/>
      <c r="EE45" s="2"/>
      <c r="EF45" s="2">
        <v>6</v>
      </c>
      <c r="EG45" s="2"/>
      <c r="EH45" s="2">
        <v>5</v>
      </c>
      <c r="EI45" s="2"/>
      <c r="EJ45" s="2"/>
      <c r="EK45" s="2"/>
      <c r="EL45" s="2"/>
      <c r="EM45" s="2"/>
      <c r="EN45" s="2"/>
      <c r="EO45" s="2"/>
      <c r="EP45" s="2">
        <v>3</v>
      </c>
      <c r="EQ45" s="2"/>
      <c r="ER45" s="2">
        <v>6</v>
      </c>
      <c r="ES45" s="2"/>
      <c r="ET45" s="212"/>
      <c r="EU45" s="212"/>
      <c r="EV45" s="212"/>
      <c r="EW45" s="212"/>
      <c r="EX45" s="212"/>
      <c r="EY45" s="212"/>
      <c r="EZ45" s="212"/>
      <c r="FA45" s="212"/>
      <c r="FB45" s="212"/>
      <c r="FC45" s="212"/>
      <c r="FD45" s="212"/>
      <c r="FE45" s="212"/>
      <c r="FF45" s="212"/>
      <c r="FG45" s="212"/>
      <c r="FH45" s="212"/>
      <c r="FI45" s="212"/>
      <c r="FJ45" s="212"/>
      <c r="FK45" s="212"/>
      <c r="FL45" s="212"/>
      <c r="FM45" s="212"/>
      <c r="FN45" s="212"/>
      <c r="FO45" s="212"/>
      <c r="FP45" s="212"/>
      <c r="FQ45" s="212"/>
      <c r="FR45" s="212"/>
      <c r="FS45" s="212"/>
      <c r="FT45" s="212"/>
      <c r="FU45" s="212"/>
      <c r="FV45" s="212"/>
      <c r="FW45" s="212"/>
      <c r="FX45" s="212"/>
      <c r="FY45" s="212"/>
      <c r="FZ45" s="212"/>
      <c r="GA45" s="212"/>
      <c r="GB45" s="99"/>
      <c r="GC45" s="99"/>
      <c r="GD45" s="99"/>
      <c r="GE45" s="99"/>
      <c r="GF45" s="99"/>
      <c r="GG45" s="99"/>
      <c r="GH45" s="99"/>
      <c r="GI45" s="212"/>
      <c r="GJ45" s="212"/>
      <c r="GK45" s="212"/>
      <c r="GL45" s="99"/>
      <c r="GM45" s="99"/>
      <c r="GN45" s="99"/>
      <c r="GO45" s="99"/>
      <c r="GP45" s="99"/>
      <c r="GQ45" s="99"/>
      <c r="GR45" s="99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>
        <v>2</v>
      </c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87"/>
      <c r="IJ45" s="287"/>
      <c r="IK45" s="287"/>
      <c r="IL45" s="287"/>
      <c r="IM45" s="287"/>
      <c r="IN45" s="287"/>
      <c r="IO45" s="287"/>
      <c r="IP45" s="287"/>
      <c r="IQ45" s="287"/>
      <c r="IR45" s="287"/>
      <c r="IS45" s="287"/>
      <c r="IT45" s="287"/>
      <c r="IU45" s="287"/>
      <c r="IV45" s="287"/>
      <c r="IW45" s="287"/>
      <c r="IX45" s="287"/>
      <c r="IY45" s="287"/>
      <c r="IZ45" s="287"/>
      <c r="JA45" s="287"/>
      <c r="JB45" s="287"/>
      <c r="JC45" s="287"/>
      <c r="JD45" s="287"/>
      <c r="JE45" s="287"/>
      <c r="JF45" s="287"/>
      <c r="JG45" s="287"/>
      <c r="JH45" s="287"/>
      <c r="JI45" s="287"/>
      <c r="JJ45" s="287"/>
      <c r="JK45" s="287"/>
      <c r="JL45" s="287"/>
      <c r="JM45" s="287"/>
      <c r="JN45" s="287"/>
      <c r="JO45" s="287"/>
      <c r="JP45" s="287"/>
      <c r="JQ45" s="287"/>
      <c r="JR45" s="309"/>
      <c r="JS45" s="309"/>
      <c r="JT45" s="309"/>
      <c r="JU45" s="309"/>
      <c r="JV45" s="309"/>
      <c r="JW45" s="309"/>
      <c r="JX45" s="2"/>
      <c r="JY45" s="2"/>
      <c r="JZ45" s="2"/>
      <c r="KA45" s="2"/>
      <c r="KB45" s="2"/>
      <c r="KC45" s="2"/>
      <c r="KD45" s="2"/>
      <c r="KE45" s="309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309"/>
      <c r="LA45" s="309"/>
      <c r="LB45" s="309"/>
      <c r="LC45" s="309"/>
      <c r="LD45" s="309"/>
      <c r="LE45" s="309"/>
      <c r="LF45" s="309"/>
      <c r="LG45" s="309"/>
      <c r="LH45" s="309"/>
      <c r="LI45" s="309"/>
      <c r="LJ45" s="309"/>
      <c r="LK45" s="309"/>
      <c r="LL45" s="309"/>
      <c r="LM45" s="309"/>
      <c r="LN45" s="309"/>
      <c r="LO45" s="309"/>
      <c r="LP45" s="309"/>
      <c r="LQ45" s="309"/>
      <c r="LR45" s="309"/>
      <c r="LS45" s="309"/>
      <c r="LT45" s="309"/>
      <c r="LU45" s="309"/>
      <c r="LV45" s="309"/>
      <c r="LW45" s="309"/>
      <c r="LX45" s="309"/>
      <c r="LY45" s="309"/>
      <c r="LZ45" s="309"/>
      <c r="MA45" s="309"/>
      <c r="MB45" s="309"/>
      <c r="MC45" s="309"/>
      <c r="MD45" s="309"/>
      <c r="ME45" s="309"/>
      <c r="MF45" s="309"/>
      <c r="MG45" s="309"/>
      <c r="MH45" s="309"/>
      <c r="MI45" s="309"/>
      <c r="MJ45" s="309"/>
      <c r="MK45" s="309"/>
      <c r="ML45" s="309"/>
      <c r="MM45" s="309"/>
      <c r="MN45" s="309"/>
      <c r="MO45" s="309"/>
      <c r="MP45" s="309"/>
      <c r="MQ45" s="309"/>
      <c r="MR45" s="309"/>
      <c r="MS45" s="309"/>
      <c r="MT45" s="309"/>
      <c r="MU45" s="309"/>
      <c r="MV45" s="309"/>
      <c r="MW45" s="309"/>
      <c r="MX45" s="309"/>
      <c r="MY45" s="309"/>
      <c r="MZ45" s="309"/>
      <c r="NA45" s="309"/>
      <c r="NB45" s="287"/>
      <c r="NC45" s="287"/>
      <c r="ND45" s="287"/>
      <c r="NE45" s="287"/>
      <c r="NF45" s="287"/>
      <c r="NG45" s="287"/>
      <c r="NH45" s="287"/>
      <c r="NI45" s="287"/>
      <c r="NJ45" s="287"/>
      <c r="NK45" s="287"/>
      <c r="NL45" s="287"/>
      <c r="NM45" s="287"/>
      <c r="NN45" s="287"/>
      <c r="NO45" s="287"/>
      <c r="NP45" s="287"/>
      <c r="NQ45" s="287"/>
      <c r="NR45" s="287"/>
      <c r="NS45" s="287"/>
      <c r="NT45" s="287"/>
      <c r="NU45" s="287"/>
      <c r="NV45" s="287"/>
      <c r="NW45" s="287"/>
      <c r="NX45" s="287"/>
      <c r="NY45" s="287"/>
      <c r="NZ45" s="287"/>
      <c r="OA45" s="287"/>
      <c r="OB45" s="287"/>
      <c r="OC45" s="287"/>
      <c r="OD45" s="287"/>
      <c r="OE45" s="287"/>
    </row>
    <row r="46" spans="1:395" ht="18" customHeight="1" x14ac:dyDescent="0.3">
      <c r="A46" s="4">
        <v>33</v>
      </c>
      <c r="B46" s="1" t="s">
        <v>135</v>
      </c>
      <c r="C46" s="2">
        <v>11793</v>
      </c>
      <c r="D46" s="2"/>
      <c r="E46" s="22" t="s">
        <v>134</v>
      </c>
      <c r="F46" s="2">
        <v>4582</v>
      </c>
      <c r="G46" s="2" t="s">
        <v>464</v>
      </c>
      <c r="H46" s="22" t="s">
        <v>84</v>
      </c>
      <c r="I46" s="2">
        <f>SUM(K46:XX46)</f>
        <v>63</v>
      </c>
      <c r="J46" s="4">
        <f>'Kôň roka'!$I46</f>
        <v>63</v>
      </c>
      <c r="K46" s="2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98"/>
      <c r="BJ46" s="99"/>
      <c r="BK46" s="99"/>
      <c r="BL46" s="99"/>
      <c r="BM46" s="98"/>
      <c r="BN46" s="98">
        <v>8</v>
      </c>
      <c r="BO46" s="98"/>
      <c r="BP46" s="99">
        <v>8</v>
      </c>
      <c r="BQ46" s="99"/>
      <c r="BR46" s="99"/>
      <c r="BS46" s="99"/>
      <c r="BT46" s="99"/>
      <c r="BU46" s="99"/>
      <c r="BV46" s="99"/>
      <c r="BW46" s="99">
        <v>8</v>
      </c>
      <c r="BX46" s="99"/>
      <c r="BY46" s="99"/>
      <c r="BZ46" s="99"/>
      <c r="CA46" s="99"/>
      <c r="CB46" s="99"/>
      <c r="CC46" s="99"/>
      <c r="CD46" s="99"/>
      <c r="CE46" s="99"/>
      <c r="CF46" s="99"/>
      <c r="CG46" s="98"/>
      <c r="CH46" s="98"/>
      <c r="CI46" s="98"/>
      <c r="CJ46" s="98"/>
      <c r="CK46" s="98"/>
      <c r="CL46" s="98"/>
      <c r="CM46" s="98"/>
      <c r="CN46" s="98"/>
      <c r="CO46" s="99"/>
      <c r="CP46" s="99"/>
      <c r="CQ46" s="99"/>
      <c r="CR46" s="99"/>
      <c r="CS46" s="99"/>
      <c r="CT46" s="99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12"/>
      <c r="EU46" s="212"/>
      <c r="EV46" s="212"/>
      <c r="EW46" s="212"/>
      <c r="EX46" s="212"/>
      <c r="EY46" s="212"/>
      <c r="EZ46" s="212"/>
      <c r="FA46" s="212"/>
      <c r="FB46" s="212"/>
      <c r="FC46" s="212"/>
      <c r="FD46" s="212"/>
      <c r="FE46" s="212"/>
      <c r="FF46" s="212"/>
      <c r="FG46" s="212"/>
      <c r="FH46" s="212"/>
      <c r="FI46" s="212"/>
      <c r="FJ46" s="212"/>
      <c r="FK46" s="212"/>
      <c r="FL46" s="212"/>
      <c r="FM46" s="212"/>
      <c r="FN46" s="212"/>
      <c r="FO46" s="212"/>
      <c r="FP46" s="212"/>
      <c r="FQ46" s="212"/>
      <c r="FR46" s="212"/>
      <c r="FS46" s="212"/>
      <c r="FT46" s="212"/>
      <c r="FU46" s="212"/>
      <c r="FV46" s="212"/>
      <c r="FW46" s="212"/>
      <c r="FX46" s="212"/>
      <c r="FY46" s="212"/>
      <c r="FZ46" s="212"/>
      <c r="GA46" s="212"/>
      <c r="GB46" s="99"/>
      <c r="GC46" s="99"/>
      <c r="GD46" s="99"/>
      <c r="GE46" s="99"/>
      <c r="GF46" s="99"/>
      <c r="GG46" s="99"/>
      <c r="GH46" s="99"/>
      <c r="GI46" s="212"/>
      <c r="GJ46" s="212"/>
      <c r="GK46" s="212"/>
      <c r="GL46" s="99"/>
      <c r="GM46" s="99"/>
      <c r="GN46" s="99"/>
      <c r="GO46" s="99"/>
      <c r="GP46" s="99"/>
      <c r="GQ46" s="99"/>
      <c r="GR46" s="99"/>
      <c r="GS46" s="2">
        <v>7</v>
      </c>
      <c r="GT46" s="2">
        <v>6</v>
      </c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>
        <v>7</v>
      </c>
      <c r="HF46" s="2">
        <v>6</v>
      </c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87"/>
      <c r="IJ46" s="287"/>
      <c r="IK46" s="287"/>
      <c r="IL46" s="287"/>
      <c r="IM46" s="287"/>
      <c r="IN46" s="287"/>
      <c r="IO46" s="287"/>
      <c r="IP46" s="287"/>
      <c r="IQ46" s="287"/>
      <c r="IR46" s="287"/>
      <c r="IS46" s="287"/>
      <c r="IT46" s="287"/>
      <c r="IU46" s="287"/>
      <c r="IV46" s="287"/>
      <c r="IW46" s="287"/>
      <c r="IX46" s="287"/>
      <c r="IY46" s="287"/>
      <c r="IZ46" s="287"/>
      <c r="JA46" s="287"/>
      <c r="JB46" s="287"/>
      <c r="JC46" s="287"/>
      <c r="JD46" s="287"/>
      <c r="JE46" s="287"/>
      <c r="JF46" s="287"/>
      <c r="JG46" s="287"/>
      <c r="JH46" s="287"/>
      <c r="JI46" s="287"/>
      <c r="JJ46" s="287"/>
      <c r="JK46" s="287"/>
      <c r="JL46" s="287"/>
      <c r="JM46" s="287"/>
      <c r="JN46" s="287"/>
      <c r="JO46" s="287"/>
      <c r="JP46" s="287"/>
      <c r="JQ46" s="287"/>
      <c r="JR46" s="309"/>
      <c r="JS46" s="309"/>
      <c r="JT46" s="309"/>
      <c r="JU46" s="309"/>
      <c r="JV46" s="309"/>
      <c r="JW46" s="309"/>
      <c r="JX46" s="309"/>
      <c r="JY46" s="309"/>
      <c r="JZ46" s="309"/>
      <c r="KA46" s="309"/>
      <c r="KB46" s="309"/>
      <c r="KC46" s="309"/>
      <c r="KD46" s="309"/>
      <c r="KE46" s="309"/>
      <c r="KF46" s="309"/>
      <c r="KG46" s="309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>
        <v>2</v>
      </c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309"/>
      <c r="LV46" s="309"/>
      <c r="LW46" s="309"/>
      <c r="LX46" s="309"/>
      <c r="LY46" s="309"/>
      <c r="LZ46" s="309"/>
      <c r="MA46" s="309"/>
      <c r="MB46" s="309"/>
      <c r="MC46" s="309"/>
      <c r="MD46" s="309"/>
      <c r="ME46" s="309"/>
      <c r="MF46" s="309"/>
      <c r="MG46" s="309"/>
      <c r="MH46" s="309"/>
      <c r="MI46" s="309"/>
      <c r="MJ46" s="309"/>
      <c r="MK46" s="309"/>
      <c r="ML46" s="309"/>
      <c r="MM46" s="309"/>
      <c r="MN46" s="309"/>
      <c r="MO46" s="309"/>
      <c r="MP46" s="309"/>
      <c r="MQ46" s="309"/>
      <c r="MR46" s="309"/>
      <c r="MS46" s="309"/>
      <c r="MT46" s="309"/>
      <c r="MU46" s="309"/>
      <c r="MV46" s="309"/>
      <c r="MW46" s="309"/>
      <c r="MX46" s="309"/>
      <c r="MY46" s="309"/>
      <c r="MZ46" s="309"/>
      <c r="NA46" s="309"/>
      <c r="NB46" s="287">
        <v>1</v>
      </c>
      <c r="NC46" s="287"/>
      <c r="ND46" s="287"/>
      <c r="NE46" s="287"/>
      <c r="NF46" s="287"/>
      <c r="NG46" s="287"/>
      <c r="NH46" s="287"/>
      <c r="NI46" s="287"/>
      <c r="NJ46" s="287"/>
      <c r="NK46" s="287">
        <v>6</v>
      </c>
      <c r="NL46" s="287"/>
      <c r="NM46" s="287"/>
      <c r="NN46" s="287"/>
      <c r="NO46" s="287"/>
      <c r="NP46" s="287"/>
      <c r="NQ46" s="287"/>
      <c r="NR46" s="287"/>
      <c r="NS46" s="287"/>
      <c r="NT46" s="287">
        <v>4</v>
      </c>
      <c r="NU46" s="287"/>
      <c r="NV46" s="287"/>
      <c r="NW46" s="287"/>
      <c r="NX46" s="287"/>
      <c r="NY46" s="287"/>
      <c r="NZ46" s="287"/>
      <c r="OA46" s="287"/>
      <c r="OB46" s="287"/>
      <c r="OC46" s="287"/>
      <c r="OD46" s="287"/>
      <c r="OE46" s="287"/>
    </row>
    <row r="47" spans="1:395" ht="18" customHeight="1" x14ac:dyDescent="0.3">
      <c r="A47" s="4">
        <v>34</v>
      </c>
      <c r="B47" s="1" t="s">
        <v>36</v>
      </c>
      <c r="C47" s="2">
        <v>11292</v>
      </c>
      <c r="D47" s="2">
        <v>2014</v>
      </c>
      <c r="E47" s="23" t="s">
        <v>32</v>
      </c>
      <c r="F47" s="2">
        <v>2366</v>
      </c>
      <c r="G47" s="2" t="s">
        <v>464</v>
      </c>
      <c r="H47" s="98" t="s">
        <v>34</v>
      </c>
      <c r="I47" s="2">
        <f>SUM(K47:XX47)</f>
        <v>61</v>
      </c>
      <c r="J47" s="4">
        <f>'Kôň roka'!$I47</f>
        <v>61</v>
      </c>
      <c r="K47" s="2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98"/>
      <c r="BJ47" s="99"/>
      <c r="BK47" s="99"/>
      <c r="BL47" s="99"/>
      <c r="BM47" s="98"/>
      <c r="BN47" s="98"/>
      <c r="BO47" s="98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8"/>
      <c r="CH47" s="98"/>
      <c r="CI47" s="98"/>
      <c r="CJ47" s="98"/>
      <c r="CK47" s="98"/>
      <c r="CL47" s="98"/>
      <c r="CM47" s="98"/>
      <c r="CN47" s="98"/>
      <c r="CO47" s="99"/>
      <c r="CP47" s="99"/>
      <c r="CQ47" s="99"/>
      <c r="CR47" s="99"/>
      <c r="CS47" s="99"/>
      <c r="CT47" s="99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12"/>
      <c r="EU47" s="212"/>
      <c r="EV47" s="212"/>
      <c r="EW47" s="212"/>
      <c r="EX47" s="212"/>
      <c r="EY47" s="212"/>
      <c r="EZ47" s="212"/>
      <c r="FA47" s="212"/>
      <c r="FB47" s="212"/>
      <c r="FC47" s="212"/>
      <c r="FD47" s="212"/>
      <c r="FE47" s="212"/>
      <c r="FF47" s="212"/>
      <c r="FG47" s="212"/>
      <c r="FH47" s="212"/>
      <c r="FI47" s="212"/>
      <c r="FJ47" s="212"/>
      <c r="FK47" s="212"/>
      <c r="FL47" s="212"/>
      <c r="FM47" s="212"/>
      <c r="FN47" s="212"/>
      <c r="FO47" s="212"/>
      <c r="FP47" s="212"/>
      <c r="FQ47" s="212"/>
      <c r="FR47" s="212"/>
      <c r="FS47" s="212"/>
      <c r="FT47" s="212"/>
      <c r="FU47" s="212"/>
      <c r="FV47" s="212"/>
      <c r="FW47" s="212"/>
      <c r="FX47" s="212"/>
      <c r="FY47" s="212"/>
      <c r="FZ47" s="212"/>
      <c r="GA47" s="212"/>
      <c r="GB47" s="99"/>
      <c r="GC47" s="99"/>
      <c r="GD47" s="99"/>
      <c r="GE47" s="99"/>
      <c r="GF47" s="99"/>
      <c r="GG47" s="99"/>
      <c r="GH47" s="99"/>
      <c r="GI47" s="212"/>
      <c r="GJ47" s="212"/>
      <c r="GK47" s="212"/>
      <c r="GL47" s="99"/>
      <c r="GM47" s="99"/>
      <c r="GN47" s="99"/>
      <c r="GO47" s="99"/>
      <c r="GP47" s="99"/>
      <c r="GQ47" s="99"/>
      <c r="GR47" s="99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87"/>
      <c r="IJ47" s="287"/>
      <c r="IK47" s="287"/>
      <c r="IL47" s="287"/>
      <c r="IM47" s="287"/>
      <c r="IN47" s="287"/>
      <c r="IO47" s="287"/>
      <c r="IP47" s="287"/>
      <c r="IQ47" s="287"/>
      <c r="IR47" s="287"/>
      <c r="IS47" s="287"/>
      <c r="IT47" s="287"/>
      <c r="IU47" s="287"/>
      <c r="IV47" s="287"/>
      <c r="IW47" s="287"/>
      <c r="IX47" s="287"/>
      <c r="IY47" s="287"/>
      <c r="IZ47" s="287"/>
      <c r="JA47" s="287"/>
      <c r="JB47" s="287"/>
      <c r="JC47" s="287"/>
      <c r="JD47" s="287"/>
      <c r="JE47" s="287"/>
      <c r="JF47" s="287"/>
      <c r="JG47" s="287"/>
      <c r="JH47" s="287"/>
      <c r="JI47" s="287"/>
      <c r="JJ47" s="287"/>
      <c r="JK47" s="287"/>
      <c r="JL47" s="287"/>
      <c r="JM47" s="287"/>
      <c r="JN47" s="287"/>
      <c r="JO47" s="287"/>
      <c r="JP47" s="287"/>
      <c r="JQ47" s="287"/>
      <c r="JR47" s="309"/>
      <c r="JS47" s="309"/>
      <c r="JT47" s="309"/>
      <c r="JU47" s="309"/>
      <c r="JV47" s="309"/>
      <c r="JW47" s="309"/>
      <c r="JX47" s="309"/>
      <c r="JY47" s="309"/>
      <c r="JZ47" s="309"/>
      <c r="KA47" s="309"/>
      <c r="KB47" s="309"/>
      <c r="KC47" s="309"/>
      <c r="KD47" s="309"/>
      <c r="KE47" s="309"/>
      <c r="KF47" s="309"/>
      <c r="KG47" s="309"/>
      <c r="KH47" s="309"/>
      <c r="KI47" s="309"/>
      <c r="KJ47" s="309"/>
      <c r="KK47" s="309"/>
      <c r="KL47" s="309"/>
      <c r="KM47" s="2">
        <v>3</v>
      </c>
      <c r="KN47" s="2">
        <v>6</v>
      </c>
      <c r="KO47" s="2"/>
      <c r="KP47" s="2"/>
      <c r="KQ47" s="2"/>
      <c r="KR47" s="2"/>
      <c r="KS47" s="2"/>
      <c r="KT47" s="2"/>
      <c r="KU47" s="2"/>
      <c r="KV47" s="2">
        <v>7</v>
      </c>
      <c r="KW47" s="2">
        <v>15</v>
      </c>
      <c r="KX47" s="2"/>
      <c r="KY47" s="2"/>
      <c r="KZ47" s="2"/>
      <c r="LA47" s="309"/>
      <c r="LB47" s="309"/>
      <c r="LC47" s="309"/>
      <c r="LD47" s="309"/>
      <c r="LE47" s="309"/>
      <c r="LF47" s="309"/>
      <c r="LG47" s="309"/>
      <c r="LH47" s="309"/>
      <c r="LI47" s="309"/>
      <c r="LJ47" s="309"/>
      <c r="LK47" s="309"/>
      <c r="LL47" s="309"/>
      <c r="LM47" s="309"/>
      <c r="LN47" s="309"/>
      <c r="LO47" s="309"/>
      <c r="LP47" s="309"/>
      <c r="LQ47" s="309"/>
      <c r="LR47" s="309"/>
      <c r="LS47" s="309"/>
      <c r="LT47" s="309"/>
      <c r="LU47" s="309"/>
      <c r="LV47" s="309"/>
      <c r="LW47" s="309"/>
      <c r="LX47" s="309"/>
      <c r="LY47" s="309"/>
      <c r="LZ47" s="309"/>
      <c r="MA47" s="309"/>
      <c r="MB47" s="309"/>
      <c r="MC47" s="309"/>
      <c r="MD47" s="309"/>
      <c r="ME47" s="309"/>
      <c r="MF47" s="309"/>
      <c r="MG47" s="309"/>
      <c r="MH47" s="309"/>
      <c r="MI47" s="309"/>
      <c r="MJ47" s="309"/>
      <c r="MK47" s="309"/>
      <c r="ML47" s="309"/>
      <c r="MM47" s="309"/>
      <c r="MN47" s="309"/>
      <c r="MO47" s="309"/>
      <c r="MP47" s="309"/>
      <c r="MQ47" s="309"/>
      <c r="MR47" s="309"/>
      <c r="MS47" s="309"/>
      <c r="MT47" s="309"/>
      <c r="MU47" s="309"/>
      <c r="MV47" s="309"/>
      <c r="MW47" s="309"/>
      <c r="MX47" s="309"/>
      <c r="MY47" s="309"/>
      <c r="MZ47" s="309"/>
      <c r="NA47" s="309"/>
      <c r="NB47" s="287"/>
      <c r="NC47" s="287">
        <v>5</v>
      </c>
      <c r="ND47" s="287">
        <v>10</v>
      </c>
      <c r="NE47" s="287"/>
      <c r="NF47" s="287"/>
      <c r="NG47" s="287"/>
      <c r="NH47" s="287"/>
      <c r="NI47" s="287"/>
      <c r="NJ47" s="287"/>
      <c r="NK47" s="287"/>
      <c r="NL47" s="287">
        <v>4</v>
      </c>
      <c r="NM47" s="287">
        <v>8</v>
      </c>
      <c r="NN47" s="287"/>
      <c r="NO47" s="287"/>
      <c r="NP47" s="287"/>
      <c r="NQ47" s="287"/>
      <c r="NR47" s="287"/>
      <c r="NS47" s="287"/>
      <c r="NT47" s="287"/>
      <c r="NU47" s="287">
        <v>3</v>
      </c>
      <c r="NV47" s="287"/>
      <c r="NW47" s="287"/>
      <c r="NX47" s="287"/>
      <c r="NY47" s="287"/>
      <c r="NZ47" s="287"/>
      <c r="OA47" s="287"/>
      <c r="OB47" s="287"/>
      <c r="OC47" s="287"/>
      <c r="OD47" s="287"/>
      <c r="OE47" s="287"/>
    </row>
    <row r="48" spans="1:395" ht="18" customHeight="1" x14ac:dyDescent="0.3">
      <c r="A48" s="4">
        <v>35</v>
      </c>
      <c r="B48" s="102" t="s">
        <v>498</v>
      </c>
      <c r="C48" s="2">
        <v>13607</v>
      </c>
      <c r="D48" s="2">
        <v>2022</v>
      </c>
      <c r="E48" s="22" t="s">
        <v>203</v>
      </c>
      <c r="F48" s="2">
        <v>6761</v>
      </c>
      <c r="G48" s="2" t="s">
        <v>465</v>
      </c>
      <c r="H48" s="22" t="s">
        <v>88</v>
      </c>
      <c r="I48" s="2">
        <f t="shared" ref="I48:I49" si="3">SUM(K48:XX48)</f>
        <v>55.5</v>
      </c>
      <c r="J48" s="4">
        <f>'Kôň roka'!$I48+I49</f>
        <v>57.5</v>
      </c>
      <c r="K48" s="22"/>
      <c r="L48" s="2">
        <v>6</v>
      </c>
      <c r="M48" s="2"/>
      <c r="N48" s="2"/>
      <c r="O48" s="2">
        <v>7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98"/>
      <c r="BJ48" s="99"/>
      <c r="BK48" s="99"/>
      <c r="BL48" s="99"/>
      <c r="BM48" s="98"/>
      <c r="BN48" s="98"/>
      <c r="BO48" s="98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8"/>
      <c r="CH48" s="98"/>
      <c r="CI48" s="98"/>
      <c r="CJ48" s="98"/>
      <c r="CK48" s="98"/>
      <c r="CL48" s="98"/>
      <c r="CM48" s="98"/>
      <c r="CN48" s="98"/>
      <c r="CO48" s="99"/>
      <c r="CP48" s="99"/>
      <c r="CQ48" s="99"/>
      <c r="CR48" s="99"/>
      <c r="CS48" s="99"/>
      <c r="CT48" s="99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12"/>
      <c r="EU48" s="212"/>
      <c r="EV48" s="212"/>
      <c r="EW48" s="212"/>
      <c r="EX48" s="212"/>
      <c r="EY48" s="212"/>
      <c r="EZ48" s="212"/>
      <c r="FA48" s="212"/>
      <c r="FB48" s="212"/>
      <c r="FC48" s="212"/>
      <c r="FD48" s="212"/>
      <c r="FE48" s="212"/>
      <c r="FF48" s="212"/>
      <c r="FG48" s="212"/>
      <c r="FH48" s="212"/>
      <c r="FI48" s="212"/>
      <c r="FJ48" s="212"/>
      <c r="FK48" s="212"/>
      <c r="FL48" s="212"/>
      <c r="FM48" s="212"/>
      <c r="FN48" s="212"/>
      <c r="FO48" s="212"/>
      <c r="FP48" s="212"/>
      <c r="FQ48" s="212"/>
      <c r="FR48" s="212"/>
      <c r="FS48" s="212"/>
      <c r="FT48" s="212"/>
      <c r="FU48" s="212"/>
      <c r="FV48" s="212"/>
      <c r="FW48" s="212"/>
      <c r="FX48" s="212"/>
      <c r="FY48" s="212"/>
      <c r="FZ48" s="212"/>
      <c r="GA48" s="212"/>
      <c r="GB48" s="99"/>
      <c r="GC48" s="99"/>
      <c r="GD48" s="99"/>
      <c r="GE48" s="99"/>
      <c r="GF48" s="99"/>
      <c r="GG48" s="99"/>
      <c r="GH48" s="99"/>
      <c r="GI48" s="212">
        <v>4</v>
      </c>
      <c r="GJ48" s="212"/>
      <c r="GK48" s="212"/>
      <c r="GL48" s="99"/>
      <c r="GM48" s="99"/>
      <c r="GN48" s="99"/>
      <c r="GO48" s="99"/>
      <c r="GP48" s="99"/>
      <c r="GQ48" s="99"/>
      <c r="GR48" s="99"/>
      <c r="GS48" s="2"/>
      <c r="GT48" s="2"/>
      <c r="GU48" s="2"/>
      <c r="GV48" s="2"/>
      <c r="GW48" s="2">
        <v>4</v>
      </c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>
        <v>7</v>
      </c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>
        <v>8</v>
      </c>
      <c r="IH48" s="2"/>
      <c r="II48" s="287"/>
      <c r="IJ48" s="287"/>
      <c r="IK48" s="287"/>
      <c r="IL48" s="287"/>
      <c r="IM48" s="287"/>
      <c r="IN48" s="287"/>
      <c r="IO48" s="287"/>
      <c r="IP48" s="287"/>
      <c r="IQ48" s="287"/>
      <c r="IR48" s="287"/>
      <c r="IS48" s="287"/>
      <c r="IT48" s="287"/>
      <c r="IU48" s="287"/>
      <c r="IV48" s="287"/>
      <c r="IW48" s="287"/>
      <c r="IX48" s="287"/>
      <c r="IY48" s="287"/>
      <c r="IZ48" s="287"/>
      <c r="JA48" s="287"/>
      <c r="JB48" s="287"/>
      <c r="JC48" s="287"/>
      <c r="JD48" s="287"/>
      <c r="JE48" s="287"/>
      <c r="JF48" s="287"/>
      <c r="JG48" s="287">
        <v>3</v>
      </c>
      <c r="JH48" s="287"/>
      <c r="JI48" s="287"/>
      <c r="JJ48" s="287"/>
      <c r="JK48" s="287"/>
      <c r="JL48" s="287"/>
      <c r="JM48" s="287"/>
      <c r="JN48" s="287"/>
      <c r="JO48" s="287"/>
      <c r="JP48" s="287">
        <v>4</v>
      </c>
      <c r="JQ48" s="287"/>
      <c r="JR48" s="309"/>
      <c r="JS48" s="309"/>
      <c r="JT48" s="309"/>
      <c r="JU48" s="309"/>
      <c r="JV48" s="309"/>
      <c r="JW48" s="309"/>
      <c r="JX48" s="2">
        <v>5</v>
      </c>
      <c r="JY48" s="309"/>
      <c r="JZ48" s="309"/>
      <c r="KA48" s="309"/>
      <c r="KB48" s="309"/>
      <c r="KC48" s="309"/>
      <c r="KD48" s="309"/>
      <c r="KE48" s="309"/>
      <c r="KF48" s="309"/>
      <c r="KG48" s="309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309"/>
      <c r="LV48" s="309"/>
      <c r="LW48" s="309"/>
      <c r="LX48" s="309"/>
      <c r="LY48" s="309"/>
      <c r="LZ48" s="309"/>
      <c r="MA48" s="309"/>
      <c r="MB48" s="309"/>
      <c r="MC48" s="309"/>
      <c r="MD48" s="309"/>
      <c r="ME48" s="309"/>
      <c r="MF48" s="309"/>
      <c r="MG48" s="309"/>
      <c r="MH48" s="309"/>
      <c r="MI48" s="309"/>
      <c r="MJ48" s="309"/>
      <c r="MK48" s="309"/>
      <c r="ML48" s="309"/>
      <c r="MM48" s="309"/>
      <c r="MN48" s="309"/>
      <c r="MO48" s="309"/>
      <c r="MP48" s="309"/>
      <c r="MQ48" s="309"/>
      <c r="MR48" s="309"/>
      <c r="MS48" s="309"/>
      <c r="MT48" s="309"/>
      <c r="MU48" s="309"/>
      <c r="MV48" s="309"/>
      <c r="MW48" s="309"/>
      <c r="MX48" s="309"/>
      <c r="MY48" s="309"/>
      <c r="MZ48" s="309"/>
      <c r="NA48" s="309"/>
      <c r="NB48" s="287"/>
      <c r="NC48" s="287"/>
      <c r="ND48" s="287"/>
      <c r="NE48" s="287"/>
      <c r="NF48" s="287">
        <v>3</v>
      </c>
      <c r="NG48" s="287"/>
      <c r="NH48" s="287"/>
      <c r="NI48" s="287"/>
      <c r="NJ48" s="287"/>
      <c r="NK48" s="287"/>
      <c r="NL48" s="287"/>
      <c r="NM48" s="287"/>
      <c r="NN48" s="287">
        <v>4.5</v>
      </c>
      <c r="NO48" s="287"/>
      <c r="NP48" s="287"/>
      <c r="NQ48" s="287"/>
      <c r="NR48" s="287"/>
      <c r="NS48" s="287"/>
      <c r="NT48" s="287"/>
      <c r="NU48" s="287"/>
      <c r="NV48" s="287"/>
      <c r="NW48" s="287"/>
      <c r="NX48" s="287"/>
      <c r="NY48" s="287"/>
      <c r="NZ48" s="287"/>
      <c r="OA48" s="287"/>
      <c r="OB48" s="287"/>
      <c r="OC48" s="287"/>
      <c r="OD48" s="287"/>
      <c r="OE48" s="287"/>
    </row>
    <row r="49" spans="1:395" ht="18" customHeight="1" x14ac:dyDescent="0.3">
      <c r="A49" s="4"/>
      <c r="B49" s="102"/>
      <c r="C49" s="2"/>
      <c r="D49" s="2"/>
      <c r="E49" s="98" t="s">
        <v>86</v>
      </c>
      <c r="F49" s="2">
        <v>4589</v>
      </c>
      <c r="G49" s="99" t="s">
        <v>464</v>
      </c>
      <c r="H49" s="22"/>
      <c r="I49" s="2">
        <f t="shared" si="3"/>
        <v>2</v>
      </c>
      <c r="J49" s="4"/>
      <c r="K49" s="2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98"/>
      <c r="BJ49" s="99"/>
      <c r="BK49" s="99"/>
      <c r="BL49" s="99"/>
      <c r="BM49" s="98"/>
      <c r="BN49" s="98"/>
      <c r="BO49" s="98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8"/>
      <c r="CH49" s="98"/>
      <c r="CI49" s="98"/>
      <c r="CJ49" s="98"/>
      <c r="CK49" s="98"/>
      <c r="CL49" s="98"/>
      <c r="CM49" s="98"/>
      <c r="CN49" s="98"/>
      <c r="CO49" s="99"/>
      <c r="CP49" s="99"/>
      <c r="CQ49" s="99"/>
      <c r="CR49" s="99"/>
      <c r="CS49" s="99"/>
      <c r="CT49" s="99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>
        <v>2</v>
      </c>
      <c r="EQ49" s="2"/>
      <c r="ER49" s="2"/>
      <c r="ES49" s="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  <c r="FF49" s="212"/>
      <c r="FG49" s="212"/>
      <c r="FH49" s="212"/>
      <c r="FI49" s="212"/>
      <c r="FJ49" s="212"/>
      <c r="FK49" s="212"/>
      <c r="FL49" s="212"/>
      <c r="FM49" s="212"/>
      <c r="FN49" s="212"/>
      <c r="FO49" s="212"/>
      <c r="FP49" s="212"/>
      <c r="FQ49" s="212"/>
      <c r="FR49" s="212"/>
      <c r="FS49" s="212"/>
      <c r="FT49" s="212"/>
      <c r="FU49" s="212"/>
      <c r="FV49" s="212"/>
      <c r="FW49" s="212"/>
      <c r="FX49" s="212"/>
      <c r="FY49" s="212"/>
      <c r="FZ49" s="212"/>
      <c r="GA49" s="212"/>
      <c r="GB49" s="99"/>
      <c r="GC49" s="99"/>
      <c r="GD49" s="99"/>
      <c r="GE49" s="99"/>
      <c r="GF49" s="99"/>
      <c r="GG49" s="99"/>
      <c r="GH49" s="99"/>
      <c r="GI49" s="212"/>
      <c r="GJ49" s="212"/>
      <c r="GK49" s="212"/>
      <c r="GL49" s="99"/>
      <c r="GM49" s="99"/>
      <c r="GN49" s="99"/>
      <c r="GO49" s="99"/>
      <c r="GP49" s="99"/>
      <c r="GQ49" s="99"/>
      <c r="GR49" s="99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87"/>
      <c r="IJ49" s="287"/>
      <c r="IK49" s="287"/>
      <c r="IL49" s="287"/>
      <c r="IM49" s="287"/>
      <c r="IN49" s="287"/>
      <c r="IO49" s="287"/>
      <c r="IP49" s="287"/>
      <c r="IQ49" s="287"/>
      <c r="IR49" s="287"/>
      <c r="IS49" s="287"/>
      <c r="IT49" s="287"/>
      <c r="IU49" s="287"/>
      <c r="IV49" s="287"/>
      <c r="IW49" s="287"/>
      <c r="IX49" s="287"/>
      <c r="IY49" s="287"/>
      <c r="IZ49" s="287"/>
      <c r="JA49" s="287"/>
      <c r="JB49" s="287"/>
      <c r="JC49" s="287"/>
      <c r="JD49" s="287"/>
      <c r="JE49" s="287"/>
      <c r="JF49" s="287"/>
      <c r="JG49" s="287"/>
      <c r="JH49" s="287"/>
      <c r="JI49" s="287"/>
      <c r="JJ49" s="287"/>
      <c r="JK49" s="287"/>
      <c r="JL49" s="287"/>
      <c r="JM49" s="287"/>
      <c r="JN49" s="287"/>
      <c r="JO49" s="287"/>
      <c r="JP49" s="287"/>
      <c r="JQ49" s="287"/>
      <c r="JR49" s="309"/>
      <c r="JS49" s="309"/>
      <c r="JT49" s="309"/>
      <c r="JU49" s="309"/>
      <c r="JV49" s="309"/>
      <c r="JW49" s="309"/>
      <c r="JX49" s="309"/>
      <c r="JY49" s="309"/>
      <c r="JZ49" s="309"/>
      <c r="KA49" s="309"/>
      <c r="KB49" s="309"/>
      <c r="KC49" s="309"/>
      <c r="KD49" s="309"/>
      <c r="KE49" s="309"/>
      <c r="KF49" s="309"/>
      <c r="KG49" s="309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309"/>
      <c r="LV49" s="309"/>
      <c r="LW49" s="309"/>
      <c r="LX49" s="309"/>
      <c r="LY49" s="309"/>
      <c r="LZ49" s="309"/>
      <c r="MA49" s="309"/>
      <c r="MB49" s="309"/>
      <c r="MC49" s="309"/>
      <c r="MD49" s="309"/>
      <c r="ME49" s="309"/>
      <c r="MF49" s="309"/>
      <c r="MG49" s="309"/>
      <c r="MH49" s="309"/>
      <c r="MI49" s="309"/>
      <c r="MJ49" s="309"/>
      <c r="MK49" s="309"/>
      <c r="ML49" s="309"/>
      <c r="MM49" s="309"/>
      <c r="MN49" s="309"/>
      <c r="MO49" s="309"/>
      <c r="MP49" s="309"/>
      <c r="MQ49" s="309"/>
      <c r="MR49" s="309"/>
      <c r="MS49" s="309"/>
      <c r="MT49" s="309"/>
      <c r="MU49" s="309"/>
      <c r="MV49" s="309"/>
      <c r="MW49" s="309"/>
      <c r="MX49" s="309"/>
      <c r="MY49" s="309"/>
      <c r="MZ49" s="309"/>
      <c r="NA49" s="309"/>
      <c r="NB49" s="287"/>
      <c r="NC49" s="287"/>
      <c r="ND49" s="287"/>
      <c r="NE49" s="287"/>
      <c r="NF49" s="287"/>
      <c r="NG49" s="287"/>
      <c r="NH49" s="287"/>
      <c r="NI49" s="287"/>
      <c r="NJ49" s="287"/>
      <c r="NK49" s="287"/>
      <c r="NL49" s="287"/>
      <c r="NM49" s="287"/>
      <c r="NN49" s="287"/>
      <c r="NO49" s="287"/>
      <c r="NP49" s="287"/>
      <c r="NQ49" s="287"/>
      <c r="NR49" s="287"/>
      <c r="NS49" s="287"/>
      <c r="NT49" s="287"/>
      <c r="NU49" s="287"/>
      <c r="NV49" s="287"/>
      <c r="NW49" s="287"/>
      <c r="NX49" s="287"/>
      <c r="NY49" s="287"/>
      <c r="NZ49" s="287"/>
      <c r="OA49" s="287"/>
      <c r="OB49" s="287"/>
      <c r="OC49" s="287"/>
      <c r="OD49" s="287"/>
      <c r="OE49" s="287"/>
    </row>
    <row r="50" spans="1:395" ht="18" customHeight="1" x14ac:dyDescent="0.3">
      <c r="A50" s="4">
        <v>36</v>
      </c>
      <c r="B50" s="1" t="s">
        <v>83</v>
      </c>
      <c r="C50" s="2">
        <v>11791</v>
      </c>
      <c r="D50" s="2">
        <v>2018</v>
      </c>
      <c r="E50" s="98" t="s">
        <v>542</v>
      </c>
      <c r="F50" s="2">
        <v>2093</v>
      </c>
      <c r="G50" s="2" t="s">
        <v>464</v>
      </c>
      <c r="H50" s="98" t="s">
        <v>84</v>
      </c>
      <c r="I50" s="2">
        <f t="shared" ref="I50" si="4">SUM(K50:XX50)</f>
        <v>54</v>
      </c>
      <c r="J50" s="4">
        <f>'Kôň roka'!$I50</f>
        <v>54</v>
      </c>
      <c r="K50" s="2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98"/>
      <c r="BJ50" s="99"/>
      <c r="BK50" s="99"/>
      <c r="BL50" s="99"/>
      <c r="BM50" s="98"/>
      <c r="BN50" s="98"/>
      <c r="BO50" s="98">
        <v>12</v>
      </c>
      <c r="BP50" s="99"/>
      <c r="BQ50" s="99">
        <v>10</v>
      </c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8"/>
      <c r="CH50" s="98"/>
      <c r="CI50" s="98"/>
      <c r="CJ50" s="98"/>
      <c r="CK50" s="98"/>
      <c r="CL50" s="98"/>
      <c r="CM50" s="98"/>
      <c r="CN50" s="98"/>
      <c r="CO50" s="99"/>
      <c r="CP50" s="99"/>
      <c r="CQ50" s="99"/>
      <c r="CR50" s="99"/>
      <c r="CS50" s="99"/>
      <c r="CT50" s="99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12"/>
      <c r="EU50" s="212"/>
      <c r="EV50" s="212"/>
      <c r="EW50" s="212"/>
      <c r="EX50" s="212"/>
      <c r="EY50" s="212"/>
      <c r="EZ50" s="212"/>
      <c r="FA50" s="212">
        <v>10</v>
      </c>
      <c r="FB50" s="212">
        <v>10</v>
      </c>
      <c r="FC50" s="212"/>
      <c r="FD50" s="212"/>
      <c r="FE50" s="212"/>
      <c r="FF50" s="212"/>
      <c r="FG50" s="212"/>
      <c r="FH50" s="212">
        <v>12</v>
      </c>
      <c r="FI50" s="212"/>
      <c r="FJ50" s="212"/>
      <c r="FK50" s="212"/>
      <c r="FL50" s="212"/>
      <c r="FM50" s="212"/>
      <c r="FN50" s="212"/>
      <c r="FO50" s="212"/>
      <c r="FP50" s="212"/>
      <c r="FQ50" s="212"/>
      <c r="FR50" s="212"/>
      <c r="FS50" s="212"/>
      <c r="FT50" s="212"/>
      <c r="FU50" s="212"/>
      <c r="FV50" s="212"/>
      <c r="FW50" s="212"/>
      <c r="FX50" s="212"/>
      <c r="FY50" s="212"/>
      <c r="FZ50" s="212"/>
      <c r="GA50" s="212"/>
      <c r="GB50" s="99"/>
      <c r="GC50" s="99"/>
      <c r="GD50" s="99"/>
      <c r="GE50" s="99"/>
      <c r="GF50" s="99"/>
      <c r="GG50" s="99"/>
      <c r="GH50" s="99"/>
      <c r="GI50" s="212"/>
      <c r="GJ50" s="212"/>
      <c r="GK50" s="212"/>
      <c r="GL50" s="99"/>
      <c r="GM50" s="99"/>
      <c r="GN50" s="99"/>
      <c r="GO50" s="99"/>
      <c r="GP50" s="99"/>
      <c r="GQ50" s="99"/>
      <c r="GR50" s="99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87"/>
      <c r="IJ50" s="287"/>
      <c r="IK50" s="287"/>
      <c r="IL50" s="287"/>
      <c r="IM50" s="287"/>
      <c r="IN50" s="287"/>
      <c r="IO50" s="287"/>
      <c r="IP50" s="287"/>
      <c r="IQ50" s="287"/>
      <c r="IR50" s="287"/>
      <c r="IS50" s="287"/>
      <c r="IT50" s="287"/>
      <c r="IU50" s="287"/>
      <c r="IV50" s="287"/>
      <c r="IW50" s="287"/>
      <c r="IX50" s="287"/>
      <c r="IY50" s="287"/>
      <c r="IZ50" s="287"/>
      <c r="JA50" s="287"/>
      <c r="JB50" s="287"/>
      <c r="JC50" s="287"/>
      <c r="JD50" s="287"/>
      <c r="JE50" s="287"/>
      <c r="JF50" s="287"/>
      <c r="JG50" s="287"/>
      <c r="JH50" s="287"/>
      <c r="JI50" s="287"/>
      <c r="JJ50" s="287"/>
      <c r="JK50" s="287"/>
      <c r="JL50" s="287"/>
      <c r="JM50" s="287"/>
      <c r="JN50" s="287"/>
      <c r="JO50" s="287"/>
      <c r="JP50" s="287"/>
      <c r="JQ50" s="287"/>
      <c r="JR50" s="309"/>
      <c r="JS50" s="309"/>
      <c r="JT50" s="309"/>
      <c r="JU50" s="309"/>
      <c r="JV50" s="309"/>
      <c r="JW50" s="309"/>
      <c r="JX50" s="309"/>
      <c r="JY50" s="309"/>
      <c r="JZ50" s="309"/>
      <c r="KA50" s="309"/>
      <c r="KB50" s="309"/>
      <c r="KC50" s="309"/>
      <c r="KD50" s="309"/>
      <c r="KE50" s="309"/>
      <c r="KF50" s="309"/>
      <c r="KG50" s="309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309"/>
      <c r="LV50" s="309"/>
      <c r="LW50" s="309"/>
      <c r="LX50" s="309"/>
      <c r="LY50" s="309"/>
      <c r="LZ50" s="309"/>
      <c r="MA50" s="309"/>
      <c r="MB50" s="309"/>
      <c r="MC50" s="309"/>
      <c r="MD50" s="309"/>
      <c r="ME50" s="309"/>
      <c r="MF50" s="309"/>
      <c r="MG50" s="309"/>
      <c r="MH50" s="309"/>
      <c r="MI50" s="309"/>
      <c r="MJ50" s="309"/>
      <c r="MK50" s="309"/>
      <c r="ML50" s="309"/>
      <c r="MM50" s="309"/>
      <c r="MN50" s="309"/>
      <c r="MO50" s="309"/>
      <c r="MP50" s="309"/>
      <c r="MQ50" s="309"/>
      <c r="MR50" s="309"/>
      <c r="MS50" s="309"/>
      <c r="MT50" s="309"/>
      <c r="MU50" s="309"/>
      <c r="MV50" s="309"/>
      <c r="MW50" s="309"/>
      <c r="MX50" s="309"/>
      <c r="MY50" s="309"/>
      <c r="MZ50" s="309"/>
      <c r="NA50" s="309"/>
      <c r="NB50" s="287"/>
      <c r="NC50" s="287"/>
      <c r="ND50" s="287"/>
      <c r="NE50" s="287"/>
      <c r="NF50" s="287"/>
      <c r="NG50" s="287"/>
      <c r="NH50" s="287"/>
      <c r="NI50" s="287"/>
      <c r="NJ50" s="287"/>
      <c r="NK50" s="287"/>
      <c r="NL50" s="287"/>
      <c r="NM50" s="287"/>
      <c r="NN50" s="287"/>
      <c r="NO50" s="287"/>
      <c r="NP50" s="287"/>
      <c r="NQ50" s="287"/>
      <c r="NR50" s="287"/>
      <c r="NS50" s="287"/>
      <c r="NT50" s="287"/>
      <c r="NU50" s="287"/>
      <c r="NV50" s="287"/>
      <c r="NW50" s="287"/>
      <c r="NX50" s="287"/>
      <c r="NY50" s="287"/>
      <c r="NZ50" s="287"/>
      <c r="OA50" s="287"/>
      <c r="OB50" s="287"/>
      <c r="OC50" s="287"/>
      <c r="OD50" s="287"/>
      <c r="OE50" s="287"/>
    </row>
    <row r="51" spans="1:395" ht="18" customHeight="1" x14ac:dyDescent="0.3">
      <c r="A51" s="4">
        <v>37</v>
      </c>
      <c r="B51" s="1" t="s">
        <v>239</v>
      </c>
      <c r="C51" s="2">
        <v>13031</v>
      </c>
      <c r="D51" s="2">
        <v>2009</v>
      </c>
      <c r="E51" s="22" t="s">
        <v>661</v>
      </c>
      <c r="F51" s="2">
        <v>9570</v>
      </c>
      <c r="G51" s="2" t="s">
        <v>466</v>
      </c>
      <c r="H51" s="98" t="s">
        <v>512</v>
      </c>
      <c r="I51" s="2">
        <f>SUM(K51:XW51)</f>
        <v>62</v>
      </c>
      <c r="J51" s="4" cm="1">
        <f t="array" ref="J51">SUM(LARGE(K51:OJ51,_xlfn.SEQUENCE(D264)))</f>
        <v>53</v>
      </c>
      <c r="K51" s="2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>
        <v>1</v>
      </c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98"/>
      <c r="BJ51" s="99">
        <v>1</v>
      </c>
      <c r="BK51" s="99"/>
      <c r="BL51" s="99"/>
      <c r="BM51" s="98"/>
      <c r="BN51" s="98">
        <v>6</v>
      </c>
      <c r="BO51" s="98"/>
      <c r="BP51" s="99"/>
      <c r="BQ51" s="99"/>
      <c r="BR51" s="99"/>
      <c r="BS51" s="99"/>
      <c r="BT51" s="99"/>
      <c r="BU51" s="99"/>
      <c r="BV51" s="99">
        <v>4</v>
      </c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8"/>
      <c r="CH51" s="98"/>
      <c r="CI51" s="98"/>
      <c r="CJ51" s="98"/>
      <c r="CK51" s="98"/>
      <c r="CL51" s="98"/>
      <c r="CM51" s="98"/>
      <c r="CN51" s="98"/>
      <c r="CO51" s="99"/>
      <c r="CP51" s="99"/>
      <c r="CQ51" s="99"/>
      <c r="CR51" s="99"/>
      <c r="CS51" s="99"/>
      <c r="CT51" s="99"/>
      <c r="CU51" s="2"/>
      <c r="CV51" s="2">
        <v>2</v>
      </c>
      <c r="CW51" s="2">
        <v>3</v>
      </c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>
        <v>1</v>
      </c>
      <c r="EI51" s="2">
        <v>2</v>
      </c>
      <c r="EJ51" s="2"/>
      <c r="EK51" s="2"/>
      <c r="EL51" s="2"/>
      <c r="EM51" s="2"/>
      <c r="EN51" s="2"/>
      <c r="EO51" s="2"/>
      <c r="EP51" s="2"/>
      <c r="EQ51" s="2"/>
      <c r="ER51" s="2"/>
      <c r="ES51" s="2">
        <v>2</v>
      </c>
      <c r="ET51" s="212">
        <v>4</v>
      </c>
      <c r="EU51" s="212"/>
      <c r="EV51" s="212"/>
      <c r="EW51" s="212"/>
      <c r="EX51" s="212"/>
      <c r="EY51" s="212"/>
      <c r="EZ51" s="212"/>
      <c r="FA51" s="212"/>
      <c r="FB51" s="212"/>
      <c r="FC51" s="212"/>
      <c r="FD51" s="212"/>
      <c r="FE51" s="212"/>
      <c r="FF51" s="212"/>
      <c r="FG51" s="212"/>
      <c r="FH51" s="212"/>
      <c r="FI51" s="212"/>
      <c r="FJ51" s="212"/>
      <c r="FK51" s="212"/>
      <c r="FL51" s="212"/>
      <c r="FM51" s="212"/>
      <c r="FN51" s="212"/>
      <c r="FO51" s="212"/>
      <c r="FP51" s="212"/>
      <c r="FQ51" s="212"/>
      <c r="FR51" s="212"/>
      <c r="FS51" s="212"/>
      <c r="FT51" s="212"/>
      <c r="FU51" s="212"/>
      <c r="FV51" s="212"/>
      <c r="FW51" s="212"/>
      <c r="FX51" s="212"/>
      <c r="FY51" s="212"/>
      <c r="FZ51" s="212"/>
      <c r="GA51" s="212"/>
      <c r="GB51" s="99"/>
      <c r="GC51" s="99"/>
      <c r="GD51" s="99"/>
      <c r="GE51" s="99"/>
      <c r="GF51" s="99"/>
      <c r="GG51" s="99"/>
      <c r="GH51" s="99"/>
      <c r="GI51" s="212"/>
      <c r="GJ51" s="212"/>
      <c r="GK51" s="212"/>
      <c r="GL51" s="99"/>
      <c r="GM51" s="99"/>
      <c r="GN51" s="99"/>
      <c r="GO51" s="99"/>
      <c r="GP51" s="99"/>
      <c r="GQ51" s="99"/>
      <c r="GR51" s="99"/>
      <c r="GS51" s="2">
        <v>2</v>
      </c>
      <c r="GT51" s="2">
        <v>1</v>
      </c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>
        <v>2</v>
      </c>
      <c r="HF51" s="2">
        <v>2</v>
      </c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>
        <v>1</v>
      </c>
      <c r="HX51" s="2"/>
      <c r="HY51" s="2">
        <v>4.5</v>
      </c>
      <c r="HZ51" s="2"/>
      <c r="IA51" s="2"/>
      <c r="IB51" s="2"/>
      <c r="IC51" s="2"/>
      <c r="ID51" s="2"/>
      <c r="IE51" s="2"/>
      <c r="IF51" s="2"/>
      <c r="IG51" s="2"/>
      <c r="IH51" s="2"/>
      <c r="II51" s="287"/>
      <c r="IJ51" s="287">
        <v>5</v>
      </c>
      <c r="IK51" s="287"/>
      <c r="IL51" s="287">
        <v>4.5</v>
      </c>
      <c r="IM51" s="287"/>
      <c r="IN51" s="287"/>
      <c r="IO51" s="287"/>
      <c r="IP51" s="287"/>
      <c r="IQ51" s="287"/>
      <c r="IR51" s="287"/>
      <c r="IS51" s="287"/>
      <c r="IT51" s="287"/>
      <c r="IU51" s="287"/>
      <c r="IV51" s="287"/>
      <c r="IW51" s="287"/>
      <c r="IX51" s="287"/>
      <c r="IY51" s="287"/>
      <c r="IZ51" s="287"/>
      <c r="JA51" s="287"/>
      <c r="JB51" s="287"/>
      <c r="JC51" s="287"/>
      <c r="JD51" s="287"/>
      <c r="JE51" s="287"/>
      <c r="JF51" s="287"/>
      <c r="JG51" s="287"/>
      <c r="JH51" s="287"/>
      <c r="JI51" s="287"/>
      <c r="JJ51" s="287"/>
      <c r="JK51" s="287"/>
      <c r="JL51" s="287"/>
      <c r="JM51" s="287"/>
      <c r="JN51" s="287"/>
      <c r="JO51" s="287"/>
      <c r="JP51" s="287"/>
      <c r="JQ51" s="287"/>
      <c r="JR51" s="309"/>
      <c r="JS51" s="309"/>
      <c r="JT51" s="309"/>
      <c r="JU51" s="309"/>
      <c r="JV51" s="309"/>
      <c r="JW51" s="309"/>
      <c r="JX51" s="309"/>
      <c r="JY51" s="309"/>
      <c r="JZ51" s="309"/>
      <c r="KA51" s="309"/>
      <c r="KB51" s="309"/>
      <c r="KC51" s="309"/>
      <c r="KD51" s="309"/>
      <c r="KE51" s="309"/>
      <c r="KF51" s="309"/>
      <c r="KG51" s="309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>
        <v>5</v>
      </c>
      <c r="LE51" s="2"/>
      <c r="LF51" s="2">
        <v>5</v>
      </c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309"/>
      <c r="LV51" s="309"/>
      <c r="LW51" s="309"/>
      <c r="LX51" s="309"/>
      <c r="LY51" s="309"/>
      <c r="LZ51" s="309"/>
      <c r="MA51" s="309"/>
      <c r="MB51" s="309"/>
      <c r="MC51" s="309"/>
      <c r="MD51" s="309"/>
      <c r="ME51" s="309"/>
      <c r="MF51" s="309"/>
      <c r="MG51" s="309"/>
      <c r="MH51" s="309"/>
      <c r="MI51" s="2">
        <v>1</v>
      </c>
      <c r="MJ51" s="309"/>
      <c r="MK51" s="309"/>
      <c r="ML51" s="309"/>
      <c r="MM51" s="309"/>
      <c r="MN51" s="309"/>
      <c r="MO51" s="309"/>
      <c r="MP51" s="2">
        <v>1</v>
      </c>
      <c r="MQ51" s="309"/>
      <c r="MR51" s="309"/>
      <c r="MS51" s="309"/>
      <c r="MT51" s="309"/>
      <c r="MU51" s="2">
        <v>2</v>
      </c>
      <c r="MV51" s="309"/>
      <c r="MW51" s="309"/>
      <c r="MX51" s="309"/>
      <c r="MY51" s="309"/>
      <c r="MZ51" s="309"/>
      <c r="NA51" s="309"/>
      <c r="NB51" s="287"/>
      <c r="NC51" s="287"/>
      <c r="ND51" s="287"/>
      <c r="NE51" s="287"/>
      <c r="NF51" s="287"/>
      <c r="NG51" s="287"/>
      <c r="NH51" s="287"/>
      <c r="NI51" s="287"/>
      <c r="NJ51" s="287"/>
      <c r="NK51" s="287"/>
      <c r="NL51" s="287"/>
      <c r="NM51" s="287"/>
      <c r="NN51" s="287"/>
      <c r="NO51" s="287"/>
      <c r="NP51" s="287"/>
      <c r="NQ51" s="287"/>
      <c r="NR51" s="287"/>
      <c r="NS51" s="287"/>
      <c r="NT51" s="287"/>
      <c r="NU51" s="287"/>
      <c r="NV51" s="287"/>
      <c r="NW51" s="287"/>
      <c r="NX51" s="287"/>
      <c r="NY51" s="287"/>
      <c r="NZ51" s="287"/>
      <c r="OA51" s="287"/>
      <c r="OB51" s="287"/>
      <c r="OC51" s="287"/>
      <c r="OD51" s="287"/>
      <c r="OE51" s="287"/>
    </row>
    <row r="52" spans="1:395" ht="18" customHeight="1" x14ac:dyDescent="0.3">
      <c r="A52" s="4">
        <v>38</v>
      </c>
      <c r="B52" s="1" t="s">
        <v>123</v>
      </c>
      <c r="C52" s="2">
        <v>10998</v>
      </c>
      <c r="D52" s="2">
        <v>2013</v>
      </c>
      <c r="E52" s="22" t="s">
        <v>237</v>
      </c>
      <c r="F52" s="2">
        <v>8891</v>
      </c>
      <c r="G52" s="2" t="s">
        <v>465</v>
      </c>
      <c r="H52" s="22" t="s">
        <v>238</v>
      </c>
      <c r="I52" s="2">
        <f t="shared" ref="I52:I53" si="5">SUM(K52:XX52)</f>
        <v>0</v>
      </c>
      <c r="J52" s="4">
        <f>'Kôň roka'!$I52+I53</f>
        <v>51.5</v>
      </c>
      <c r="K52" s="2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98"/>
      <c r="BJ52" s="99"/>
      <c r="BK52" s="99"/>
      <c r="BL52" s="99"/>
      <c r="BM52" s="98"/>
      <c r="BN52" s="98"/>
      <c r="BO52" s="98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8"/>
      <c r="CH52" s="98"/>
      <c r="CI52" s="98"/>
      <c r="CJ52" s="98"/>
      <c r="CK52" s="98"/>
      <c r="CL52" s="98"/>
      <c r="CM52" s="98"/>
      <c r="CN52" s="98"/>
      <c r="CO52" s="99"/>
      <c r="CP52" s="99"/>
      <c r="CQ52" s="99"/>
      <c r="CR52" s="99"/>
      <c r="CS52" s="99"/>
      <c r="CT52" s="99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12"/>
      <c r="EU52" s="212"/>
      <c r="EV52" s="212"/>
      <c r="EW52" s="212"/>
      <c r="EX52" s="212"/>
      <c r="EY52" s="212"/>
      <c r="EZ52" s="212"/>
      <c r="FA52" s="212"/>
      <c r="FB52" s="212"/>
      <c r="FC52" s="212"/>
      <c r="FD52" s="212"/>
      <c r="FE52" s="212"/>
      <c r="FF52" s="212"/>
      <c r="FG52" s="212"/>
      <c r="FH52" s="212"/>
      <c r="FI52" s="212"/>
      <c r="FJ52" s="212"/>
      <c r="FK52" s="212"/>
      <c r="FL52" s="212"/>
      <c r="FM52" s="212"/>
      <c r="FN52" s="212"/>
      <c r="FO52" s="212"/>
      <c r="FP52" s="212"/>
      <c r="FQ52" s="212"/>
      <c r="FR52" s="212"/>
      <c r="FS52" s="212"/>
      <c r="FT52" s="212"/>
      <c r="FU52" s="212"/>
      <c r="FV52" s="212"/>
      <c r="FW52" s="212"/>
      <c r="FX52" s="212"/>
      <c r="FY52" s="212"/>
      <c r="FZ52" s="212"/>
      <c r="GA52" s="212"/>
      <c r="GB52" s="99"/>
      <c r="GC52" s="99"/>
      <c r="GD52" s="99"/>
      <c r="GE52" s="99"/>
      <c r="GF52" s="99"/>
      <c r="GG52" s="99"/>
      <c r="GH52" s="99"/>
      <c r="GI52" s="212"/>
      <c r="GJ52" s="212"/>
      <c r="GK52" s="212"/>
      <c r="GL52" s="99"/>
      <c r="GM52" s="99"/>
      <c r="GN52" s="99"/>
      <c r="GO52" s="99"/>
      <c r="GP52" s="99"/>
      <c r="GQ52" s="99"/>
      <c r="GR52" s="99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87"/>
      <c r="IJ52" s="287"/>
      <c r="IK52" s="287"/>
      <c r="IL52" s="287"/>
      <c r="IM52" s="287"/>
      <c r="IN52" s="287"/>
      <c r="IO52" s="287"/>
      <c r="IP52" s="287"/>
      <c r="IQ52" s="287"/>
      <c r="IR52" s="287"/>
      <c r="IS52" s="287"/>
      <c r="IT52" s="287"/>
      <c r="IU52" s="287"/>
      <c r="IV52" s="287"/>
      <c r="IW52" s="287"/>
      <c r="IX52" s="287"/>
      <c r="IY52" s="287"/>
      <c r="IZ52" s="287"/>
      <c r="JA52" s="287"/>
      <c r="JB52" s="287"/>
      <c r="JC52" s="287"/>
      <c r="JD52" s="287"/>
      <c r="JE52" s="287"/>
      <c r="JF52" s="287"/>
      <c r="JG52" s="287"/>
      <c r="JH52" s="287"/>
      <c r="JI52" s="287"/>
      <c r="JJ52" s="287"/>
      <c r="JK52" s="287"/>
      <c r="JL52" s="287"/>
      <c r="JM52" s="287"/>
      <c r="JN52" s="287"/>
      <c r="JO52" s="287"/>
      <c r="JP52" s="287"/>
      <c r="JQ52" s="287"/>
      <c r="JR52" s="309"/>
      <c r="JS52" s="309"/>
      <c r="JT52" s="309"/>
      <c r="JU52" s="309"/>
      <c r="JV52" s="309"/>
      <c r="JW52" s="309"/>
      <c r="JX52" s="309"/>
      <c r="JY52" s="309"/>
      <c r="JZ52" s="309"/>
      <c r="KA52" s="309"/>
      <c r="KB52" s="309"/>
      <c r="KC52" s="309"/>
      <c r="KD52" s="309"/>
      <c r="KE52" s="309"/>
      <c r="KF52" s="309"/>
      <c r="KG52" s="309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309"/>
      <c r="LV52" s="309"/>
      <c r="LW52" s="309"/>
      <c r="LX52" s="309"/>
      <c r="LY52" s="309"/>
      <c r="LZ52" s="309"/>
      <c r="MA52" s="309"/>
      <c r="MB52" s="309"/>
      <c r="MC52" s="309"/>
      <c r="MD52" s="309"/>
      <c r="ME52" s="309"/>
      <c r="MF52" s="309"/>
      <c r="MG52" s="309"/>
      <c r="MH52" s="309"/>
      <c r="MI52" s="309"/>
      <c r="MJ52" s="309"/>
      <c r="MK52" s="309"/>
      <c r="ML52" s="309"/>
      <c r="MM52" s="309"/>
      <c r="MN52" s="309"/>
      <c r="MO52" s="309"/>
      <c r="MP52" s="309"/>
      <c r="MQ52" s="309"/>
      <c r="MR52" s="309"/>
      <c r="MS52" s="309"/>
      <c r="MT52" s="309"/>
      <c r="MU52" s="309"/>
      <c r="MV52" s="309"/>
      <c r="MW52" s="309"/>
      <c r="MX52" s="309"/>
      <c r="MY52" s="309"/>
      <c r="MZ52" s="309"/>
      <c r="NA52" s="309"/>
      <c r="NB52" s="287"/>
      <c r="NC52" s="287"/>
      <c r="ND52" s="287"/>
      <c r="NE52" s="287"/>
      <c r="NF52" s="287"/>
      <c r="NG52" s="287"/>
      <c r="NH52" s="287"/>
      <c r="NI52" s="287"/>
      <c r="NJ52" s="287"/>
      <c r="NK52" s="287"/>
      <c r="NL52" s="287"/>
      <c r="NM52" s="287"/>
      <c r="NN52" s="287"/>
      <c r="NO52" s="287"/>
      <c r="NP52" s="287"/>
      <c r="NQ52" s="287"/>
      <c r="NR52" s="287"/>
      <c r="NS52" s="287"/>
      <c r="NT52" s="287"/>
      <c r="NU52" s="287"/>
      <c r="NV52" s="287"/>
      <c r="NW52" s="287"/>
      <c r="NX52" s="287"/>
      <c r="NY52" s="287"/>
      <c r="NZ52" s="287"/>
      <c r="OA52" s="287"/>
      <c r="OB52" s="287"/>
      <c r="OC52" s="287"/>
      <c r="OD52" s="287"/>
      <c r="OE52" s="287"/>
    </row>
    <row r="53" spans="1:395" ht="18.5" customHeight="1" x14ac:dyDescent="0.3">
      <c r="A53" s="4"/>
      <c r="B53" s="1"/>
      <c r="C53" s="2"/>
      <c r="D53" s="2"/>
      <c r="E53" s="22" t="s">
        <v>447</v>
      </c>
      <c r="F53" s="2"/>
      <c r="G53" s="2" t="s">
        <v>466</v>
      </c>
      <c r="H53" s="22"/>
      <c r="I53" s="2">
        <f t="shared" si="5"/>
        <v>51.5</v>
      </c>
      <c r="J53" s="4"/>
      <c r="K53" s="2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98"/>
      <c r="BJ53" s="99"/>
      <c r="BK53" s="99"/>
      <c r="BL53" s="99"/>
      <c r="BM53" s="98"/>
      <c r="BN53" s="98"/>
      <c r="BO53" s="98"/>
      <c r="BP53" s="99"/>
      <c r="BQ53" s="99"/>
      <c r="BR53" s="99"/>
      <c r="BS53" s="99"/>
      <c r="BT53" s="99"/>
      <c r="BU53" s="99"/>
      <c r="BV53" s="99">
        <v>2</v>
      </c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8"/>
      <c r="CH53" s="98"/>
      <c r="CI53" s="98"/>
      <c r="CJ53" s="98"/>
      <c r="CK53" s="98"/>
      <c r="CL53" s="98"/>
      <c r="CM53" s="98"/>
      <c r="CN53" s="98"/>
      <c r="CO53" s="99"/>
      <c r="CP53" s="99"/>
      <c r="CQ53" s="99"/>
      <c r="CR53" s="99"/>
      <c r="CS53" s="99"/>
      <c r="CT53" s="99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12">
        <v>3</v>
      </c>
      <c r="EU53" s="212"/>
      <c r="EV53" s="212"/>
      <c r="EW53" s="212"/>
      <c r="EX53" s="212"/>
      <c r="EY53" s="212"/>
      <c r="EZ53" s="212"/>
      <c r="FA53" s="212"/>
      <c r="FB53" s="212"/>
      <c r="FC53" s="212"/>
      <c r="FD53" s="212"/>
      <c r="FE53" s="212"/>
      <c r="FF53" s="212"/>
      <c r="FG53" s="212"/>
      <c r="FH53" s="212"/>
      <c r="FI53" s="212"/>
      <c r="FJ53" s="212"/>
      <c r="FK53" s="212"/>
      <c r="FL53" s="212"/>
      <c r="FM53" s="212"/>
      <c r="FN53" s="212"/>
      <c r="FO53" s="212"/>
      <c r="FP53" s="212"/>
      <c r="FQ53" s="212"/>
      <c r="FR53" s="212"/>
      <c r="FS53" s="212"/>
      <c r="FT53" s="212"/>
      <c r="FU53" s="212"/>
      <c r="FV53" s="212"/>
      <c r="FW53" s="212"/>
      <c r="FX53" s="212"/>
      <c r="FY53" s="212"/>
      <c r="FZ53" s="212"/>
      <c r="GA53" s="212"/>
      <c r="GB53" s="99"/>
      <c r="GC53" s="99"/>
      <c r="GD53" s="99"/>
      <c r="GE53" s="99"/>
      <c r="GF53" s="99"/>
      <c r="GG53" s="99"/>
      <c r="GH53" s="99"/>
      <c r="GI53" s="212"/>
      <c r="GJ53" s="212"/>
      <c r="GK53" s="212"/>
      <c r="GL53" s="99"/>
      <c r="GM53" s="99"/>
      <c r="GN53" s="99"/>
      <c r="GO53" s="99"/>
      <c r="GP53" s="99"/>
      <c r="GQ53" s="99"/>
      <c r="GR53" s="99"/>
      <c r="GS53" s="2"/>
      <c r="GT53" s="2">
        <v>2</v>
      </c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>
        <v>5</v>
      </c>
      <c r="HF53" s="2">
        <v>1</v>
      </c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>
        <v>5</v>
      </c>
      <c r="HX53" s="2"/>
      <c r="HY53" s="2">
        <v>7.5</v>
      </c>
      <c r="HZ53" s="2"/>
      <c r="IA53" s="2"/>
      <c r="IB53" s="2"/>
      <c r="IC53" s="2"/>
      <c r="ID53" s="2"/>
      <c r="IE53" s="2"/>
      <c r="IF53" s="2"/>
      <c r="IG53" s="2"/>
      <c r="IH53" s="2"/>
      <c r="II53" s="287"/>
      <c r="IJ53" s="287"/>
      <c r="IK53" s="287"/>
      <c r="IL53" s="287">
        <v>9</v>
      </c>
      <c r="IM53" s="287"/>
      <c r="IN53" s="287"/>
      <c r="IO53" s="287"/>
      <c r="IP53" s="287"/>
      <c r="IQ53" s="287"/>
      <c r="IR53" s="287"/>
      <c r="IS53" s="287"/>
      <c r="IT53" s="287"/>
      <c r="IU53" s="287"/>
      <c r="IV53" s="287"/>
      <c r="IW53" s="287"/>
      <c r="IX53" s="287"/>
      <c r="IY53" s="287"/>
      <c r="IZ53" s="287"/>
      <c r="JA53" s="287"/>
      <c r="JB53" s="287"/>
      <c r="JC53" s="287"/>
      <c r="JD53" s="287"/>
      <c r="JE53" s="287"/>
      <c r="JF53" s="287"/>
      <c r="JG53" s="287"/>
      <c r="JH53" s="287"/>
      <c r="JI53" s="287"/>
      <c r="JJ53" s="287"/>
      <c r="JK53" s="287"/>
      <c r="JL53" s="287"/>
      <c r="JM53" s="287"/>
      <c r="JN53" s="287"/>
      <c r="JO53" s="287"/>
      <c r="JP53" s="287"/>
      <c r="JQ53" s="287"/>
      <c r="JR53" s="309"/>
      <c r="JS53" s="309"/>
      <c r="JT53" s="309"/>
      <c r="JU53" s="309"/>
      <c r="JV53" s="309"/>
      <c r="JW53" s="309"/>
      <c r="JX53" s="309"/>
      <c r="JY53" s="309"/>
      <c r="JZ53" s="309"/>
      <c r="KA53" s="309"/>
      <c r="KB53" s="309"/>
      <c r="KC53" s="309"/>
      <c r="KD53" s="309"/>
      <c r="KE53" s="309"/>
      <c r="KF53" s="309"/>
      <c r="KG53" s="309"/>
      <c r="KH53" s="309"/>
      <c r="KI53" s="309"/>
      <c r="KJ53" s="309"/>
      <c r="KK53" s="2">
        <v>6</v>
      </c>
      <c r="KL53" s="309"/>
      <c r="KM53" s="309"/>
      <c r="KN53" s="309"/>
      <c r="KO53" s="309"/>
      <c r="KP53" s="309"/>
      <c r="KQ53" s="309"/>
      <c r="KR53" s="309"/>
      <c r="KS53" s="309"/>
      <c r="KT53" s="309"/>
      <c r="KU53" s="309"/>
      <c r="KV53" s="309"/>
      <c r="KW53" s="309"/>
      <c r="KX53" s="309"/>
      <c r="KY53" s="309"/>
      <c r="KZ53" s="309"/>
      <c r="LA53" s="309"/>
      <c r="LB53" s="309"/>
      <c r="LC53" s="309"/>
      <c r="LD53" s="309"/>
      <c r="LE53" s="309"/>
      <c r="LF53" s="309"/>
      <c r="LG53" s="309"/>
      <c r="LH53" s="309"/>
      <c r="LI53" s="309"/>
      <c r="LJ53" s="309"/>
      <c r="LK53" s="309"/>
      <c r="LL53" s="309"/>
      <c r="LM53" s="309"/>
      <c r="LN53" s="309"/>
      <c r="LO53" s="309"/>
      <c r="LP53" s="309"/>
      <c r="LQ53" s="309"/>
      <c r="LR53" s="309"/>
      <c r="LS53" s="309"/>
      <c r="LT53" s="309"/>
      <c r="LU53" s="309"/>
      <c r="LV53" s="309"/>
      <c r="LW53" s="309"/>
      <c r="LX53" s="309"/>
      <c r="LY53" s="309"/>
      <c r="LZ53" s="309"/>
      <c r="MA53" s="309"/>
      <c r="MB53" s="309"/>
      <c r="MC53" s="309"/>
      <c r="MD53" s="309"/>
      <c r="ME53" s="309"/>
      <c r="MF53" s="309"/>
      <c r="MG53" s="309"/>
      <c r="MH53" s="309"/>
      <c r="MI53" s="309"/>
      <c r="MJ53" s="309"/>
      <c r="MK53" s="309"/>
      <c r="ML53" s="309"/>
      <c r="MM53" s="2">
        <v>4</v>
      </c>
      <c r="MN53" s="309"/>
      <c r="MO53" s="309"/>
      <c r="MP53" s="309"/>
      <c r="MQ53" s="309"/>
      <c r="MR53" s="309"/>
      <c r="MS53" s="309"/>
      <c r="MT53" s="309"/>
      <c r="MU53" s="309"/>
      <c r="MV53" s="309"/>
      <c r="MW53" s="309"/>
      <c r="MX53" s="309"/>
      <c r="MY53" s="309"/>
      <c r="MZ53" s="309"/>
      <c r="NA53" s="309"/>
      <c r="NB53" s="287"/>
      <c r="NC53" s="287"/>
      <c r="ND53" s="287"/>
      <c r="NE53" s="287"/>
      <c r="NF53" s="287"/>
      <c r="NG53" s="287"/>
      <c r="NH53" s="287"/>
      <c r="NI53" s="287"/>
      <c r="NJ53" s="287">
        <v>1</v>
      </c>
      <c r="NK53" s="287">
        <v>1</v>
      </c>
      <c r="NL53" s="287"/>
      <c r="NM53" s="287"/>
      <c r="NN53" s="287"/>
      <c r="NO53" s="287"/>
      <c r="NP53" s="287"/>
      <c r="NQ53" s="287"/>
      <c r="NR53" s="287">
        <v>4</v>
      </c>
      <c r="NS53" s="287">
        <v>1</v>
      </c>
      <c r="NT53" s="287"/>
      <c r="NU53" s="287"/>
      <c r="NV53" s="287"/>
      <c r="NW53" s="287"/>
      <c r="NX53" s="287"/>
      <c r="NY53" s="287"/>
      <c r="NZ53" s="287"/>
      <c r="OA53" s="287"/>
      <c r="OB53" s="287"/>
      <c r="OC53" s="287"/>
      <c r="OD53" s="287"/>
      <c r="OE53" s="287"/>
    </row>
    <row r="54" spans="1:395" ht="18" customHeight="1" x14ac:dyDescent="0.3">
      <c r="A54" s="4">
        <v>39</v>
      </c>
      <c r="B54" s="1" t="s">
        <v>294</v>
      </c>
      <c r="C54" s="2">
        <v>13045</v>
      </c>
      <c r="D54" s="2"/>
      <c r="E54" s="22" t="s">
        <v>293</v>
      </c>
      <c r="F54" s="2">
        <v>10332</v>
      </c>
      <c r="G54" s="2" t="s">
        <v>462</v>
      </c>
      <c r="H54" s="22" t="s">
        <v>52</v>
      </c>
      <c r="I54" s="2">
        <f t="shared" ref="I54:I55" si="6">SUM(K54:XX54)</f>
        <v>5</v>
      </c>
      <c r="J54" s="4" cm="1">
        <f t="array" ref="J54">SUM(LARGE(K54:OJ55,_xlfn.SEQUENCE(D264)))</f>
        <v>47.5</v>
      </c>
      <c r="K54" s="2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98"/>
      <c r="BJ54" s="99"/>
      <c r="BK54" s="99"/>
      <c r="BL54" s="99"/>
      <c r="BM54" s="98"/>
      <c r="BN54" s="98"/>
      <c r="BO54" s="98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8"/>
      <c r="CH54" s="98"/>
      <c r="CI54" s="98"/>
      <c r="CJ54" s="98"/>
      <c r="CK54" s="98"/>
      <c r="CL54" s="98"/>
      <c r="CM54" s="98"/>
      <c r="CN54" s="98"/>
      <c r="CO54" s="99"/>
      <c r="CP54" s="99"/>
      <c r="CQ54" s="99"/>
      <c r="CR54" s="99"/>
      <c r="CS54" s="99"/>
      <c r="CT54" s="99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12"/>
      <c r="EU54" s="212"/>
      <c r="EV54" s="212"/>
      <c r="EW54" s="212"/>
      <c r="EX54" s="212"/>
      <c r="EY54" s="212"/>
      <c r="EZ54" s="212"/>
      <c r="FA54" s="212"/>
      <c r="FB54" s="212"/>
      <c r="FC54" s="212"/>
      <c r="FD54" s="212"/>
      <c r="FE54" s="212"/>
      <c r="FF54" s="212"/>
      <c r="FG54" s="212"/>
      <c r="FH54" s="212"/>
      <c r="FI54" s="212"/>
      <c r="FJ54" s="212"/>
      <c r="FK54" s="212"/>
      <c r="FL54" s="212"/>
      <c r="FM54" s="212"/>
      <c r="FN54" s="212"/>
      <c r="FO54" s="212"/>
      <c r="FP54" s="212"/>
      <c r="FQ54" s="212"/>
      <c r="FR54" s="212"/>
      <c r="FS54" s="212"/>
      <c r="FT54" s="212"/>
      <c r="FU54" s="212"/>
      <c r="FV54" s="212"/>
      <c r="FW54" s="212"/>
      <c r="FX54" s="212"/>
      <c r="FY54" s="212"/>
      <c r="FZ54" s="212"/>
      <c r="GA54" s="212"/>
      <c r="GB54" s="99"/>
      <c r="GC54" s="99"/>
      <c r="GD54" s="99"/>
      <c r="GE54" s="99"/>
      <c r="GF54" s="99"/>
      <c r="GG54" s="99"/>
      <c r="GH54" s="99"/>
      <c r="GI54" s="212"/>
      <c r="GJ54" s="212"/>
      <c r="GK54" s="212"/>
      <c r="GL54" s="99"/>
      <c r="GM54" s="99"/>
      <c r="GN54" s="99"/>
      <c r="GO54" s="99"/>
      <c r="GP54" s="99"/>
      <c r="GQ54" s="99"/>
      <c r="GR54" s="99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87"/>
      <c r="IJ54" s="287"/>
      <c r="IK54" s="287"/>
      <c r="IL54" s="287"/>
      <c r="IM54" s="287"/>
      <c r="IN54" s="287"/>
      <c r="IO54" s="287"/>
      <c r="IP54" s="287"/>
      <c r="IQ54" s="287"/>
      <c r="IR54" s="287"/>
      <c r="IS54" s="287"/>
      <c r="IT54" s="287"/>
      <c r="IU54" s="287"/>
      <c r="IV54" s="287"/>
      <c r="IW54" s="287"/>
      <c r="IX54" s="287"/>
      <c r="IY54" s="287"/>
      <c r="IZ54" s="287"/>
      <c r="JA54" s="287"/>
      <c r="JB54" s="287"/>
      <c r="JC54" s="287"/>
      <c r="JD54" s="287"/>
      <c r="JE54" s="287"/>
      <c r="JF54" s="287"/>
      <c r="JG54" s="287"/>
      <c r="JH54" s="287"/>
      <c r="JI54" s="287"/>
      <c r="JJ54" s="287"/>
      <c r="JK54" s="287"/>
      <c r="JL54" s="287"/>
      <c r="JM54" s="287"/>
      <c r="JN54" s="287"/>
      <c r="JO54" s="287"/>
      <c r="JP54" s="287"/>
      <c r="JQ54" s="287"/>
      <c r="JR54" s="309"/>
      <c r="JS54" s="309"/>
      <c r="JT54" s="309"/>
      <c r="JU54" s="309"/>
      <c r="JV54" s="309"/>
      <c r="JW54" s="309"/>
      <c r="JX54" s="309"/>
      <c r="JY54" s="309"/>
      <c r="JZ54" s="309"/>
      <c r="KA54" s="309"/>
      <c r="KB54" s="309"/>
      <c r="KC54" s="309"/>
      <c r="KD54" s="309"/>
      <c r="KE54" s="309"/>
      <c r="KF54" s="309"/>
      <c r="KG54" s="309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309"/>
      <c r="KV54" s="309"/>
      <c r="KW54" s="309"/>
      <c r="KX54" s="309"/>
      <c r="KY54" s="2">
        <v>2</v>
      </c>
      <c r="KZ54" s="2">
        <v>3</v>
      </c>
      <c r="LA54" s="309"/>
      <c r="LB54" s="309"/>
      <c r="LC54" s="309"/>
      <c r="LD54" s="309"/>
      <c r="LE54" s="309"/>
      <c r="LF54" s="309"/>
      <c r="LG54" s="309"/>
      <c r="LH54" s="309"/>
      <c r="LI54" s="309"/>
      <c r="LJ54" s="309"/>
      <c r="LK54" s="309"/>
      <c r="LL54" s="309"/>
      <c r="LM54" s="309"/>
      <c r="LN54" s="309"/>
      <c r="LO54" s="309"/>
      <c r="LP54" s="309"/>
      <c r="LQ54" s="309"/>
      <c r="LR54" s="309"/>
      <c r="LS54" s="309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309"/>
      <c r="MH54" s="309"/>
      <c r="MI54" s="309"/>
      <c r="MJ54" s="309"/>
      <c r="MK54" s="309"/>
      <c r="ML54" s="309"/>
      <c r="MM54" s="309"/>
      <c r="MN54" s="309"/>
      <c r="MO54" s="309"/>
      <c r="MP54" s="309"/>
      <c r="MQ54" s="309"/>
      <c r="MR54" s="309"/>
      <c r="MS54" s="309"/>
      <c r="MT54" s="309"/>
      <c r="MU54" s="309"/>
      <c r="MV54" s="309"/>
      <c r="MW54" s="309"/>
      <c r="MX54" s="309"/>
      <c r="MY54" s="309"/>
      <c r="MZ54" s="309"/>
      <c r="NA54" s="309"/>
      <c r="NB54" s="287"/>
      <c r="NC54" s="287"/>
      <c r="ND54" s="287"/>
      <c r="NE54" s="287"/>
      <c r="NF54" s="287"/>
      <c r="NG54" s="287"/>
      <c r="NH54" s="287"/>
      <c r="NI54" s="287"/>
      <c r="NJ54" s="287"/>
      <c r="NK54" s="287"/>
      <c r="NL54" s="287"/>
      <c r="NM54" s="287"/>
      <c r="NN54" s="287"/>
      <c r="NO54" s="287"/>
      <c r="NP54" s="287"/>
      <c r="NQ54" s="287"/>
      <c r="NR54" s="287"/>
      <c r="NS54" s="287"/>
      <c r="NT54" s="287"/>
      <c r="NU54" s="287"/>
      <c r="NV54" s="287"/>
      <c r="NW54" s="287"/>
      <c r="NX54" s="287"/>
      <c r="NY54" s="287"/>
      <c r="NZ54" s="287"/>
      <c r="OA54" s="287"/>
      <c r="OB54" s="287"/>
      <c r="OC54" s="287"/>
      <c r="OD54" s="287"/>
      <c r="OE54" s="287"/>
    </row>
    <row r="55" spans="1:395" ht="18" customHeight="1" x14ac:dyDescent="0.3">
      <c r="A55" s="4"/>
      <c r="B55" s="1"/>
      <c r="C55" s="2"/>
      <c r="D55" s="2"/>
      <c r="E55" s="98" t="s">
        <v>529</v>
      </c>
      <c r="F55" s="2">
        <v>10331</v>
      </c>
      <c r="G55" s="99" t="s">
        <v>462</v>
      </c>
      <c r="H55" s="22"/>
      <c r="I55" s="2">
        <f t="shared" si="6"/>
        <v>45.5</v>
      </c>
      <c r="J55" s="4"/>
      <c r="K55" s="2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98"/>
      <c r="BJ55" s="99"/>
      <c r="BK55" s="99"/>
      <c r="BL55" s="99"/>
      <c r="BM55" s="98"/>
      <c r="BN55" s="98"/>
      <c r="BO55" s="98"/>
      <c r="BP55" s="99"/>
      <c r="BQ55" s="99"/>
      <c r="BR55" s="99"/>
      <c r="BS55" s="99"/>
      <c r="BT55" s="99"/>
      <c r="BU55" s="99">
        <v>1</v>
      </c>
      <c r="BV55" s="99">
        <v>3</v>
      </c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8"/>
      <c r="CH55" s="98"/>
      <c r="CI55" s="98"/>
      <c r="CJ55" s="98"/>
      <c r="CK55" s="98"/>
      <c r="CL55" s="98"/>
      <c r="CM55" s="98"/>
      <c r="CN55" s="98"/>
      <c r="CO55" s="99"/>
      <c r="CP55" s="99"/>
      <c r="CQ55" s="99"/>
      <c r="CR55" s="99"/>
      <c r="CS55" s="99"/>
      <c r="CT55" s="99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>
        <v>4</v>
      </c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12"/>
      <c r="EU55" s="212"/>
      <c r="EV55" s="212"/>
      <c r="EW55" s="212"/>
      <c r="EX55" s="212"/>
      <c r="EY55" s="212"/>
      <c r="EZ55" s="212"/>
      <c r="FA55" s="212"/>
      <c r="FB55" s="212"/>
      <c r="FC55" s="212"/>
      <c r="FD55" s="212"/>
      <c r="FE55" s="212"/>
      <c r="FF55" s="212"/>
      <c r="FG55" s="212"/>
      <c r="FH55" s="212"/>
      <c r="FI55" s="212"/>
      <c r="FJ55" s="212"/>
      <c r="FK55" s="212"/>
      <c r="FL55" s="212"/>
      <c r="FM55" s="212"/>
      <c r="FN55" s="212"/>
      <c r="FO55" s="212"/>
      <c r="FP55" s="212">
        <v>3</v>
      </c>
      <c r="FQ55" s="212"/>
      <c r="FR55" s="212"/>
      <c r="FS55" s="212"/>
      <c r="FT55" s="212"/>
      <c r="FU55" s="212"/>
      <c r="FV55" s="212"/>
      <c r="FW55" s="212"/>
      <c r="FX55" s="212"/>
      <c r="FY55" s="212"/>
      <c r="FZ55" s="212"/>
      <c r="GA55" s="212"/>
      <c r="GB55" s="99"/>
      <c r="GC55" s="99"/>
      <c r="GD55" s="99"/>
      <c r="GE55" s="99"/>
      <c r="GF55" s="99"/>
      <c r="GG55" s="99"/>
      <c r="GH55" s="99"/>
      <c r="GI55" s="212"/>
      <c r="GJ55" s="212"/>
      <c r="GK55" s="212"/>
      <c r="GL55" s="99"/>
      <c r="GM55" s="99"/>
      <c r="GN55" s="99"/>
      <c r="GO55" s="99"/>
      <c r="GP55" s="99"/>
      <c r="GQ55" s="99"/>
      <c r="GR55" s="99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>
        <v>2</v>
      </c>
      <c r="HX55" s="2"/>
      <c r="HY55" s="2"/>
      <c r="HZ55" s="2"/>
      <c r="IA55" s="2"/>
      <c r="IB55" s="2"/>
      <c r="IC55" s="2"/>
      <c r="ID55" s="2"/>
      <c r="IE55" s="2"/>
      <c r="IF55" s="2">
        <v>5</v>
      </c>
      <c r="IG55" s="2"/>
      <c r="IH55" s="2"/>
      <c r="II55" s="287"/>
      <c r="IJ55" s="287">
        <v>2</v>
      </c>
      <c r="IK55" s="287"/>
      <c r="IL55" s="287"/>
      <c r="IM55" s="287"/>
      <c r="IN55" s="287"/>
      <c r="IO55" s="287"/>
      <c r="IP55" s="287"/>
      <c r="IQ55" s="287"/>
      <c r="IR55" s="287"/>
      <c r="IS55" s="287"/>
      <c r="IT55" s="287"/>
      <c r="IU55" s="287"/>
      <c r="IV55" s="287"/>
      <c r="IW55" s="287"/>
      <c r="IX55" s="287"/>
      <c r="IY55" s="287"/>
      <c r="IZ55" s="287"/>
      <c r="JA55" s="287"/>
      <c r="JB55" s="287"/>
      <c r="JC55" s="287">
        <v>3</v>
      </c>
      <c r="JD55" s="287">
        <v>3</v>
      </c>
      <c r="JE55" s="287"/>
      <c r="JF55" s="287"/>
      <c r="JG55" s="287"/>
      <c r="JH55" s="287"/>
      <c r="JI55" s="287"/>
      <c r="JJ55" s="287"/>
      <c r="JK55" s="287"/>
      <c r="JL55" s="287"/>
      <c r="JM55" s="287"/>
      <c r="JN55" s="287"/>
      <c r="JO55" s="287"/>
      <c r="JP55" s="287"/>
      <c r="JQ55" s="287"/>
      <c r="JR55" s="309"/>
      <c r="JS55" s="309"/>
      <c r="JT55" s="309"/>
      <c r="JU55" s="309"/>
      <c r="JV55" s="309"/>
      <c r="JW55" s="309"/>
      <c r="JX55" s="309"/>
      <c r="JY55" s="309"/>
      <c r="JZ55" s="309"/>
      <c r="KA55" s="309"/>
      <c r="KB55" s="309"/>
      <c r="KC55" s="309"/>
      <c r="KD55" s="309"/>
      <c r="KE55" s="309"/>
      <c r="KF55" s="309"/>
      <c r="KG55" s="309"/>
      <c r="KH55" s="309"/>
      <c r="KI55" s="309"/>
      <c r="KJ55" s="2">
        <v>3</v>
      </c>
      <c r="KK55" s="309"/>
      <c r="KL55" s="309"/>
      <c r="KM55" s="309"/>
      <c r="KN55" s="309"/>
      <c r="KO55" s="309"/>
      <c r="KP55" s="309"/>
      <c r="KQ55" s="309"/>
      <c r="KR55" s="309"/>
      <c r="KS55" s="2">
        <v>4.5</v>
      </c>
      <c r="KT55" s="309"/>
      <c r="KU55" s="309"/>
      <c r="KV55" s="309"/>
      <c r="KW55" s="309"/>
      <c r="KX55" s="309"/>
      <c r="KY55" s="309"/>
      <c r="KZ55" s="309"/>
      <c r="LA55" s="309"/>
      <c r="LB55" s="309"/>
      <c r="LC55" s="309"/>
      <c r="LD55" s="309"/>
      <c r="LE55" s="309"/>
      <c r="LF55" s="309"/>
      <c r="LG55" s="309"/>
      <c r="LH55" s="309"/>
      <c r="LI55" s="309"/>
      <c r="LJ55" s="309"/>
      <c r="LK55" s="309"/>
      <c r="LL55" s="309"/>
      <c r="LM55" s="309"/>
      <c r="LN55" s="309"/>
      <c r="LO55" s="309"/>
      <c r="LP55" s="309"/>
      <c r="LQ55" s="309"/>
      <c r="LR55" s="309"/>
      <c r="LS55" s="309"/>
      <c r="LT55" s="2"/>
      <c r="LU55" s="2">
        <v>2</v>
      </c>
      <c r="LV55" s="2">
        <v>2</v>
      </c>
      <c r="LW55" s="2"/>
      <c r="LX55" s="2"/>
      <c r="LY55" s="2"/>
      <c r="LZ55" s="2"/>
      <c r="MA55" s="2"/>
      <c r="MB55" s="2"/>
      <c r="MC55" s="2">
        <v>2</v>
      </c>
      <c r="MD55" s="2">
        <v>6</v>
      </c>
      <c r="ME55" s="2"/>
      <c r="MF55" s="2"/>
      <c r="MG55" s="309"/>
      <c r="MH55" s="309"/>
      <c r="MI55" s="309"/>
      <c r="MJ55" s="309"/>
      <c r="MK55" s="309"/>
      <c r="ML55" s="309"/>
      <c r="MM55" s="309"/>
      <c r="MN55" s="309"/>
      <c r="MO55" s="309"/>
      <c r="MP55" s="309"/>
      <c r="MQ55" s="309"/>
      <c r="MR55" s="309"/>
      <c r="MS55" s="309"/>
      <c r="MT55" s="309"/>
      <c r="MU55" s="309"/>
      <c r="MV55" s="309"/>
      <c r="MW55" s="309"/>
      <c r="MX55" s="309"/>
      <c r="MY55" s="309"/>
      <c r="MZ55" s="309"/>
      <c r="NA55" s="309"/>
      <c r="NB55" s="287"/>
      <c r="NC55" s="287"/>
      <c r="ND55" s="287"/>
      <c r="NE55" s="287"/>
      <c r="NF55" s="287"/>
      <c r="NG55" s="287"/>
      <c r="NH55" s="287"/>
      <c r="NI55" s="287"/>
      <c r="NJ55" s="287"/>
      <c r="NK55" s="287"/>
      <c r="NL55" s="287"/>
      <c r="NM55" s="287"/>
      <c r="NN55" s="287"/>
      <c r="NO55" s="287"/>
      <c r="NP55" s="287"/>
      <c r="NQ55" s="287"/>
      <c r="NR55" s="287"/>
      <c r="NS55" s="287"/>
      <c r="NT55" s="287"/>
      <c r="NU55" s="287"/>
      <c r="NV55" s="287"/>
      <c r="NW55" s="287"/>
      <c r="NX55" s="287"/>
      <c r="NY55" s="287"/>
      <c r="NZ55" s="287"/>
      <c r="OA55" s="287"/>
      <c r="OB55" s="287"/>
      <c r="OC55" s="287"/>
      <c r="OD55" s="287"/>
      <c r="OE55" s="287"/>
    </row>
    <row r="56" spans="1:395" ht="18" customHeight="1" x14ac:dyDescent="0.3">
      <c r="A56" s="4">
        <v>40</v>
      </c>
      <c r="B56" s="1" t="s">
        <v>392</v>
      </c>
      <c r="C56" s="2">
        <v>10506</v>
      </c>
      <c r="D56" s="2">
        <v>2012</v>
      </c>
      <c r="E56" s="22" t="s">
        <v>388</v>
      </c>
      <c r="F56" s="2">
        <v>9377</v>
      </c>
      <c r="G56" s="2" t="s">
        <v>466</v>
      </c>
      <c r="H56" s="22" t="s">
        <v>88</v>
      </c>
      <c r="I56" s="2">
        <f>SUM(K56:XX56)</f>
        <v>45</v>
      </c>
      <c r="J56" s="4">
        <f>'Kôň roka'!$I56</f>
        <v>45</v>
      </c>
      <c r="K56" s="22"/>
      <c r="L56" s="2"/>
      <c r="M56" s="2"/>
      <c r="N56" s="2"/>
      <c r="O56" s="2"/>
      <c r="P56" s="2"/>
      <c r="Q56" s="2">
        <v>4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98"/>
      <c r="BJ56" s="99"/>
      <c r="BK56" s="99"/>
      <c r="BL56" s="99"/>
      <c r="BM56" s="98"/>
      <c r="BN56" s="98"/>
      <c r="BO56" s="98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8"/>
      <c r="CH56" s="98"/>
      <c r="CI56" s="98"/>
      <c r="CJ56" s="98"/>
      <c r="CK56" s="98"/>
      <c r="CL56" s="98"/>
      <c r="CM56" s="98"/>
      <c r="CN56" s="98"/>
      <c r="CO56" s="99"/>
      <c r="CP56" s="99"/>
      <c r="CQ56" s="99"/>
      <c r="CR56" s="99"/>
      <c r="CS56" s="99"/>
      <c r="CT56" s="99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>
        <v>5</v>
      </c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>
        <v>1</v>
      </c>
      <c r="ES56" s="2"/>
      <c r="ET56" s="212"/>
      <c r="EU56" s="212"/>
      <c r="EV56" s="212"/>
      <c r="EW56" s="212"/>
      <c r="EX56" s="212"/>
      <c r="EY56" s="212"/>
      <c r="EZ56" s="212"/>
      <c r="FA56" s="212"/>
      <c r="FB56" s="212"/>
      <c r="FC56" s="212"/>
      <c r="FD56" s="212"/>
      <c r="FE56" s="212"/>
      <c r="FF56" s="212"/>
      <c r="FG56" s="212"/>
      <c r="FH56" s="212"/>
      <c r="FI56" s="212"/>
      <c r="FJ56" s="212"/>
      <c r="FK56" s="212"/>
      <c r="FL56" s="212"/>
      <c r="FM56" s="212"/>
      <c r="FN56" s="212"/>
      <c r="FO56" s="212"/>
      <c r="FP56" s="212"/>
      <c r="FQ56" s="212"/>
      <c r="FR56" s="212"/>
      <c r="FS56" s="212"/>
      <c r="FT56" s="212"/>
      <c r="FU56" s="212"/>
      <c r="FV56" s="212"/>
      <c r="FW56" s="212"/>
      <c r="FX56" s="212"/>
      <c r="FY56" s="212"/>
      <c r="FZ56" s="212"/>
      <c r="GA56" s="212"/>
      <c r="GB56" s="99"/>
      <c r="GC56" s="99"/>
      <c r="GD56" s="99"/>
      <c r="GE56" s="99"/>
      <c r="GF56" s="99"/>
      <c r="GG56" s="99"/>
      <c r="GH56" s="99"/>
      <c r="GI56" s="212"/>
      <c r="GJ56" s="212"/>
      <c r="GK56" s="212"/>
      <c r="GL56" s="99"/>
      <c r="GM56" s="99">
        <v>3</v>
      </c>
      <c r="GN56" s="99"/>
      <c r="GO56" s="99"/>
      <c r="GP56" s="99"/>
      <c r="GQ56" s="99"/>
      <c r="GR56" s="99"/>
      <c r="GS56" s="2"/>
      <c r="GT56" s="2"/>
      <c r="GU56" s="2"/>
      <c r="GV56" s="2"/>
      <c r="GW56" s="2"/>
      <c r="GX56" s="2"/>
      <c r="GY56" s="2"/>
      <c r="GZ56" s="2">
        <v>4</v>
      </c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>
        <v>1.5</v>
      </c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87"/>
      <c r="IJ56" s="287">
        <v>3</v>
      </c>
      <c r="IK56" s="287">
        <v>1.5</v>
      </c>
      <c r="IL56" s="287"/>
      <c r="IM56" s="287"/>
      <c r="IN56" s="287"/>
      <c r="IO56" s="287"/>
      <c r="IP56" s="287"/>
      <c r="IQ56" s="287"/>
      <c r="IR56" s="287"/>
      <c r="IS56" s="287"/>
      <c r="IT56" s="287"/>
      <c r="IU56" s="287"/>
      <c r="IV56" s="287"/>
      <c r="IW56" s="287"/>
      <c r="IX56" s="287"/>
      <c r="IY56" s="287"/>
      <c r="IZ56" s="287"/>
      <c r="JA56" s="287"/>
      <c r="JB56" s="287"/>
      <c r="JC56" s="287"/>
      <c r="JD56" s="287"/>
      <c r="JE56" s="287"/>
      <c r="JF56" s="287"/>
      <c r="JG56" s="287"/>
      <c r="JH56" s="287">
        <v>2</v>
      </c>
      <c r="JI56" s="287"/>
      <c r="JJ56" s="287"/>
      <c r="JK56" s="287"/>
      <c r="JL56" s="287"/>
      <c r="JM56" s="287"/>
      <c r="JN56" s="287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309"/>
      <c r="KF56" s="309"/>
      <c r="KG56" s="309"/>
      <c r="KH56" s="309"/>
      <c r="KI56" s="309"/>
      <c r="KJ56" s="2">
        <v>4.5</v>
      </c>
      <c r="KK56" s="2">
        <v>2</v>
      </c>
      <c r="KL56" s="309"/>
      <c r="KM56" s="309"/>
      <c r="KN56" s="309"/>
      <c r="KO56" s="309"/>
      <c r="KP56" s="309"/>
      <c r="KQ56" s="309"/>
      <c r="KR56" s="309"/>
      <c r="KS56" s="309"/>
      <c r="KT56" s="2">
        <v>4.5</v>
      </c>
      <c r="KU56" s="309"/>
      <c r="KV56" s="309"/>
      <c r="KW56" s="309"/>
      <c r="KX56" s="309"/>
      <c r="KY56" s="309"/>
      <c r="KZ56" s="309"/>
      <c r="LA56" s="309"/>
      <c r="LB56" s="309"/>
      <c r="LC56" s="309"/>
      <c r="LD56" s="309"/>
      <c r="LE56" s="309"/>
      <c r="LF56" s="309"/>
      <c r="LG56" s="309"/>
      <c r="LH56" s="309"/>
      <c r="LI56" s="309"/>
      <c r="LJ56" s="2">
        <v>3</v>
      </c>
      <c r="LK56" s="309"/>
      <c r="LL56" s="309"/>
      <c r="LM56" s="2">
        <v>4</v>
      </c>
      <c r="LN56" s="309"/>
      <c r="LO56" s="309"/>
      <c r="LP56" s="309"/>
      <c r="LQ56" s="309"/>
      <c r="LR56" s="309"/>
      <c r="LS56" s="309"/>
      <c r="LT56" s="2">
        <v>2</v>
      </c>
      <c r="LU56" s="309"/>
      <c r="LV56" s="309"/>
      <c r="LW56" s="309"/>
      <c r="LX56" s="309"/>
      <c r="LY56" s="309"/>
      <c r="LZ56" s="309"/>
      <c r="MA56" s="309"/>
      <c r="MB56" s="309"/>
      <c r="MC56" s="309"/>
      <c r="MD56" s="309"/>
      <c r="ME56" s="309"/>
      <c r="MF56" s="309"/>
      <c r="MG56" s="309"/>
      <c r="MH56" s="309"/>
      <c r="MI56" s="309"/>
      <c r="MJ56" s="309"/>
      <c r="MK56" s="309"/>
      <c r="ML56" s="309"/>
      <c r="MM56" s="309"/>
      <c r="MN56" s="309"/>
      <c r="MO56" s="309"/>
      <c r="MP56" s="309"/>
      <c r="MQ56" s="309"/>
      <c r="MR56" s="309"/>
      <c r="MS56" s="309"/>
      <c r="MT56" s="309"/>
      <c r="MU56" s="309"/>
      <c r="MV56" s="309"/>
      <c r="MW56" s="309"/>
      <c r="MX56" s="309"/>
      <c r="MY56" s="309"/>
      <c r="MZ56" s="309"/>
      <c r="NA56" s="309"/>
      <c r="NB56" s="287"/>
      <c r="NC56" s="287"/>
      <c r="ND56" s="287"/>
      <c r="NE56" s="287"/>
      <c r="NF56" s="287"/>
      <c r="NG56" s="287"/>
      <c r="NH56" s="287"/>
      <c r="NI56" s="287"/>
      <c r="NJ56" s="287"/>
      <c r="NK56" s="287"/>
      <c r="NL56" s="287"/>
      <c r="NM56" s="287"/>
      <c r="NN56" s="287"/>
      <c r="NO56" s="287"/>
      <c r="NP56" s="287"/>
      <c r="NQ56" s="287"/>
      <c r="NR56" s="287"/>
      <c r="NS56" s="287"/>
      <c r="NT56" s="287"/>
      <c r="NU56" s="287"/>
      <c r="NV56" s="287"/>
      <c r="NW56" s="287"/>
      <c r="NX56" s="287"/>
      <c r="NY56" s="287"/>
      <c r="NZ56" s="287"/>
      <c r="OA56" s="287"/>
      <c r="OB56" s="287"/>
      <c r="OC56" s="287"/>
      <c r="OD56" s="287"/>
      <c r="OE56" s="287"/>
    </row>
    <row r="57" spans="1:395" ht="18" customHeight="1" x14ac:dyDescent="0.3">
      <c r="A57" s="4"/>
      <c r="B57" s="103" t="s">
        <v>623</v>
      </c>
      <c r="C57" s="2">
        <v>13919</v>
      </c>
      <c r="D57" s="2">
        <v>2016</v>
      </c>
      <c r="E57" s="98" t="s">
        <v>472</v>
      </c>
      <c r="F57" s="2">
        <v>9910</v>
      </c>
      <c r="G57" s="99" t="s">
        <v>466</v>
      </c>
      <c r="H57" s="98" t="s">
        <v>131</v>
      </c>
      <c r="I57" s="2">
        <f>SUM(K57:XX57)</f>
        <v>43.5</v>
      </c>
      <c r="J57" s="4">
        <f>'Kôň roka'!$I57</f>
        <v>43.5</v>
      </c>
      <c r="K57" s="2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98"/>
      <c r="BJ57" s="99"/>
      <c r="BK57" s="99"/>
      <c r="BL57" s="99"/>
      <c r="BM57" s="98"/>
      <c r="BN57" s="98"/>
      <c r="BO57" s="98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8"/>
      <c r="CH57" s="98"/>
      <c r="CI57" s="98"/>
      <c r="CJ57" s="98"/>
      <c r="CK57" s="98"/>
      <c r="CL57" s="98"/>
      <c r="CM57" s="98"/>
      <c r="CN57" s="98"/>
      <c r="CO57" s="99"/>
      <c r="CP57" s="99"/>
      <c r="CQ57" s="99"/>
      <c r="CR57" s="99"/>
      <c r="CS57" s="99"/>
      <c r="CT57" s="99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12"/>
      <c r="EU57" s="212"/>
      <c r="EV57" s="212"/>
      <c r="EW57" s="212"/>
      <c r="EX57" s="212"/>
      <c r="EY57" s="212"/>
      <c r="EZ57" s="212"/>
      <c r="FA57" s="212"/>
      <c r="FB57" s="212"/>
      <c r="FC57" s="212"/>
      <c r="FD57" s="212"/>
      <c r="FE57" s="212"/>
      <c r="FF57" s="212"/>
      <c r="FG57" s="212"/>
      <c r="FH57" s="212"/>
      <c r="FI57" s="212"/>
      <c r="FJ57" s="212"/>
      <c r="FK57" s="212"/>
      <c r="FL57" s="212"/>
      <c r="FM57" s="212"/>
      <c r="FN57" s="212"/>
      <c r="FO57" s="212"/>
      <c r="FP57" s="212"/>
      <c r="FQ57" s="212"/>
      <c r="FR57" s="212"/>
      <c r="FS57" s="212"/>
      <c r="FT57" s="212">
        <v>3</v>
      </c>
      <c r="FU57" s="212">
        <v>3</v>
      </c>
      <c r="FV57" s="212"/>
      <c r="FW57" s="212"/>
      <c r="FX57" s="212"/>
      <c r="FY57" s="212"/>
      <c r="FZ57" s="212"/>
      <c r="GA57" s="212"/>
      <c r="GB57" s="99"/>
      <c r="GC57" s="99"/>
      <c r="GD57" s="99"/>
      <c r="GE57" s="99"/>
      <c r="GF57" s="99"/>
      <c r="GG57" s="99"/>
      <c r="GH57" s="99"/>
      <c r="GI57" s="212"/>
      <c r="GJ57" s="212"/>
      <c r="GK57" s="212"/>
      <c r="GL57" s="99"/>
      <c r="GM57" s="99"/>
      <c r="GN57" s="99"/>
      <c r="GO57" s="99"/>
      <c r="GP57" s="99"/>
      <c r="GQ57" s="99"/>
      <c r="GR57" s="99">
        <v>6</v>
      </c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>
        <v>6</v>
      </c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>
        <v>9</v>
      </c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87"/>
      <c r="IJ57" s="287"/>
      <c r="IK57" s="287">
        <v>10.5</v>
      </c>
      <c r="IL57" s="287"/>
      <c r="IM57" s="287"/>
      <c r="IN57" s="287"/>
      <c r="IO57" s="287"/>
      <c r="IP57" s="287"/>
      <c r="IQ57" s="287"/>
      <c r="IR57" s="287"/>
      <c r="IS57" s="287"/>
      <c r="IT57" s="287"/>
      <c r="IU57" s="287"/>
      <c r="IV57" s="287"/>
      <c r="IW57" s="287"/>
      <c r="IX57" s="287"/>
      <c r="IY57" s="287"/>
      <c r="IZ57" s="287"/>
      <c r="JA57" s="287"/>
      <c r="JB57" s="287"/>
      <c r="JC57" s="287"/>
      <c r="JD57" s="287"/>
      <c r="JE57" s="287"/>
      <c r="JF57" s="287"/>
      <c r="JG57" s="287"/>
      <c r="JH57" s="287"/>
      <c r="JI57" s="287"/>
      <c r="JJ57" s="287"/>
      <c r="JK57" s="287"/>
      <c r="JL57" s="287"/>
      <c r="JM57" s="287"/>
      <c r="JN57" s="287"/>
      <c r="JO57" s="287"/>
      <c r="JP57" s="287"/>
      <c r="JQ57" s="287"/>
      <c r="JR57" s="309"/>
      <c r="JS57" s="309"/>
      <c r="JT57" s="309"/>
      <c r="JU57" s="309"/>
      <c r="JV57" s="309"/>
      <c r="JW57" s="309"/>
      <c r="JX57" s="309"/>
      <c r="JY57" s="309"/>
      <c r="JZ57" s="309"/>
      <c r="KA57" s="309"/>
      <c r="KB57" s="309"/>
      <c r="KC57" s="309"/>
      <c r="KD57" s="309"/>
      <c r="KE57" s="309"/>
      <c r="KF57" s="309"/>
      <c r="KG57" s="309"/>
      <c r="KH57" s="2"/>
      <c r="KI57" s="2"/>
      <c r="KJ57" s="2"/>
      <c r="KK57" s="2">
        <v>5</v>
      </c>
      <c r="KL57" s="2"/>
      <c r="KM57" s="2"/>
      <c r="KN57" s="2"/>
      <c r="KO57" s="2"/>
      <c r="KP57" s="2"/>
      <c r="KQ57" s="2"/>
      <c r="KR57" s="2"/>
      <c r="KS57" s="2"/>
      <c r="KT57" s="2">
        <v>1</v>
      </c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309"/>
      <c r="LV57" s="309"/>
      <c r="LW57" s="309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309"/>
      <c r="MJ57" s="309"/>
      <c r="MK57" s="309"/>
      <c r="ML57" s="309"/>
      <c r="MM57" s="309"/>
      <c r="MN57" s="309"/>
      <c r="MO57" s="309"/>
      <c r="MP57" s="309"/>
      <c r="MQ57" s="309"/>
      <c r="MR57" s="309"/>
      <c r="MS57" s="309"/>
      <c r="MT57" s="309"/>
      <c r="MU57" s="309"/>
      <c r="MV57" s="309"/>
      <c r="MW57" s="309"/>
      <c r="MX57" s="309"/>
      <c r="MY57" s="309"/>
      <c r="MZ57" s="309"/>
      <c r="NA57" s="309"/>
      <c r="NB57" s="287"/>
      <c r="NC57" s="287"/>
      <c r="ND57" s="287"/>
      <c r="NE57" s="287"/>
      <c r="NF57" s="287"/>
      <c r="NG57" s="287"/>
      <c r="NH57" s="287"/>
      <c r="NI57" s="287"/>
      <c r="NJ57" s="287"/>
      <c r="NK57" s="287"/>
      <c r="NL57" s="287"/>
      <c r="NM57" s="287"/>
      <c r="NN57" s="287"/>
      <c r="NO57" s="287"/>
      <c r="NP57" s="287"/>
      <c r="NQ57" s="287"/>
      <c r="NR57" s="287"/>
      <c r="NS57" s="287"/>
      <c r="NT57" s="287"/>
      <c r="NU57" s="287"/>
      <c r="NV57" s="287"/>
      <c r="NW57" s="287"/>
      <c r="NX57" s="287"/>
      <c r="NY57" s="287"/>
      <c r="NZ57" s="287"/>
      <c r="OA57" s="287"/>
      <c r="OB57" s="287"/>
      <c r="OC57" s="287"/>
      <c r="OD57" s="287"/>
      <c r="OE57" s="287"/>
    </row>
    <row r="58" spans="1:395" ht="18" customHeight="1" x14ac:dyDescent="0.3">
      <c r="A58" s="4"/>
      <c r="B58" s="103" t="s">
        <v>540</v>
      </c>
      <c r="C58" s="2">
        <v>13853</v>
      </c>
      <c r="D58" s="2">
        <v>2020</v>
      </c>
      <c r="E58" s="98" t="s">
        <v>398</v>
      </c>
      <c r="F58" s="2">
        <v>10275</v>
      </c>
      <c r="G58" s="99" t="s">
        <v>466</v>
      </c>
      <c r="H58" s="98" t="s">
        <v>212</v>
      </c>
      <c r="I58" s="2">
        <f>SUM(K58:XX58)</f>
        <v>41</v>
      </c>
      <c r="J58" s="4">
        <f>'Kôň roka'!$I58</f>
        <v>41</v>
      </c>
      <c r="K58" s="2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98"/>
      <c r="BJ58" s="99">
        <v>4</v>
      </c>
      <c r="BK58" s="99"/>
      <c r="BL58" s="99"/>
      <c r="BM58" s="98"/>
      <c r="BN58" s="98"/>
      <c r="BO58" s="98"/>
      <c r="BP58" s="99"/>
      <c r="BQ58" s="99"/>
      <c r="BR58" s="99"/>
      <c r="BS58" s="99"/>
      <c r="BT58" s="99"/>
      <c r="BU58" s="99"/>
      <c r="BV58" s="99">
        <v>2</v>
      </c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8"/>
      <c r="CH58" s="98"/>
      <c r="CI58" s="98"/>
      <c r="CJ58" s="98"/>
      <c r="CK58" s="98"/>
      <c r="CL58" s="98"/>
      <c r="CM58" s="98"/>
      <c r="CN58" s="98"/>
      <c r="CO58" s="99"/>
      <c r="CP58" s="99"/>
      <c r="CQ58" s="99"/>
      <c r="CR58" s="99"/>
      <c r="CS58" s="99"/>
      <c r="CT58" s="99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12"/>
      <c r="EU58" s="212"/>
      <c r="EV58" s="212"/>
      <c r="EW58" s="212"/>
      <c r="EX58" s="212"/>
      <c r="EY58" s="212"/>
      <c r="EZ58" s="212"/>
      <c r="FA58" s="212"/>
      <c r="FB58" s="212"/>
      <c r="FC58" s="212"/>
      <c r="FD58" s="212"/>
      <c r="FE58" s="212"/>
      <c r="FF58" s="212"/>
      <c r="FG58" s="212"/>
      <c r="FH58" s="212"/>
      <c r="FI58" s="212"/>
      <c r="FJ58" s="212"/>
      <c r="FK58" s="212"/>
      <c r="FL58" s="212"/>
      <c r="FM58" s="212"/>
      <c r="FN58" s="212"/>
      <c r="FO58" s="212"/>
      <c r="FP58" s="212"/>
      <c r="FQ58" s="212"/>
      <c r="FR58" s="212"/>
      <c r="FS58" s="212"/>
      <c r="FT58" s="212"/>
      <c r="FU58" s="212"/>
      <c r="FV58" s="212"/>
      <c r="FW58" s="212"/>
      <c r="FX58" s="212"/>
      <c r="FY58" s="212"/>
      <c r="FZ58" s="212"/>
      <c r="GA58" s="212"/>
      <c r="GB58" s="99"/>
      <c r="GC58" s="99"/>
      <c r="GD58" s="99"/>
      <c r="GE58" s="99"/>
      <c r="GF58" s="99"/>
      <c r="GG58" s="99"/>
      <c r="GH58" s="99"/>
      <c r="GI58" s="212"/>
      <c r="GJ58" s="212"/>
      <c r="GK58" s="212"/>
      <c r="GL58" s="99"/>
      <c r="GM58" s="99"/>
      <c r="GN58" s="99"/>
      <c r="GO58" s="99"/>
      <c r="GP58" s="99"/>
      <c r="GQ58" s="99">
        <v>4</v>
      </c>
      <c r="GR58" s="99">
        <v>3</v>
      </c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>
        <v>2</v>
      </c>
      <c r="HD58" s="2">
        <v>3</v>
      </c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>
        <v>1.5</v>
      </c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87"/>
      <c r="IJ58" s="287"/>
      <c r="IK58" s="287">
        <v>4.5</v>
      </c>
      <c r="IL58" s="287"/>
      <c r="IM58" s="287"/>
      <c r="IN58" s="287"/>
      <c r="IO58" s="287"/>
      <c r="IP58" s="287"/>
      <c r="IQ58" s="287"/>
      <c r="IR58" s="287"/>
      <c r="IS58" s="287"/>
      <c r="IT58" s="287"/>
      <c r="IU58" s="287"/>
      <c r="IV58" s="287"/>
      <c r="IW58" s="287"/>
      <c r="IX58" s="287"/>
      <c r="IY58" s="287"/>
      <c r="IZ58" s="287"/>
      <c r="JA58" s="287"/>
      <c r="JB58" s="287"/>
      <c r="JC58" s="287"/>
      <c r="JD58" s="287"/>
      <c r="JE58" s="287"/>
      <c r="JF58" s="287"/>
      <c r="JG58" s="287"/>
      <c r="JH58" s="287"/>
      <c r="JI58" s="287"/>
      <c r="JJ58" s="287"/>
      <c r="JK58" s="287"/>
      <c r="JL58" s="287"/>
      <c r="JM58" s="287"/>
      <c r="JN58" s="287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309"/>
      <c r="KF58" s="2"/>
      <c r="KG58" s="2"/>
      <c r="KH58" s="2"/>
      <c r="KI58" s="2"/>
      <c r="KJ58" s="2"/>
      <c r="KK58" s="2">
        <v>4</v>
      </c>
      <c r="KL58" s="2"/>
      <c r="KM58" s="2"/>
      <c r="KN58" s="2"/>
      <c r="KO58" s="2"/>
      <c r="KP58" s="2"/>
      <c r="KQ58" s="2"/>
      <c r="KR58" s="309"/>
      <c r="KS58" s="309"/>
      <c r="KT58" s="2">
        <v>5</v>
      </c>
      <c r="KU58" s="309"/>
      <c r="KV58" s="309"/>
      <c r="KW58" s="309"/>
      <c r="KX58" s="309"/>
      <c r="KY58" s="309"/>
      <c r="KZ58" s="309"/>
      <c r="LA58" s="309"/>
      <c r="LB58" s="309"/>
      <c r="LC58" s="309"/>
      <c r="LD58" s="309"/>
      <c r="LE58" s="309"/>
      <c r="LF58" s="309"/>
      <c r="LG58" s="309"/>
      <c r="LH58" s="309"/>
      <c r="LI58" s="309"/>
      <c r="LJ58" s="309"/>
      <c r="LK58" s="309"/>
      <c r="LL58" s="309"/>
      <c r="LM58" s="309"/>
      <c r="LN58" s="309"/>
      <c r="LO58" s="309"/>
      <c r="LP58" s="309"/>
      <c r="LQ58" s="309"/>
      <c r="LR58" s="309"/>
      <c r="LS58" s="309"/>
      <c r="LT58" s="309"/>
      <c r="LU58" s="309"/>
      <c r="LV58" s="309"/>
      <c r="LW58" s="309"/>
      <c r="LX58" s="309"/>
      <c r="LY58" s="309"/>
      <c r="LZ58" s="309"/>
      <c r="MA58" s="309"/>
      <c r="MB58" s="309"/>
      <c r="MC58" s="309"/>
      <c r="MD58" s="309"/>
      <c r="ME58" s="309"/>
      <c r="MF58" s="309"/>
      <c r="MG58" s="309"/>
      <c r="MH58" s="309"/>
      <c r="MI58" s="2">
        <v>3</v>
      </c>
      <c r="MJ58" s="309"/>
      <c r="MK58" s="309"/>
      <c r="ML58" s="309"/>
      <c r="MM58" s="309"/>
      <c r="MN58" s="309"/>
      <c r="MO58" s="309"/>
      <c r="MP58" s="2">
        <v>5</v>
      </c>
      <c r="MQ58" s="309"/>
      <c r="MR58" s="309"/>
      <c r="MS58" s="309"/>
      <c r="MT58" s="309"/>
      <c r="MU58" s="309"/>
      <c r="MV58" s="309"/>
      <c r="MW58" s="309"/>
      <c r="MX58" s="309"/>
      <c r="MY58" s="309"/>
      <c r="MZ58" s="309"/>
      <c r="NA58" s="309"/>
      <c r="NB58" s="287"/>
      <c r="NC58" s="287"/>
      <c r="ND58" s="287"/>
      <c r="NE58" s="287"/>
      <c r="NF58" s="287"/>
      <c r="NG58" s="287"/>
      <c r="NH58" s="287"/>
      <c r="NI58" s="287"/>
      <c r="NJ58" s="287"/>
      <c r="NK58" s="287"/>
      <c r="NL58" s="287"/>
      <c r="NM58" s="287"/>
      <c r="NN58" s="287"/>
      <c r="NO58" s="287"/>
      <c r="NP58" s="287"/>
      <c r="NQ58" s="287"/>
      <c r="NR58" s="287"/>
      <c r="NS58" s="287"/>
      <c r="NT58" s="287"/>
      <c r="NU58" s="287"/>
      <c r="NV58" s="287"/>
      <c r="NW58" s="287"/>
      <c r="NX58" s="287"/>
      <c r="NY58" s="287"/>
      <c r="NZ58" s="287"/>
      <c r="OA58" s="287"/>
      <c r="OB58" s="287"/>
      <c r="OC58" s="287"/>
      <c r="OD58" s="287"/>
      <c r="OE58" s="287"/>
    </row>
    <row r="59" spans="1:395" ht="18" customHeight="1" x14ac:dyDescent="0.3">
      <c r="A59" s="4"/>
      <c r="B59" s="1" t="s">
        <v>31</v>
      </c>
      <c r="C59" s="2">
        <v>13278</v>
      </c>
      <c r="D59" s="2"/>
      <c r="E59" s="98" t="s">
        <v>27</v>
      </c>
      <c r="F59" s="2">
        <v>4920</v>
      </c>
      <c r="G59" s="2" t="s">
        <v>464</v>
      </c>
      <c r="H59" s="98" t="s">
        <v>29</v>
      </c>
      <c r="I59" s="2">
        <f>SUM(K59:XX59)</f>
        <v>39.5</v>
      </c>
      <c r="J59" s="4">
        <f>'Kôň roka'!$I59</f>
        <v>39.5</v>
      </c>
      <c r="K59" s="2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98"/>
      <c r="BJ59" s="99"/>
      <c r="BK59" s="99"/>
      <c r="BL59" s="99">
        <v>6</v>
      </c>
      <c r="BM59" s="98"/>
      <c r="BN59" s="98"/>
      <c r="BO59" s="98"/>
      <c r="BP59" s="99"/>
      <c r="BQ59" s="99"/>
      <c r="BR59" s="99"/>
      <c r="BS59" s="99"/>
      <c r="BT59" s="99"/>
      <c r="BU59" s="99"/>
      <c r="BV59" s="99">
        <v>8</v>
      </c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8"/>
      <c r="CH59" s="98"/>
      <c r="CI59" s="98"/>
      <c r="CJ59" s="98"/>
      <c r="CK59" s="98"/>
      <c r="CL59" s="98"/>
      <c r="CM59" s="98"/>
      <c r="CN59" s="98"/>
      <c r="CO59" s="99"/>
      <c r="CP59" s="99"/>
      <c r="CQ59" s="99"/>
      <c r="CR59" s="99"/>
      <c r="CS59" s="99"/>
      <c r="CT59" s="99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12"/>
      <c r="EU59" s="212"/>
      <c r="EV59" s="212"/>
      <c r="EW59" s="212"/>
      <c r="EX59" s="212"/>
      <c r="EY59" s="212"/>
      <c r="EZ59" s="212"/>
      <c r="FA59" s="212"/>
      <c r="FB59" s="212"/>
      <c r="FC59" s="212"/>
      <c r="FD59" s="212"/>
      <c r="FE59" s="212"/>
      <c r="FF59" s="212"/>
      <c r="FG59" s="212"/>
      <c r="FH59" s="212"/>
      <c r="FI59" s="212"/>
      <c r="FJ59" s="212"/>
      <c r="FK59" s="212"/>
      <c r="FL59" s="212"/>
      <c r="FM59" s="212"/>
      <c r="FN59" s="212"/>
      <c r="FO59" s="212"/>
      <c r="FP59" s="212"/>
      <c r="FQ59" s="212"/>
      <c r="FR59" s="212"/>
      <c r="FS59" s="212"/>
      <c r="FT59" s="212"/>
      <c r="FU59" s="212"/>
      <c r="FV59" s="212"/>
      <c r="FW59" s="212"/>
      <c r="FX59" s="212"/>
      <c r="FY59" s="212"/>
      <c r="FZ59" s="212"/>
      <c r="GA59" s="212"/>
      <c r="GB59" s="99"/>
      <c r="GC59" s="99"/>
      <c r="GD59" s="99"/>
      <c r="GE59" s="99"/>
      <c r="GF59" s="99"/>
      <c r="GG59" s="99"/>
      <c r="GH59" s="99"/>
      <c r="GI59" s="212"/>
      <c r="GJ59" s="212"/>
      <c r="GK59" s="212"/>
      <c r="GL59" s="99"/>
      <c r="GM59" s="99"/>
      <c r="GN59" s="99"/>
      <c r="GO59" s="99"/>
      <c r="GP59" s="99"/>
      <c r="GQ59" s="99"/>
      <c r="GR59" s="99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87"/>
      <c r="IJ59" s="287"/>
      <c r="IK59" s="287"/>
      <c r="IL59" s="287"/>
      <c r="IM59" s="287"/>
      <c r="IN59" s="287"/>
      <c r="IO59" s="287"/>
      <c r="IP59" s="287"/>
      <c r="IQ59" s="287"/>
      <c r="IR59" s="287"/>
      <c r="IS59" s="287"/>
      <c r="IT59" s="287"/>
      <c r="IU59" s="287"/>
      <c r="IV59" s="287"/>
      <c r="IW59" s="287"/>
      <c r="IX59" s="287"/>
      <c r="IY59" s="287"/>
      <c r="IZ59" s="287"/>
      <c r="JA59" s="287"/>
      <c r="JB59" s="287"/>
      <c r="JC59" s="287"/>
      <c r="JD59" s="287"/>
      <c r="JE59" s="287"/>
      <c r="JF59" s="287"/>
      <c r="JG59" s="287"/>
      <c r="JH59" s="287"/>
      <c r="JI59" s="287"/>
      <c r="JJ59" s="287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309"/>
      <c r="JY59" s="309"/>
      <c r="JZ59" s="309"/>
      <c r="KA59" s="309"/>
      <c r="KB59" s="309"/>
      <c r="KC59" s="309"/>
      <c r="KD59" s="309"/>
      <c r="KE59" s="309"/>
      <c r="KF59" s="309"/>
      <c r="KG59" s="309"/>
      <c r="KH59" s="309"/>
      <c r="KI59" s="309"/>
      <c r="KJ59" s="309"/>
      <c r="KK59" s="309"/>
      <c r="KL59" s="309"/>
      <c r="KM59" s="309"/>
      <c r="KN59" s="309"/>
      <c r="KO59" s="309"/>
      <c r="KP59" s="309"/>
      <c r="KQ59" s="309"/>
      <c r="KR59" s="309"/>
      <c r="KS59" s="309"/>
      <c r="KT59" s="309"/>
      <c r="KU59" s="309"/>
      <c r="KV59" s="309"/>
      <c r="KW59" s="309"/>
      <c r="KX59" s="309"/>
      <c r="KY59" s="309"/>
      <c r="KZ59" s="309"/>
      <c r="LA59" s="309"/>
      <c r="LB59" s="309"/>
      <c r="LC59" s="309"/>
      <c r="LD59" s="309"/>
      <c r="LE59" s="309"/>
      <c r="LF59" s="309"/>
      <c r="LG59" s="309"/>
      <c r="LH59" s="309"/>
      <c r="LI59" s="309"/>
      <c r="LJ59" s="309"/>
      <c r="LK59" s="309"/>
      <c r="LL59" s="309"/>
      <c r="LM59" s="309"/>
      <c r="LN59" s="309"/>
      <c r="LO59" s="309"/>
      <c r="LP59" s="309"/>
      <c r="LQ59" s="309"/>
      <c r="LR59" s="309"/>
      <c r="LS59" s="309"/>
      <c r="LT59" s="309"/>
      <c r="LU59" s="309"/>
      <c r="LV59" s="309"/>
      <c r="LW59" s="309"/>
      <c r="LX59" s="309"/>
      <c r="LY59" s="309"/>
      <c r="LZ59" s="309"/>
      <c r="MA59" s="309"/>
      <c r="MB59" s="309"/>
      <c r="MC59" s="309"/>
      <c r="MD59" s="309"/>
      <c r="ME59" s="309"/>
      <c r="MF59" s="309"/>
      <c r="MG59" s="309"/>
      <c r="MH59" s="309"/>
      <c r="MI59" s="309"/>
      <c r="MJ59" s="309"/>
      <c r="MK59" s="309"/>
      <c r="ML59" s="309"/>
      <c r="MM59" s="309"/>
      <c r="MN59" s="309"/>
      <c r="MO59" s="309"/>
      <c r="MP59" s="309"/>
      <c r="MQ59" s="309"/>
      <c r="MR59" s="309"/>
      <c r="MS59" s="309"/>
      <c r="MT59" s="309"/>
      <c r="MU59" s="309"/>
      <c r="MV59" s="309"/>
      <c r="MW59" s="309"/>
      <c r="MX59" s="309"/>
      <c r="MY59" s="309"/>
      <c r="MZ59" s="309"/>
      <c r="NA59" s="309"/>
      <c r="NB59" s="287"/>
      <c r="NC59" s="287"/>
      <c r="ND59" s="287"/>
      <c r="NE59" s="287"/>
      <c r="NF59" s="287"/>
      <c r="NG59" s="287"/>
      <c r="NH59" s="287">
        <v>12</v>
      </c>
      <c r="NI59" s="287"/>
      <c r="NJ59" s="287"/>
      <c r="NK59" s="287"/>
      <c r="NL59" s="287"/>
      <c r="NM59" s="287"/>
      <c r="NN59" s="287"/>
      <c r="NO59" s="287"/>
      <c r="NP59" s="287">
        <v>13.5</v>
      </c>
      <c r="NQ59" s="287"/>
      <c r="NR59" s="287"/>
      <c r="NS59" s="287"/>
      <c r="NT59" s="287"/>
      <c r="NU59" s="287"/>
      <c r="NV59" s="287"/>
      <c r="NW59" s="287"/>
      <c r="NX59" s="287"/>
      <c r="NY59" s="287"/>
      <c r="NZ59" s="287"/>
      <c r="OA59" s="287"/>
      <c r="OB59" s="287"/>
      <c r="OC59" s="287"/>
      <c r="OD59" s="287"/>
      <c r="OE59" s="287"/>
    </row>
    <row r="60" spans="1:395" ht="18" customHeight="1" x14ac:dyDescent="0.3">
      <c r="A60" s="4"/>
      <c r="B60" s="103" t="s">
        <v>567</v>
      </c>
      <c r="C60" s="2">
        <v>10202</v>
      </c>
      <c r="D60" s="2">
        <v>2014</v>
      </c>
      <c r="E60" s="98" t="s">
        <v>568</v>
      </c>
      <c r="F60" s="2">
        <v>9725</v>
      </c>
      <c r="G60" s="99" t="s">
        <v>466</v>
      </c>
      <c r="H60" s="98" t="s">
        <v>78</v>
      </c>
      <c r="I60" s="2">
        <f>SUM(K60:XX60)</f>
        <v>41</v>
      </c>
      <c r="J60" s="4" cm="1">
        <f t="array" ref="J60">SUM(LARGE(K60:OJ60,_xlfn.SEQUENCE(D264)))</f>
        <v>39</v>
      </c>
      <c r="K60" s="2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98"/>
      <c r="BJ60" s="99"/>
      <c r="BK60" s="99"/>
      <c r="BL60" s="99"/>
      <c r="BM60" s="98"/>
      <c r="BN60" s="98"/>
      <c r="BO60" s="98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8"/>
      <c r="CH60" s="98"/>
      <c r="CI60" s="98"/>
      <c r="CJ60" s="98"/>
      <c r="CK60" s="98"/>
      <c r="CL60" s="98"/>
      <c r="CM60" s="98"/>
      <c r="CN60" s="98"/>
      <c r="CO60" s="99"/>
      <c r="CP60" s="99"/>
      <c r="CQ60" s="99"/>
      <c r="CR60" s="99"/>
      <c r="CS60" s="99"/>
      <c r="CT60" s="99"/>
      <c r="CU60" s="2">
        <v>2</v>
      </c>
      <c r="CV60" s="2">
        <v>5</v>
      </c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12"/>
      <c r="EU60" s="212"/>
      <c r="EV60" s="212"/>
      <c r="EW60" s="212"/>
      <c r="EX60" s="212"/>
      <c r="EY60" s="212"/>
      <c r="EZ60" s="212"/>
      <c r="FA60" s="212"/>
      <c r="FB60" s="212"/>
      <c r="FC60" s="212"/>
      <c r="FD60" s="212"/>
      <c r="FE60" s="212"/>
      <c r="FF60" s="212"/>
      <c r="FG60" s="212"/>
      <c r="FH60" s="212"/>
      <c r="FI60" s="212"/>
      <c r="FJ60" s="212"/>
      <c r="FK60" s="212"/>
      <c r="FL60" s="212"/>
      <c r="FM60" s="212"/>
      <c r="FN60" s="212"/>
      <c r="FO60" s="212"/>
      <c r="FP60" s="212"/>
      <c r="FQ60" s="212"/>
      <c r="FR60" s="212"/>
      <c r="FS60" s="212"/>
      <c r="FT60" s="212"/>
      <c r="FU60" s="212"/>
      <c r="FV60" s="212"/>
      <c r="FW60" s="212"/>
      <c r="FX60" s="212"/>
      <c r="FY60" s="212"/>
      <c r="FZ60" s="212"/>
      <c r="GA60" s="212"/>
      <c r="GB60" s="99"/>
      <c r="GC60" s="99"/>
      <c r="GD60" s="99"/>
      <c r="GE60" s="99"/>
      <c r="GF60" s="99"/>
      <c r="GG60" s="99"/>
      <c r="GH60" s="99"/>
      <c r="GI60" s="212"/>
      <c r="GJ60" s="212"/>
      <c r="GK60" s="212"/>
      <c r="GL60" s="99"/>
      <c r="GM60" s="99"/>
      <c r="GN60" s="99"/>
      <c r="GO60" s="99"/>
      <c r="GP60" s="99"/>
      <c r="GQ60" s="99"/>
      <c r="GR60" s="99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>
        <v>1</v>
      </c>
      <c r="HD60" s="2"/>
      <c r="HE60" s="2"/>
      <c r="HF60" s="2"/>
      <c r="HG60" s="2"/>
      <c r="HH60" s="2"/>
      <c r="HI60" s="2"/>
      <c r="HJ60" s="2"/>
      <c r="HK60" s="2"/>
      <c r="HL60" s="2"/>
      <c r="HM60" s="2">
        <v>3</v>
      </c>
      <c r="HN60" s="2">
        <v>2</v>
      </c>
      <c r="HO60" s="2"/>
      <c r="HP60" s="2"/>
      <c r="HQ60" s="2"/>
      <c r="HR60" s="2"/>
      <c r="HS60" s="2"/>
      <c r="HT60" s="2"/>
      <c r="HU60" s="2"/>
      <c r="HV60" s="2"/>
      <c r="HW60" s="2">
        <v>1.5</v>
      </c>
      <c r="HX60" s="2">
        <v>3</v>
      </c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87"/>
      <c r="IJ60" s="287">
        <v>2</v>
      </c>
      <c r="IK60" s="287">
        <v>1.5</v>
      </c>
      <c r="IL60" s="287"/>
      <c r="IM60" s="287"/>
      <c r="IN60" s="287"/>
      <c r="IO60" s="287"/>
      <c r="IP60" s="287"/>
      <c r="IQ60" s="287"/>
      <c r="IR60" s="287"/>
      <c r="IS60" s="287"/>
      <c r="IT60" s="287"/>
      <c r="IU60" s="287"/>
      <c r="IV60" s="287"/>
      <c r="IW60" s="287"/>
      <c r="IX60" s="287"/>
      <c r="IY60" s="287"/>
      <c r="IZ60" s="287"/>
      <c r="JA60" s="287"/>
      <c r="JB60" s="287"/>
      <c r="JC60" s="287"/>
      <c r="JD60" s="287"/>
      <c r="JE60" s="287"/>
      <c r="JF60" s="287">
        <v>2</v>
      </c>
      <c r="JG60" s="287"/>
      <c r="JH60" s="287">
        <v>1</v>
      </c>
      <c r="JI60" s="287"/>
      <c r="JJ60" s="287"/>
      <c r="JK60" s="287"/>
      <c r="JL60" s="287"/>
      <c r="JM60" s="287"/>
      <c r="JN60" s="287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309"/>
      <c r="KF60" s="309"/>
      <c r="KG60" s="309"/>
      <c r="KH60" s="309"/>
      <c r="KI60" s="309"/>
      <c r="KJ60" s="309"/>
      <c r="KK60" s="309"/>
      <c r="KL60" s="309"/>
      <c r="KM60" s="309"/>
      <c r="KN60" s="309"/>
      <c r="KO60" s="309"/>
      <c r="KP60" s="309"/>
      <c r="KQ60" s="309"/>
      <c r="KR60" s="309"/>
      <c r="KS60" s="309"/>
      <c r="KT60" s="309"/>
      <c r="KU60" s="309"/>
      <c r="KV60" s="309"/>
      <c r="KW60" s="309"/>
      <c r="KX60" s="309"/>
      <c r="KY60" s="309"/>
      <c r="KZ60" s="309"/>
      <c r="LA60" s="309"/>
      <c r="LB60" s="309"/>
      <c r="LC60" s="2">
        <v>3</v>
      </c>
      <c r="LD60" s="309"/>
      <c r="LE60" s="309"/>
      <c r="LF60" s="309"/>
      <c r="LG60" s="309"/>
      <c r="LH60" s="309"/>
      <c r="LI60" s="309"/>
      <c r="LJ60" s="309"/>
      <c r="LK60" s="309"/>
      <c r="LL60" s="309"/>
      <c r="LM60" s="309"/>
      <c r="LN60" s="309"/>
      <c r="LO60" s="309"/>
      <c r="LP60" s="309"/>
      <c r="LQ60" s="309"/>
      <c r="LR60" s="309"/>
      <c r="LS60" s="309"/>
      <c r="LT60" s="309"/>
      <c r="LU60" s="309"/>
      <c r="LV60" s="309"/>
      <c r="LW60" s="309"/>
      <c r="LX60" s="309"/>
      <c r="LY60" s="309"/>
      <c r="LZ60" s="309"/>
      <c r="MA60" s="309"/>
      <c r="MB60" s="309"/>
      <c r="MC60" s="309"/>
      <c r="MD60" s="309"/>
      <c r="ME60" s="309"/>
      <c r="MF60" s="309"/>
      <c r="MG60" s="309"/>
      <c r="MH60" s="2">
        <v>4</v>
      </c>
      <c r="MI60" s="2">
        <v>2</v>
      </c>
      <c r="MJ60" s="309"/>
      <c r="MK60" s="309"/>
      <c r="ML60" s="309"/>
      <c r="MM60" s="309"/>
      <c r="MN60" s="309"/>
      <c r="MO60" s="309"/>
      <c r="MP60" s="2">
        <v>3</v>
      </c>
      <c r="MQ60" s="2">
        <v>4</v>
      </c>
      <c r="MR60" s="309"/>
      <c r="MS60" s="309"/>
      <c r="MT60" s="309"/>
      <c r="MU60" s="309"/>
      <c r="MV60" s="309"/>
      <c r="MW60" s="309"/>
      <c r="MX60" s="309"/>
      <c r="MY60" s="309"/>
      <c r="MZ60" s="309"/>
      <c r="NA60" s="309"/>
      <c r="NB60" s="287"/>
      <c r="NC60" s="287"/>
      <c r="ND60" s="287"/>
      <c r="NE60" s="287"/>
      <c r="NF60" s="287"/>
      <c r="NG60" s="287"/>
      <c r="NH60" s="287"/>
      <c r="NI60" s="287"/>
      <c r="NJ60" s="287"/>
      <c r="NK60" s="287"/>
      <c r="NL60" s="287"/>
      <c r="NM60" s="287"/>
      <c r="NN60" s="287"/>
      <c r="NO60" s="287"/>
      <c r="NP60" s="287"/>
      <c r="NQ60" s="287"/>
      <c r="NR60" s="287">
        <v>1</v>
      </c>
      <c r="NS60" s="287"/>
      <c r="NT60" s="287"/>
      <c r="NU60" s="287"/>
      <c r="NV60" s="287"/>
      <c r="NW60" s="287"/>
      <c r="NX60" s="287"/>
      <c r="NY60" s="287"/>
      <c r="NZ60" s="287"/>
      <c r="OA60" s="287"/>
      <c r="OB60" s="287"/>
      <c r="OC60" s="287"/>
      <c r="OD60" s="287"/>
      <c r="OE60" s="287"/>
    </row>
    <row r="61" spans="1:395" ht="18" customHeight="1" x14ac:dyDescent="0.3">
      <c r="A61" s="4">
        <v>45</v>
      </c>
      <c r="B61" s="103" t="s">
        <v>539</v>
      </c>
      <c r="C61" s="2">
        <v>13587</v>
      </c>
      <c r="D61" s="2">
        <v>2015</v>
      </c>
      <c r="E61" s="100" t="s">
        <v>278</v>
      </c>
      <c r="F61" s="2">
        <v>9423</v>
      </c>
      <c r="G61" s="99" t="s">
        <v>462</v>
      </c>
      <c r="H61" s="22" t="s">
        <v>212</v>
      </c>
      <c r="I61" s="2">
        <f>SUM(K61:XX61)</f>
        <v>38</v>
      </c>
      <c r="J61" s="4">
        <f>'Kôň roka'!$I61</f>
        <v>38</v>
      </c>
      <c r="K61" s="2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>
        <v>9</v>
      </c>
      <c r="BH61" s="22">
        <v>2</v>
      </c>
      <c r="BI61" s="98"/>
      <c r="BJ61" s="99"/>
      <c r="BK61" s="99"/>
      <c r="BL61" s="99"/>
      <c r="BM61" s="98"/>
      <c r="BN61" s="98"/>
      <c r="BO61" s="98">
        <v>9</v>
      </c>
      <c r="BP61" s="99"/>
      <c r="BQ61" s="99"/>
      <c r="BR61" s="99"/>
      <c r="BS61" s="99"/>
      <c r="BT61" s="99"/>
      <c r="BU61" s="99"/>
      <c r="BV61" s="99"/>
      <c r="BW61" s="99">
        <v>6</v>
      </c>
      <c r="BX61" s="99"/>
      <c r="BY61" s="99">
        <v>12</v>
      </c>
      <c r="BZ61" s="99"/>
      <c r="CA61" s="99"/>
      <c r="CB61" s="99"/>
      <c r="CC61" s="99"/>
      <c r="CD61" s="99"/>
      <c r="CE61" s="99"/>
      <c r="CF61" s="99"/>
      <c r="CG61" s="98"/>
      <c r="CH61" s="98"/>
      <c r="CI61" s="98"/>
      <c r="CJ61" s="98"/>
      <c r="CK61" s="98"/>
      <c r="CL61" s="98"/>
      <c r="CM61" s="98"/>
      <c r="CN61" s="98"/>
      <c r="CO61" s="99"/>
      <c r="CP61" s="99"/>
      <c r="CQ61" s="99"/>
      <c r="CR61" s="99"/>
      <c r="CS61" s="99"/>
      <c r="CT61" s="99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12"/>
      <c r="EU61" s="212"/>
      <c r="EV61" s="212"/>
      <c r="EW61" s="212"/>
      <c r="EX61" s="212"/>
      <c r="EY61" s="212"/>
      <c r="EZ61" s="212"/>
      <c r="FA61" s="212"/>
      <c r="FB61" s="212"/>
      <c r="FC61" s="212"/>
      <c r="FD61" s="212"/>
      <c r="FE61" s="212"/>
      <c r="FF61" s="212"/>
      <c r="FG61" s="212"/>
      <c r="FH61" s="212"/>
      <c r="FI61" s="212"/>
      <c r="FJ61" s="212"/>
      <c r="FK61" s="212"/>
      <c r="FL61" s="212"/>
      <c r="FM61" s="212"/>
      <c r="FN61" s="212"/>
      <c r="FO61" s="212"/>
      <c r="FP61" s="212"/>
      <c r="FQ61" s="212"/>
      <c r="FR61" s="212"/>
      <c r="FS61" s="212"/>
      <c r="FT61" s="212"/>
      <c r="FU61" s="212"/>
      <c r="FV61" s="212"/>
      <c r="FW61" s="212"/>
      <c r="FX61" s="212"/>
      <c r="FY61" s="212"/>
      <c r="FZ61" s="212"/>
      <c r="GA61" s="212"/>
      <c r="GB61" s="99"/>
      <c r="GC61" s="99"/>
      <c r="GD61" s="99"/>
      <c r="GE61" s="99"/>
      <c r="GF61" s="99"/>
      <c r="GG61" s="99"/>
      <c r="GH61" s="99"/>
      <c r="GI61" s="212"/>
      <c r="GJ61" s="212"/>
      <c r="GK61" s="212"/>
      <c r="GL61" s="99"/>
      <c r="GM61" s="99"/>
      <c r="GN61" s="99"/>
      <c r="GO61" s="99"/>
      <c r="GP61" s="99"/>
      <c r="GQ61" s="99"/>
      <c r="GR61" s="99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87"/>
      <c r="IJ61" s="287"/>
      <c r="IK61" s="287"/>
      <c r="IL61" s="287"/>
      <c r="IM61" s="287"/>
      <c r="IN61" s="287"/>
      <c r="IO61" s="287"/>
      <c r="IP61" s="287"/>
      <c r="IQ61" s="287"/>
      <c r="IR61" s="287"/>
      <c r="IS61" s="287"/>
      <c r="IT61" s="287"/>
      <c r="IU61" s="287"/>
      <c r="IV61" s="287"/>
      <c r="IW61" s="287"/>
      <c r="IX61" s="287"/>
      <c r="IY61" s="287"/>
      <c r="IZ61" s="287"/>
      <c r="JA61" s="287"/>
      <c r="JB61" s="287"/>
      <c r="JC61" s="287"/>
      <c r="JD61" s="287"/>
      <c r="JE61" s="287"/>
      <c r="JF61" s="287"/>
      <c r="JG61" s="287"/>
      <c r="JH61" s="287"/>
      <c r="JI61" s="287"/>
      <c r="JJ61" s="287"/>
      <c r="JK61" s="287"/>
      <c r="JL61" s="287"/>
      <c r="JM61" s="287"/>
      <c r="JN61" s="287"/>
      <c r="JO61" s="287"/>
      <c r="JP61" s="287"/>
      <c r="JQ61" s="287"/>
      <c r="JR61" s="309"/>
      <c r="JS61" s="309"/>
      <c r="JT61" s="309"/>
      <c r="JU61" s="309"/>
      <c r="JV61" s="309"/>
      <c r="JW61" s="309"/>
      <c r="JX61" s="309"/>
      <c r="JY61" s="309"/>
      <c r="JZ61" s="309"/>
      <c r="KA61" s="309"/>
      <c r="KB61" s="309"/>
      <c r="KC61" s="309"/>
      <c r="KD61" s="309"/>
      <c r="KE61" s="309"/>
      <c r="KF61" s="309"/>
      <c r="KG61" s="309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309"/>
      <c r="LV61" s="309"/>
      <c r="LW61" s="309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309"/>
      <c r="MJ61" s="309"/>
      <c r="MK61" s="309"/>
      <c r="ML61" s="309"/>
      <c r="MM61" s="309"/>
      <c r="MN61" s="309"/>
      <c r="MO61" s="309"/>
      <c r="MP61" s="309"/>
      <c r="MQ61" s="309"/>
      <c r="MR61" s="309"/>
      <c r="MS61" s="309"/>
      <c r="MT61" s="309"/>
      <c r="MU61" s="309"/>
      <c r="MV61" s="309"/>
      <c r="MW61" s="309"/>
      <c r="MX61" s="309"/>
      <c r="MY61" s="309"/>
      <c r="MZ61" s="309"/>
      <c r="NA61" s="309"/>
      <c r="NB61" s="287"/>
      <c r="NC61" s="287"/>
      <c r="ND61" s="287"/>
      <c r="NE61" s="287"/>
      <c r="NF61" s="287"/>
      <c r="NG61" s="287"/>
      <c r="NH61" s="287"/>
      <c r="NI61" s="287"/>
      <c r="NJ61" s="287"/>
      <c r="NK61" s="287"/>
      <c r="NL61" s="287"/>
      <c r="NM61" s="287"/>
      <c r="NN61" s="287"/>
      <c r="NO61" s="287"/>
      <c r="NP61" s="287"/>
      <c r="NQ61" s="287"/>
      <c r="NR61" s="287"/>
      <c r="NS61" s="287"/>
      <c r="NT61" s="287"/>
      <c r="NU61" s="287"/>
      <c r="NV61" s="287"/>
      <c r="NW61" s="287"/>
      <c r="NX61" s="287"/>
      <c r="NY61" s="287"/>
      <c r="NZ61" s="287"/>
      <c r="OA61" s="287"/>
      <c r="OB61" s="287"/>
      <c r="OC61" s="287"/>
      <c r="OD61" s="287"/>
      <c r="OE61" s="287"/>
    </row>
    <row r="62" spans="1:395" ht="18" customHeight="1" x14ac:dyDescent="0.35">
      <c r="A62" s="4"/>
      <c r="B62" s="109" t="s">
        <v>500</v>
      </c>
      <c r="C62" s="2">
        <v>11681</v>
      </c>
      <c r="D62" s="2">
        <v>2018</v>
      </c>
      <c r="E62" s="98" t="s">
        <v>388</v>
      </c>
      <c r="F62" s="99">
        <v>9377</v>
      </c>
      <c r="G62" s="99" t="s">
        <v>466</v>
      </c>
      <c r="H62" s="98" t="s">
        <v>88</v>
      </c>
      <c r="I62" s="2">
        <f t="shared" ref="I62:I114" si="7">SUM(K62:XX62)</f>
        <v>37.5</v>
      </c>
      <c r="J62" s="4">
        <f>'Kôň roka'!$I62</f>
        <v>37.5</v>
      </c>
      <c r="K62" s="22"/>
      <c r="L62" s="2"/>
      <c r="M62" s="2">
        <v>1</v>
      </c>
      <c r="N62" s="2"/>
      <c r="O62" s="2"/>
      <c r="P62" s="2"/>
      <c r="Q62" s="2">
        <v>1</v>
      </c>
      <c r="R62" s="2"/>
      <c r="S62" s="2"/>
      <c r="T62" s="2"/>
      <c r="U62" s="2"/>
      <c r="V62" s="2"/>
      <c r="W62" s="2">
        <v>1</v>
      </c>
      <c r="X62" s="2"/>
      <c r="Y62" s="2"/>
      <c r="Z62" s="2"/>
      <c r="AA62" s="2"/>
      <c r="AB62" s="2"/>
      <c r="AC62" s="2"/>
      <c r="AD62" s="2">
        <v>2</v>
      </c>
      <c r="AE62" s="2"/>
      <c r="AF62" s="2"/>
      <c r="AG62" s="2"/>
      <c r="AH62" s="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98"/>
      <c r="BJ62" s="99"/>
      <c r="BK62" s="99"/>
      <c r="BL62" s="99"/>
      <c r="BM62" s="98"/>
      <c r="BN62" s="98"/>
      <c r="BO62" s="98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8"/>
      <c r="CH62" s="98"/>
      <c r="CI62" s="98"/>
      <c r="CJ62" s="98"/>
      <c r="CK62" s="98"/>
      <c r="CL62" s="98"/>
      <c r="CM62" s="98"/>
      <c r="CN62" s="98"/>
      <c r="CO62" s="99"/>
      <c r="CP62" s="99"/>
      <c r="CQ62" s="99"/>
      <c r="CR62" s="99"/>
      <c r="CS62" s="99"/>
      <c r="CT62" s="99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12"/>
      <c r="EU62" s="212"/>
      <c r="EV62" s="212"/>
      <c r="EW62" s="212"/>
      <c r="EX62" s="212"/>
      <c r="EY62" s="212"/>
      <c r="EZ62" s="212"/>
      <c r="FA62" s="212"/>
      <c r="FB62" s="212"/>
      <c r="FC62" s="212"/>
      <c r="FD62" s="212"/>
      <c r="FE62" s="212"/>
      <c r="FF62" s="212"/>
      <c r="FG62" s="212"/>
      <c r="FH62" s="212"/>
      <c r="FI62" s="212"/>
      <c r="FJ62" s="212"/>
      <c r="FK62" s="212"/>
      <c r="FL62" s="212"/>
      <c r="FM62" s="212"/>
      <c r="FN62" s="212"/>
      <c r="FO62" s="212"/>
      <c r="FP62" s="212"/>
      <c r="FQ62" s="212"/>
      <c r="FR62" s="212"/>
      <c r="FS62" s="212"/>
      <c r="FT62" s="212"/>
      <c r="FU62" s="212"/>
      <c r="FV62" s="212"/>
      <c r="FW62" s="212"/>
      <c r="FX62" s="212"/>
      <c r="FY62" s="212"/>
      <c r="FZ62" s="212"/>
      <c r="GA62" s="212"/>
      <c r="GB62" s="99"/>
      <c r="GC62" s="99"/>
      <c r="GD62" s="99"/>
      <c r="GE62" s="99"/>
      <c r="GF62" s="99"/>
      <c r="GG62" s="99"/>
      <c r="GH62" s="99"/>
      <c r="GI62" s="212"/>
      <c r="GJ62" s="212"/>
      <c r="GK62" s="212"/>
      <c r="GL62" s="99"/>
      <c r="GM62" s="99"/>
      <c r="GN62" s="99"/>
      <c r="GO62" s="99"/>
      <c r="GP62" s="99"/>
      <c r="GQ62" s="99">
        <v>3</v>
      </c>
      <c r="GR62" s="99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>
        <v>4</v>
      </c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>
        <v>1.5</v>
      </c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87"/>
      <c r="IJ62" s="287"/>
      <c r="IK62" s="287">
        <v>3</v>
      </c>
      <c r="IL62" s="287"/>
      <c r="IM62" s="287"/>
      <c r="IN62" s="287"/>
      <c r="IO62" s="287"/>
      <c r="IP62" s="287"/>
      <c r="IQ62" s="287"/>
      <c r="IR62" s="287"/>
      <c r="IS62" s="287"/>
      <c r="IT62" s="287"/>
      <c r="IU62" s="287"/>
      <c r="IV62" s="287"/>
      <c r="IW62" s="287"/>
      <c r="IX62" s="287"/>
      <c r="IY62" s="287"/>
      <c r="IZ62" s="287"/>
      <c r="JA62" s="287"/>
      <c r="JB62" s="287"/>
      <c r="JC62" s="287"/>
      <c r="JD62" s="287"/>
      <c r="JE62" s="287"/>
      <c r="JF62" s="287"/>
      <c r="JG62" s="287"/>
      <c r="JH62" s="287"/>
      <c r="JI62" s="287"/>
      <c r="JJ62" s="287"/>
      <c r="JK62" s="287"/>
      <c r="JL62" s="287"/>
      <c r="JM62" s="287"/>
      <c r="JN62" s="287"/>
      <c r="JO62" s="2"/>
      <c r="JP62" s="2"/>
      <c r="JQ62" s="2"/>
      <c r="JR62" s="2"/>
      <c r="JS62" s="2">
        <v>3</v>
      </c>
      <c r="JT62" s="2">
        <v>3</v>
      </c>
      <c r="JU62" s="2"/>
      <c r="JV62" s="2"/>
      <c r="JW62" s="2"/>
      <c r="JX62" s="2"/>
      <c r="JY62" s="2"/>
      <c r="JZ62" s="2"/>
      <c r="KA62" s="2">
        <v>5</v>
      </c>
      <c r="KB62" s="2">
        <v>4</v>
      </c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309"/>
      <c r="KT62" s="309"/>
      <c r="KU62" s="309"/>
      <c r="KV62" s="309"/>
      <c r="KW62" s="309"/>
      <c r="KX62" s="309"/>
      <c r="KY62" s="309"/>
      <c r="KZ62" s="309"/>
      <c r="LA62" s="309"/>
      <c r="LB62" s="309"/>
      <c r="LC62" s="309"/>
      <c r="LD62" s="309"/>
      <c r="LE62" s="309"/>
      <c r="LF62" s="309"/>
      <c r="LG62" s="309"/>
      <c r="LH62" s="309"/>
      <c r="LI62" s="309"/>
      <c r="LJ62" s="309"/>
      <c r="LK62" s="309"/>
      <c r="LL62" s="309"/>
      <c r="LM62" s="2">
        <v>2</v>
      </c>
      <c r="LN62" s="2">
        <v>1</v>
      </c>
      <c r="LO62" s="309"/>
      <c r="LP62" s="309"/>
      <c r="LQ62" s="309"/>
      <c r="LR62" s="309"/>
      <c r="LS62" s="309"/>
      <c r="LT62" s="2">
        <v>3</v>
      </c>
      <c r="LU62" s="309"/>
      <c r="LV62" s="309"/>
      <c r="LW62" s="309"/>
      <c r="LX62" s="309"/>
      <c r="LY62" s="309"/>
      <c r="LZ62" s="309"/>
      <c r="MA62" s="309"/>
      <c r="MB62" s="309"/>
      <c r="MC62" s="309"/>
      <c r="MD62" s="309"/>
      <c r="ME62" s="309"/>
      <c r="MF62" s="309"/>
      <c r="MG62" s="309"/>
      <c r="MH62" s="309"/>
      <c r="MI62" s="309"/>
      <c r="MJ62" s="309"/>
      <c r="MK62" s="309"/>
      <c r="ML62" s="309"/>
      <c r="MM62" s="309"/>
      <c r="MN62" s="309"/>
      <c r="MO62" s="309"/>
      <c r="MP62" s="309"/>
      <c r="MQ62" s="309"/>
      <c r="MR62" s="309"/>
      <c r="MS62" s="309"/>
      <c r="MT62" s="309"/>
      <c r="MU62" s="309"/>
      <c r="MV62" s="309"/>
      <c r="MW62" s="309"/>
      <c r="MX62" s="309"/>
      <c r="MY62" s="309"/>
      <c r="MZ62" s="309"/>
      <c r="NA62" s="309"/>
      <c r="NB62" s="287"/>
      <c r="NC62" s="287"/>
      <c r="ND62" s="287"/>
      <c r="NE62" s="287"/>
      <c r="NF62" s="287"/>
      <c r="NG62" s="287"/>
      <c r="NH62" s="287"/>
      <c r="NI62" s="287"/>
      <c r="NJ62" s="287"/>
      <c r="NK62" s="287"/>
      <c r="NL62" s="287"/>
      <c r="NM62" s="287"/>
      <c r="NN62" s="287"/>
      <c r="NO62" s="287"/>
      <c r="NP62" s="287"/>
      <c r="NQ62" s="287"/>
      <c r="NR62" s="287"/>
      <c r="NS62" s="287"/>
      <c r="NT62" s="287"/>
      <c r="NU62" s="287"/>
      <c r="NV62" s="287"/>
      <c r="NW62" s="287"/>
      <c r="NX62" s="287"/>
      <c r="NY62" s="287"/>
      <c r="NZ62" s="287"/>
      <c r="OA62" s="287"/>
      <c r="OB62" s="287"/>
      <c r="OC62" s="287"/>
      <c r="OD62" s="287"/>
      <c r="OE62" s="287"/>
    </row>
    <row r="63" spans="1:395" ht="18" customHeight="1" x14ac:dyDescent="0.3">
      <c r="A63" s="4"/>
      <c r="B63" s="1" t="s">
        <v>710</v>
      </c>
      <c r="C63" s="2">
        <v>13796</v>
      </c>
      <c r="D63" s="2">
        <v>2021</v>
      </c>
      <c r="E63" s="22" t="s">
        <v>265</v>
      </c>
      <c r="F63" s="2">
        <v>7853</v>
      </c>
      <c r="G63" s="2" t="s">
        <v>462</v>
      </c>
      <c r="H63" s="22" t="s">
        <v>52</v>
      </c>
      <c r="I63" s="2">
        <f>SUM(K63:XX63)</f>
        <v>36.5</v>
      </c>
      <c r="J63" s="4">
        <f>'Kôň roka'!$I63</f>
        <v>36.5</v>
      </c>
      <c r="K63" s="22"/>
      <c r="L63" s="2">
        <f>Seniori!L87</f>
        <v>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98"/>
      <c r="BJ63" s="99"/>
      <c r="BK63" s="99"/>
      <c r="BL63" s="99"/>
      <c r="BM63" s="98"/>
      <c r="BN63" s="98"/>
      <c r="BO63" s="98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8"/>
      <c r="CH63" s="98"/>
      <c r="CI63" s="98"/>
      <c r="CJ63" s="98"/>
      <c r="CK63" s="98"/>
      <c r="CL63" s="98"/>
      <c r="CM63" s="98"/>
      <c r="CN63" s="98"/>
      <c r="CO63" s="99"/>
      <c r="CP63" s="99"/>
      <c r="CQ63" s="99"/>
      <c r="CR63" s="99"/>
      <c r="CS63" s="99"/>
      <c r="CT63" s="99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12"/>
      <c r="EU63" s="212"/>
      <c r="EV63" s="212"/>
      <c r="EW63" s="212"/>
      <c r="EX63" s="212"/>
      <c r="EY63" s="212"/>
      <c r="EZ63" s="212"/>
      <c r="FA63" s="212"/>
      <c r="FB63" s="212"/>
      <c r="FC63" s="212"/>
      <c r="FD63" s="212"/>
      <c r="FE63" s="212"/>
      <c r="FF63" s="212"/>
      <c r="FG63" s="212"/>
      <c r="FH63" s="212"/>
      <c r="FI63" s="212"/>
      <c r="FJ63" s="212"/>
      <c r="FK63" s="212"/>
      <c r="FL63" s="212"/>
      <c r="FM63" s="212"/>
      <c r="FN63" s="212"/>
      <c r="FO63" s="212"/>
      <c r="FP63" s="212"/>
      <c r="FQ63" s="212"/>
      <c r="FR63" s="212"/>
      <c r="FS63" s="212"/>
      <c r="FT63" s="212"/>
      <c r="FU63" s="212"/>
      <c r="FV63" s="212"/>
      <c r="FW63" s="212"/>
      <c r="FX63" s="212"/>
      <c r="FY63" s="212"/>
      <c r="FZ63" s="212"/>
      <c r="GA63" s="212"/>
      <c r="GB63" s="99"/>
      <c r="GC63" s="99"/>
      <c r="GD63" s="99"/>
      <c r="GE63" s="99"/>
      <c r="GF63" s="99"/>
      <c r="GG63" s="99"/>
      <c r="GH63" s="99"/>
      <c r="GI63" s="212"/>
      <c r="GJ63" s="212"/>
      <c r="GK63" s="212"/>
      <c r="GL63" s="99"/>
      <c r="GM63" s="99"/>
      <c r="GN63" s="99"/>
      <c r="GO63" s="99"/>
      <c r="GP63" s="99"/>
      <c r="GQ63" s="99"/>
      <c r="GR63" s="99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87"/>
      <c r="IJ63" s="287"/>
      <c r="IK63" s="287"/>
      <c r="IL63" s="287"/>
      <c r="IM63" s="287"/>
      <c r="IN63" s="287"/>
      <c r="IO63" s="287"/>
      <c r="IP63" s="287"/>
      <c r="IQ63" s="287"/>
      <c r="IR63" s="287"/>
      <c r="IS63" s="287"/>
      <c r="IT63" s="287"/>
      <c r="IU63" s="287"/>
      <c r="IV63" s="287"/>
      <c r="IW63" s="287"/>
      <c r="IX63" s="287"/>
      <c r="IY63" s="287"/>
      <c r="IZ63" s="287"/>
      <c r="JA63" s="287"/>
      <c r="JB63" s="287"/>
      <c r="JC63" s="287"/>
      <c r="JD63" s="287"/>
      <c r="JE63" s="287"/>
      <c r="JF63" s="287"/>
      <c r="JG63" s="287"/>
      <c r="JH63" s="287"/>
      <c r="JI63" s="287"/>
      <c r="JJ63" s="287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309"/>
      <c r="JY63" s="309"/>
      <c r="JZ63" s="309"/>
      <c r="KA63" s="309"/>
      <c r="KB63" s="309"/>
      <c r="KC63" s="309"/>
      <c r="KD63" s="309"/>
      <c r="KE63" s="309"/>
      <c r="KF63" s="309"/>
      <c r="KG63" s="2">
        <v>5</v>
      </c>
      <c r="KH63" s="2">
        <v>2</v>
      </c>
      <c r="KI63" s="309"/>
      <c r="KJ63" s="309"/>
      <c r="KK63" s="309"/>
      <c r="KL63" s="309"/>
      <c r="KM63" s="309"/>
      <c r="KN63" s="309"/>
      <c r="KO63" s="309"/>
      <c r="KP63" s="2">
        <v>3</v>
      </c>
      <c r="KQ63" s="309"/>
      <c r="KR63" s="309"/>
      <c r="KS63" s="309"/>
      <c r="KT63" s="2">
        <v>4</v>
      </c>
      <c r="KU63" s="309"/>
      <c r="KV63" s="309"/>
      <c r="KW63" s="309"/>
      <c r="KX63" s="309"/>
      <c r="KY63" s="309"/>
      <c r="KZ63" s="309"/>
      <c r="LA63" s="309"/>
      <c r="LB63" s="309"/>
      <c r="LC63" s="309"/>
      <c r="LD63" s="309"/>
      <c r="LE63" s="309"/>
      <c r="LF63" s="309"/>
      <c r="LG63" s="309"/>
      <c r="LH63" s="309"/>
      <c r="LI63" s="309"/>
      <c r="LJ63" s="309"/>
      <c r="LK63" s="309"/>
      <c r="LL63" s="309"/>
      <c r="LM63" s="309"/>
      <c r="LN63" s="309"/>
      <c r="LO63" s="309"/>
      <c r="LP63" s="309"/>
      <c r="LQ63" s="309"/>
      <c r="LR63" s="309"/>
      <c r="LS63" s="309"/>
      <c r="LT63" s="309"/>
      <c r="LU63" s="309"/>
      <c r="LV63" s="309"/>
      <c r="LW63" s="309"/>
      <c r="LX63" s="309"/>
      <c r="LY63" s="309"/>
      <c r="LZ63" s="309"/>
      <c r="MA63" s="309"/>
      <c r="MB63" s="309"/>
      <c r="MC63" s="309"/>
      <c r="MD63" s="309"/>
      <c r="ME63" s="309"/>
      <c r="MF63" s="309"/>
      <c r="MG63" s="309"/>
      <c r="MH63" s="309"/>
      <c r="MI63" s="309"/>
      <c r="MJ63" s="309"/>
      <c r="MK63" s="309"/>
      <c r="ML63" s="309"/>
      <c r="MM63" s="309"/>
      <c r="MN63" s="309"/>
      <c r="MO63" s="309"/>
      <c r="MP63" s="309"/>
      <c r="MQ63" s="309"/>
      <c r="MR63" s="309"/>
      <c r="MS63" s="309"/>
      <c r="MT63" s="309"/>
      <c r="MU63" s="309"/>
      <c r="MV63" s="309"/>
      <c r="MW63" s="309"/>
      <c r="MX63" s="2">
        <v>7</v>
      </c>
      <c r="MY63" s="2">
        <v>5</v>
      </c>
      <c r="MZ63" s="309"/>
      <c r="NA63" s="309"/>
      <c r="NB63" s="287"/>
      <c r="NC63" s="287"/>
      <c r="ND63" s="287"/>
      <c r="NE63" s="287"/>
      <c r="NF63" s="287"/>
      <c r="NG63" s="287">
        <v>3</v>
      </c>
      <c r="NH63" s="287"/>
      <c r="NI63" s="287"/>
      <c r="NJ63" s="287"/>
      <c r="NK63" s="287"/>
      <c r="NL63" s="287"/>
      <c r="NM63" s="287"/>
      <c r="NN63" s="287"/>
      <c r="NO63" s="287"/>
      <c r="NP63" s="287">
        <v>7.5</v>
      </c>
      <c r="NQ63" s="287"/>
      <c r="NR63" s="287"/>
      <c r="NS63" s="287"/>
      <c r="NT63" s="287"/>
      <c r="NU63" s="287"/>
      <c r="NV63" s="287"/>
      <c r="NW63" s="287"/>
      <c r="NX63" s="287"/>
      <c r="NY63" s="287"/>
      <c r="NZ63" s="287"/>
      <c r="OA63" s="287"/>
      <c r="OB63" s="287"/>
      <c r="OC63" s="287"/>
      <c r="OD63" s="287"/>
      <c r="OE63" s="287"/>
    </row>
    <row r="64" spans="1:395" ht="18" customHeight="1" x14ac:dyDescent="0.3">
      <c r="A64" s="4"/>
      <c r="B64" s="1" t="s">
        <v>226</v>
      </c>
      <c r="C64" s="2">
        <v>8781</v>
      </c>
      <c r="D64" s="2"/>
      <c r="E64" s="22" t="s">
        <v>225</v>
      </c>
      <c r="F64" s="2">
        <v>10274</v>
      </c>
      <c r="G64" s="2" t="s">
        <v>465</v>
      </c>
      <c r="H64" s="22" t="s">
        <v>212</v>
      </c>
      <c r="I64" s="2">
        <f>SUM(K64:XX64)</f>
        <v>0</v>
      </c>
      <c r="J64" s="4">
        <f>'Kôň roka'!$I64+I65+I66+I67+I68</f>
        <v>35</v>
      </c>
      <c r="K64" s="2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98"/>
      <c r="BJ64" s="99"/>
      <c r="BK64" s="99"/>
      <c r="BL64" s="99"/>
      <c r="BM64" s="98"/>
      <c r="BN64" s="98"/>
      <c r="BO64" s="98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99"/>
      <c r="CF64" s="99"/>
      <c r="CG64" s="98"/>
      <c r="CH64" s="98"/>
      <c r="CI64" s="98"/>
      <c r="CJ64" s="98"/>
      <c r="CK64" s="98"/>
      <c r="CL64" s="98"/>
      <c r="CM64" s="98"/>
      <c r="CN64" s="98"/>
      <c r="CO64" s="99"/>
      <c r="CP64" s="99"/>
      <c r="CQ64" s="99"/>
      <c r="CR64" s="99"/>
      <c r="CS64" s="99"/>
      <c r="CT64" s="99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12"/>
      <c r="EU64" s="212"/>
      <c r="EV64" s="212"/>
      <c r="EW64" s="212"/>
      <c r="EX64" s="212"/>
      <c r="EY64" s="212"/>
      <c r="EZ64" s="212"/>
      <c r="FA64" s="212"/>
      <c r="FB64" s="212"/>
      <c r="FC64" s="212"/>
      <c r="FD64" s="212"/>
      <c r="FE64" s="212"/>
      <c r="FF64" s="212"/>
      <c r="FG64" s="212"/>
      <c r="FH64" s="212"/>
      <c r="FI64" s="212"/>
      <c r="FJ64" s="212"/>
      <c r="FK64" s="212"/>
      <c r="FL64" s="212"/>
      <c r="FM64" s="212"/>
      <c r="FN64" s="212"/>
      <c r="FO64" s="212"/>
      <c r="FP64" s="212"/>
      <c r="FQ64" s="212"/>
      <c r="FR64" s="212"/>
      <c r="FS64" s="212"/>
      <c r="FT64" s="212"/>
      <c r="FU64" s="212"/>
      <c r="FV64" s="212"/>
      <c r="FW64" s="212"/>
      <c r="FX64" s="212"/>
      <c r="FY64" s="212"/>
      <c r="FZ64" s="212"/>
      <c r="GA64" s="212"/>
      <c r="GB64" s="99"/>
      <c r="GC64" s="99"/>
      <c r="GD64" s="99"/>
      <c r="GE64" s="99"/>
      <c r="GF64" s="99"/>
      <c r="GG64" s="99"/>
      <c r="GH64" s="99"/>
      <c r="GI64" s="212"/>
      <c r="GJ64" s="212"/>
      <c r="GK64" s="212"/>
      <c r="GL64" s="99"/>
      <c r="GM64" s="99"/>
      <c r="GN64" s="99"/>
      <c r="GO64" s="99"/>
      <c r="GP64" s="99"/>
      <c r="GQ64" s="99"/>
      <c r="GR64" s="99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87"/>
      <c r="IJ64" s="287"/>
      <c r="IK64" s="287"/>
      <c r="IL64" s="287"/>
      <c r="IM64" s="287"/>
      <c r="IN64" s="287"/>
      <c r="IO64" s="287"/>
      <c r="IP64" s="287"/>
      <c r="IQ64" s="287"/>
      <c r="IR64" s="287"/>
      <c r="IS64" s="287"/>
      <c r="IT64" s="287"/>
      <c r="IU64" s="287"/>
      <c r="IV64" s="287"/>
      <c r="IW64" s="287"/>
      <c r="IX64" s="287"/>
      <c r="IY64" s="287"/>
      <c r="IZ64" s="287"/>
      <c r="JA64" s="287"/>
      <c r="JB64" s="287"/>
      <c r="JC64" s="287"/>
      <c r="JD64" s="287"/>
      <c r="JE64" s="287"/>
      <c r="JF64" s="287"/>
      <c r="JG64" s="287"/>
      <c r="JH64" s="287"/>
      <c r="JI64" s="287"/>
      <c r="JJ64" s="287"/>
      <c r="JK64" s="287"/>
      <c r="JL64" s="287"/>
      <c r="JM64" s="287"/>
      <c r="JN64" s="287"/>
      <c r="JO64" s="287"/>
      <c r="JP64" s="287"/>
      <c r="JQ64" s="287"/>
      <c r="JR64" s="309"/>
      <c r="JS64" s="309"/>
      <c r="JT64" s="309"/>
      <c r="JU64" s="309"/>
      <c r="JV64" s="309"/>
      <c r="JW64" s="309"/>
      <c r="JX64" s="309"/>
      <c r="JY64" s="309"/>
      <c r="JZ64" s="309"/>
      <c r="KA64" s="309"/>
      <c r="KB64" s="309"/>
      <c r="KC64" s="309"/>
      <c r="KD64" s="309"/>
      <c r="KE64" s="309"/>
      <c r="KF64" s="309"/>
      <c r="KG64" s="309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309"/>
      <c r="LV64" s="309"/>
      <c r="LW64" s="309"/>
      <c r="LX64" s="309"/>
      <c r="LY64" s="309"/>
      <c r="LZ64" s="309"/>
      <c r="MA64" s="309"/>
      <c r="MB64" s="309"/>
      <c r="MC64" s="309"/>
      <c r="MD64" s="309"/>
      <c r="ME64" s="309"/>
      <c r="MF64" s="309"/>
      <c r="MG64" s="309"/>
      <c r="MH64" s="309"/>
      <c r="MI64" s="309"/>
      <c r="MJ64" s="309"/>
      <c r="MK64" s="309"/>
      <c r="ML64" s="309"/>
      <c r="MM64" s="309"/>
      <c r="MN64" s="309"/>
      <c r="MO64" s="309"/>
      <c r="MP64" s="309"/>
      <c r="MQ64" s="309"/>
      <c r="MR64" s="309"/>
      <c r="MS64" s="309"/>
      <c r="MT64" s="309"/>
      <c r="MU64" s="309"/>
      <c r="MV64" s="309"/>
      <c r="MW64" s="309"/>
      <c r="MX64" s="309"/>
      <c r="MY64" s="309"/>
      <c r="MZ64" s="309"/>
      <c r="NA64" s="309"/>
      <c r="NB64" s="287"/>
      <c r="NC64" s="287"/>
      <c r="ND64" s="287"/>
      <c r="NE64" s="287"/>
      <c r="NF64" s="287"/>
      <c r="NG64" s="287"/>
      <c r="NH64" s="287"/>
      <c r="NI64" s="287"/>
      <c r="NJ64" s="287"/>
      <c r="NK64" s="287"/>
      <c r="NL64" s="287"/>
      <c r="NM64" s="287"/>
      <c r="NN64" s="287"/>
      <c r="NO64" s="287"/>
      <c r="NP64" s="287"/>
      <c r="NQ64" s="287"/>
      <c r="NR64" s="287"/>
      <c r="NS64" s="287"/>
      <c r="NT64" s="287"/>
      <c r="NU64" s="287"/>
      <c r="NV64" s="287"/>
      <c r="NW64" s="287"/>
      <c r="NX64" s="287"/>
      <c r="NY64" s="287"/>
      <c r="NZ64" s="287"/>
      <c r="OA64" s="287"/>
      <c r="OB64" s="287"/>
      <c r="OC64" s="287"/>
      <c r="OD64" s="287"/>
      <c r="OE64" s="287"/>
    </row>
    <row r="65" spans="1:395" ht="18" customHeight="1" x14ac:dyDescent="0.3">
      <c r="A65" s="4"/>
      <c r="B65" s="1"/>
      <c r="C65" s="2"/>
      <c r="D65" s="2"/>
      <c r="E65" s="22" t="s">
        <v>307</v>
      </c>
      <c r="F65" s="2">
        <v>10258</v>
      </c>
      <c r="G65" s="2" t="s">
        <v>462</v>
      </c>
      <c r="H65" s="22" t="s">
        <v>88</v>
      </c>
      <c r="I65" s="2">
        <f>SUM(K65:XX65)</f>
        <v>0</v>
      </c>
      <c r="J65" s="4"/>
      <c r="K65" s="2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98"/>
      <c r="BJ65" s="99"/>
      <c r="BK65" s="99"/>
      <c r="BL65" s="99"/>
      <c r="BM65" s="98"/>
      <c r="BN65" s="98"/>
      <c r="BO65" s="98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99"/>
      <c r="CC65" s="99"/>
      <c r="CD65" s="99"/>
      <c r="CE65" s="99"/>
      <c r="CF65" s="99"/>
      <c r="CG65" s="98"/>
      <c r="CH65" s="98"/>
      <c r="CI65" s="98"/>
      <c r="CJ65" s="98"/>
      <c r="CK65" s="98"/>
      <c r="CL65" s="98"/>
      <c r="CM65" s="98"/>
      <c r="CN65" s="98"/>
      <c r="CO65" s="99"/>
      <c r="CP65" s="99"/>
      <c r="CQ65" s="99"/>
      <c r="CR65" s="99"/>
      <c r="CS65" s="99"/>
      <c r="CT65" s="99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12"/>
      <c r="EU65" s="212"/>
      <c r="EV65" s="212"/>
      <c r="EW65" s="212"/>
      <c r="EX65" s="212"/>
      <c r="EY65" s="212"/>
      <c r="EZ65" s="212"/>
      <c r="FA65" s="212"/>
      <c r="FB65" s="212"/>
      <c r="FC65" s="212"/>
      <c r="FD65" s="212"/>
      <c r="FE65" s="212"/>
      <c r="FF65" s="212"/>
      <c r="FG65" s="212"/>
      <c r="FH65" s="212"/>
      <c r="FI65" s="212"/>
      <c r="FJ65" s="212"/>
      <c r="FK65" s="212"/>
      <c r="FL65" s="212"/>
      <c r="FM65" s="212"/>
      <c r="FN65" s="212"/>
      <c r="FO65" s="212"/>
      <c r="FP65" s="212"/>
      <c r="FQ65" s="212"/>
      <c r="FR65" s="212"/>
      <c r="FS65" s="212"/>
      <c r="FT65" s="212"/>
      <c r="FU65" s="212"/>
      <c r="FV65" s="212"/>
      <c r="FW65" s="212"/>
      <c r="FX65" s="212"/>
      <c r="FY65" s="212"/>
      <c r="FZ65" s="212"/>
      <c r="GA65" s="212"/>
      <c r="GB65" s="99"/>
      <c r="GC65" s="99"/>
      <c r="GD65" s="99"/>
      <c r="GE65" s="99"/>
      <c r="GF65" s="99"/>
      <c r="GG65" s="99"/>
      <c r="GH65" s="99"/>
      <c r="GI65" s="212"/>
      <c r="GJ65" s="212"/>
      <c r="GK65" s="212"/>
      <c r="GL65" s="99"/>
      <c r="GM65" s="99"/>
      <c r="GN65" s="99"/>
      <c r="GO65" s="99"/>
      <c r="GP65" s="99"/>
      <c r="GQ65" s="99"/>
      <c r="GR65" s="99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87"/>
      <c r="IJ65" s="287"/>
      <c r="IK65" s="287"/>
      <c r="IL65" s="287"/>
      <c r="IM65" s="287"/>
      <c r="IN65" s="287"/>
      <c r="IO65" s="287"/>
      <c r="IP65" s="287"/>
      <c r="IQ65" s="287"/>
      <c r="IR65" s="287"/>
      <c r="IS65" s="287"/>
      <c r="IT65" s="287"/>
      <c r="IU65" s="287"/>
      <c r="IV65" s="287"/>
      <c r="IW65" s="287"/>
      <c r="IX65" s="287"/>
      <c r="IY65" s="287"/>
      <c r="IZ65" s="287"/>
      <c r="JA65" s="287"/>
      <c r="JB65" s="287"/>
      <c r="JC65" s="287"/>
      <c r="JD65" s="287"/>
      <c r="JE65" s="287"/>
      <c r="JF65" s="287"/>
      <c r="JG65" s="287"/>
      <c r="JH65" s="287"/>
      <c r="JI65" s="287"/>
      <c r="JJ65" s="287"/>
      <c r="JK65" s="287"/>
      <c r="JL65" s="287"/>
      <c r="JM65" s="287"/>
      <c r="JN65" s="287"/>
      <c r="JO65" s="287"/>
      <c r="JP65" s="287"/>
      <c r="JQ65" s="287"/>
      <c r="JR65" s="309"/>
      <c r="JS65" s="309"/>
      <c r="JT65" s="309"/>
      <c r="JU65" s="309"/>
      <c r="JV65" s="309"/>
      <c r="JW65" s="309"/>
      <c r="JX65" s="309"/>
      <c r="JY65" s="309"/>
      <c r="JZ65" s="309"/>
      <c r="KA65" s="309"/>
      <c r="KB65" s="309"/>
      <c r="KC65" s="309"/>
      <c r="KD65" s="309"/>
      <c r="KE65" s="309"/>
      <c r="KF65" s="309"/>
      <c r="KG65" s="309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309"/>
      <c r="LV65" s="309"/>
      <c r="LW65" s="309"/>
      <c r="LX65" s="309"/>
      <c r="LY65" s="309"/>
      <c r="LZ65" s="309"/>
      <c r="MA65" s="309"/>
      <c r="MB65" s="309"/>
      <c r="MC65" s="309"/>
      <c r="MD65" s="309"/>
      <c r="ME65" s="309"/>
      <c r="MF65" s="309"/>
      <c r="MG65" s="309"/>
      <c r="MH65" s="309"/>
      <c r="MI65" s="309"/>
      <c r="MJ65" s="309"/>
      <c r="MK65" s="309"/>
      <c r="ML65" s="309"/>
      <c r="MM65" s="309"/>
      <c r="MN65" s="309"/>
      <c r="MO65" s="309"/>
      <c r="MP65" s="309"/>
      <c r="MQ65" s="309"/>
      <c r="MR65" s="309"/>
      <c r="MS65" s="309"/>
      <c r="MT65" s="309"/>
      <c r="MU65" s="309"/>
      <c r="MV65" s="309"/>
      <c r="MW65" s="309"/>
      <c r="MX65" s="309"/>
      <c r="MY65" s="309"/>
      <c r="MZ65" s="309"/>
      <c r="NA65" s="309"/>
      <c r="NB65" s="287"/>
      <c r="NC65" s="287"/>
      <c r="ND65" s="287"/>
      <c r="NE65" s="287"/>
      <c r="NF65" s="287"/>
      <c r="NG65" s="287"/>
      <c r="NH65" s="287"/>
      <c r="NI65" s="287"/>
      <c r="NJ65" s="287"/>
      <c r="NK65" s="287"/>
      <c r="NL65" s="287"/>
      <c r="NM65" s="287"/>
      <c r="NN65" s="287"/>
      <c r="NO65" s="287"/>
      <c r="NP65" s="287"/>
      <c r="NQ65" s="287"/>
      <c r="NR65" s="287"/>
      <c r="NS65" s="287"/>
      <c r="NT65" s="287"/>
      <c r="NU65" s="287"/>
      <c r="NV65" s="287"/>
      <c r="NW65" s="287"/>
      <c r="NX65" s="287"/>
      <c r="NY65" s="287"/>
      <c r="NZ65" s="287"/>
      <c r="OA65" s="287"/>
      <c r="OB65" s="287"/>
      <c r="OC65" s="287"/>
      <c r="OD65" s="287"/>
      <c r="OE65" s="287"/>
    </row>
    <row r="66" spans="1:395" ht="18" customHeight="1" x14ac:dyDescent="0.3">
      <c r="A66" s="4"/>
      <c r="B66" s="1"/>
      <c r="C66" s="2"/>
      <c r="D66" s="2"/>
      <c r="E66" s="22" t="s">
        <v>393</v>
      </c>
      <c r="F66" s="2">
        <v>9800</v>
      </c>
      <c r="G66" s="2" t="s">
        <v>466</v>
      </c>
      <c r="H66" s="22" t="s">
        <v>212</v>
      </c>
      <c r="I66" s="2">
        <f>SUM(K66:XX66)</f>
        <v>0</v>
      </c>
      <c r="J66" s="4"/>
      <c r="K66" s="2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98"/>
      <c r="BJ66" s="99"/>
      <c r="BK66" s="99"/>
      <c r="BL66" s="99"/>
      <c r="BM66" s="98"/>
      <c r="BN66" s="98"/>
      <c r="BO66" s="98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99"/>
      <c r="CC66" s="99"/>
      <c r="CD66" s="99"/>
      <c r="CE66" s="99"/>
      <c r="CF66" s="99"/>
      <c r="CG66" s="98"/>
      <c r="CH66" s="98"/>
      <c r="CI66" s="98"/>
      <c r="CJ66" s="98"/>
      <c r="CK66" s="98"/>
      <c r="CL66" s="98"/>
      <c r="CM66" s="98"/>
      <c r="CN66" s="98"/>
      <c r="CO66" s="99"/>
      <c r="CP66" s="99"/>
      <c r="CQ66" s="99"/>
      <c r="CR66" s="99"/>
      <c r="CS66" s="99"/>
      <c r="CT66" s="99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12"/>
      <c r="EU66" s="212"/>
      <c r="EV66" s="212"/>
      <c r="EW66" s="212"/>
      <c r="EX66" s="212"/>
      <c r="EY66" s="212"/>
      <c r="EZ66" s="212"/>
      <c r="FA66" s="212"/>
      <c r="FB66" s="212"/>
      <c r="FC66" s="212"/>
      <c r="FD66" s="212"/>
      <c r="FE66" s="212"/>
      <c r="FF66" s="212"/>
      <c r="FG66" s="212"/>
      <c r="FH66" s="212"/>
      <c r="FI66" s="212"/>
      <c r="FJ66" s="212"/>
      <c r="FK66" s="212"/>
      <c r="FL66" s="212"/>
      <c r="FM66" s="212"/>
      <c r="FN66" s="212"/>
      <c r="FO66" s="212"/>
      <c r="FP66" s="212"/>
      <c r="FQ66" s="212"/>
      <c r="FR66" s="212"/>
      <c r="FS66" s="212"/>
      <c r="FT66" s="212"/>
      <c r="FU66" s="212"/>
      <c r="FV66" s="212"/>
      <c r="FW66" s="212"/>
      <c r="FX66" s="212"/>
      <c r="FY66" s="212"/>
      <c r="FZ66" s="212"/>
      <c r="GA66" s="212"/>
      <c r="GB66" s="99"/>
      <c r="GC66" s="99"/>
      <c r="GD66" s="99"/>
      <c r="GE66" s="99"/>
      <c r="GF66" s="99"/>
      <c r="GG66" s="99"/>
      <c r="GH66" s="99"/>
      <c r="GI66" s="212"/>
      <c r="GJ66" s="212"/>
      <c r="GK66" s="212"/>
      <c r="GL66" s="99"/>
      <c r="GM66" s="99"/>
      <c r="GN66" s="99"/>
      <c r="GO66" s="99"/>
      <c r="GP66" s="99"/>
      <c r="GQ66" s="99"/>
      <c r="GR66" s="99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87"/>
      <c r="IJ66" s="287"/>
      <c r="IK66" s="287"/>
      <c r="IL66" s="287"/>
      <c r="IM66" s="287"/>
      <c r="IN66" s="287"/>
      <c r="IO66" s="287"/>
      <c r="IP66" s="287"/>
      <c r="IQ66" s="287"/>
      <c r="IR66" s="287"/>
      <c r="IS66" s="287"/>
      <c r="IT66" s="287"/>
      <c r="IU66" s="287"/>
      <c r="IV66" s="287"/>
      <c r="IW66" s="287"/>
      <c r="IX66" s="287"/>
      <c r="IY66" s="287"/>
      <c r="IZ66" s="287"/>
      <c r="JA66" s="287"/>
      <c r="JB66" s="287"/>
      <c r="JC66" s="287"/>
      <c r="JD66" s="287"/>
      <c r="JE66" s="287"/>
      <c r="JF66" s="287"/>
      <c r="JG66" s="287"/>
      <c r="JH66" s="287"/>
      <c r="JI66" s="287"/>
      <c r="JJ66" s="287"/>
      <c r="JK66" s="287"/>
      <c r="JL66" s="287"/>
      <c r="JM66" s="287"/>
      <c r="JN66" s="287"/>
      <c r="JO66" s="287"/>
      <c r="JP66" s="287"/>
      <c r="JQ66" s="287"/>
      <c r="JR66" s="309"/>
      <c r="JS66" s="309"/>
      <c r="JT66" s="309"/>
      <c r="JU66" s="309"/>
      <c r="JV66" s="309"/>
      <c r="JW66" s="309"/>
      <c r="JX66" s="309"/>
      <c r="JY66" s="309"/>
      <c r="JZ66" s="309"/>
      <c r="KA66" s="309"/>
      <c r="KB66" s="309"/>
      <c r="KC66" s="309"/>
      <c r="KD66" s="309"/>
      <c r="KE66" s="309"/>
      <c r="KF66" s="309"/>
      <c r="KG66" s="309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309"/>
      <c r="LV66" s="309"/>
      <c r="LW66" s="309"/>
      <c r="LX66" s="309"/>
      <c r="LY66" s="309"/>
      <c r="LZ66" s="309"/>
      <c r="MA66" s="309"/>
      <c r="MB66" s="309"/>
      <c r="MC66" s="309"/>
      <c r="MD66" s="309"/>
      <c r="ME66" s="309"/>
      <c r="MF66" s="309"/>
      <c r="MG66" s="309"/>
      <c r="MH66" s="309"/>
      <c r="MI66" s="309"/>
      <c r="MJ66" s="309"/>
      <c r="MK66" s="309"/>
      <c r="ML66" s="309"/>
      <c r="MM66" s="309"/>
      <c r="MN66" s="309"/>
      <c r="MO66" s="309"/>
      <c r="MP66" s="309"/>
      <c r="MQ66" s="309"/>
      <c r="MR66" s="309"/>
      <c r="MS66" s="309"/>
      <c r="MT66" s="309"/>
      <c r="MU66" s="309"/>
      <c r="MV66" s="309"/>
      <c r="MW66" s="309"/>
      <c r="MX66" s="309"/>
      <c r="MY66" s="309"/>
      <c r="MZ66" s="309"/>
      <c r="NA66" s="309"/>
      <c r="NB66" s="287"/>
      <c r="NC66" s="287"/>
      <c r="ND66" s="287"/>
      <c r="NE66" s="287"/>
      <c r="NF66" s="287"/>
      <c r="NG66" s="287"/>
      <c r="NH66" s="287"/>
      <c r="NI66" s="287"/>
      <c r="NJ66" s="287"/>
      <c r="NK66" s="287"/>
      <c r="NL66" s="287"/>
      <c r="NM66" s="287"/>
      <c r="NN66" s="287"/>
      <c r="NO66" s="287"/>
      <c r="NP66" s="287"/>
      <c r="NQ66" s="287"/>
      <c r="NR66" s="287"/>
      <c r="NS66" s="287"/>
      <c r="NT66" s="287"/>
      <c r="NU66" s="287"/>
      <c r="NV66" s="287"/>
      <c r="NW66" s="287"/>
      <c r="NX66" s="287"/>
      <c r="NY66" s="287"/>
      <c r="NZ66" s="287"/>
      <c r="OA66" s="287"/>
      <c r="OB66" s="287"/>
      <c r="OC66" s="287"/>
      <c r="OD66" s="287"/>
      <c r="OE66" s="287"/>
    </row>
    <row r="67" spans="1:395" ht="18" customHeight="1" x14ac:dyDescent="0.3">
      <c r="A67" s="4"/>
      <c r="B67" s="1"/>
      <c r="C67" s="2"/>
      <c r="D67" s="2"/>
      <c r="E67" s="98" t="s">
        <v>388</v>
      </c>
      <c r="F67" s="2">
        <v>9377</v>
      </c>
      <c r="G67" s="99" t="s">
        <v>466</v>
      </c>
      <c r="H67" s="98" t="s">
        <v>509</v>
      </c>
      <c r="I67" s="2">
        <f>SUM(K67:XX67)</f>
        <v>17</v>
      </c>
      <c r="J67" s="4"/>
      <c r="K67" s="2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>
        <v>3</v>
      </c>
      <c r="Z67" s="2"/>
      <c r="AA67" s="2"/>
      <c r="AB67" s="2"/>
      <c r="AC67" s="2"/>
      <c r="AD67" s="2"/>
      <c r="AE67" s="2"/>
      <c r="AF67" s="2">
        <v>6</v>
      </c>
      <c r="AG67" s="2"/>
      <c r="AH67" s="2"/>
      <c r="AI67" s="22">
        <v>2</v>
      </c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>
        <v>2</v>
      </c>
      <c r="AW67" s="22"/>
      <c r="AX67" s="22"/>
      <c r="AY67" s="22"/>
      <c r="AZ67" s="22"/>
      <c r="BA67" s="22"/>
      <c r="BB67" s="22"/>
      <c r="BC67" s="22">
        <v>4</v>
      </c>
      <c r="BD67" s="22"/>
      <c r="BE67" s="22"/>
      <c r="BF67" s="22"/>
      <c r="BG67" s="22"/>
      <c r="BH67" s="22"/>
      <c r="BI67" s="98"/>
      <c r="BJ67" s="99"/>
      <c r="BK67" s="99"/>
      <c r="BL67" s="99"/>
      <c r="BM67" s="98"/>
      <c r="BN67" s="98"/>
      <c r="BO67" s="98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99"/>
      <c r="CG67" s="98"/>
      <c r="CH67" s="98"/>
      <c r="CI67" s="98"/>
      <c r="CJ67" s="98"/>
      <c r="CK67" s="98"/>
      <c r="CL67" s="98"/>
      <c r="CM67" s="98"/>
      <c r="CN67" s="98"/>
      <c r="CO67" s="99"/>
      <c r="CP67" s="99"/>
      <c r="CQ67" s="99"/>
      <c r="CR67" s="99"/>
      <c r="CS67" s="99"/>
      <c r="CT67" s="99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12"/>
      <c r="EU67" s="212"/>
      <c r="EV67" s="212"/>
      <c r="EW67" s="212"/>
      <c r="EX67" s="212"/>
      <c r="EY67" s="212"/>
      <c r="EZ67" s="212"/>
      <c r="FA67" s="212"/>
      <c r="FB67" s="212"/>
      <c r="FC67" s="212"/>
      <c r="FD67" s="212"/>
      <c r="FE67" s="212"/>
      <c r="FF67" s="212"/>
      <c r="FG67" s="212"/>
      <c r="FH67" s="212"/>
      <c r="FI67" s="212"/>
      <c r="FJ67" s="212"/>
      <c r="FK67" s="212"/>
      <c r="FL67" s="212"/>
      <c r="FM67" s="212"/>
      <c r="FN67" s="212"/>
      <c r="FO67" s="212"/>
      <c r="FP67" s="212"/>
      <c r="FQ67" s="212"/>
      <c r="FR67" s="212"/>
      <c r="FS67" s="212"/>
      <c r="FT67" s="212"/>
      <c r="FU67" s="212"/>
      <c r="FV67" s="212"/>
      <c r="FW67" s="212"/>
      <c r="FX67" s="212"/>
      <c r="FY67" s="212"/>
      <c r="FZ67" s="212"/>
      <c r="GA67" s="212"/>
      <c r="GB67" s="99"/>
      <c r="GC67" s="99"/>
      <c r="GD67" s="99"/>
      <c r="GE67" s="99"/>
      <c r="GF67" s="99"/>
      <c r="GG67" s="99"/>
      <c r="GH67" s="99"/>
      <c r="GI67" s="212"/>
      <c r="GJ67" s="212"/>
      <c r="GK67" s="212"/>
      <c r="GL67" s="99"/>
      <c r="GM67" s="99"/>
      <c r="GN67" s="99"/>
      <c r="GO67" s="99"/>
      <c r="GP67" s="99"/>
      <c r="GQ67" s="99"/>
      <c r="GR67" s="99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87"/>
      <c r="IJ67" s="287"/>
      <c r="IK67" s="287"/>
      <c r="IL67" s="287"/>
      <c r="IM67" s="287"/>
      <c r="IN67" s="287"/>
      <c r="IO67" s="287"/>
      <c r="IP67" s="287"/>
      <c r="IQ67" s="287"/>
      <c r="IR67" s="287"/>
      <c r="IS67" s="287"/>
      <c r="IT67" s="287"/>
      <c r="IU67" s="287"/>
      <c r="IV67" s="287"/>
      <c r="IW67" s="287"/>
      <c r="IX67" s="287"/>
      <c r="IY67" s="287"/>
      <c r="IZ67" s="287"/>
      <c r="JA67" s="287"/>
      <c r="JB67" s="287"/>
      <c r="JC67" s="287"/>
      <c r="JD67" s="287"/>
      <c r="JE67" s="287"/>
      <c r="JF67" s="287"/>
      <c r="JG67" s="287"/>
      <c r="JH67" s="287"/>
      <c r="JI67" s="287"/>
      <c r="JJ67" s="287"/>
      <c r="JK67" s="287"/>
      <c r="JL67" s="287"/>
      <c r="JM67" s="287"/>
      <c r="JN67" s="287"/>
      <c r="JO67" s="287"/>
      <c r="JP67" s="287"/>
      <c r="JQ67" s="287"/>
      <c r="JR67" s="309"/>
      <c r="JS67" s="309"/>
      <c r="JT67" s="309"/>
      <c r="JU67" s="309"/>
      <c r="JV67" s="309"/>
      <c r="JW67" s="309"/>
      <c r="JX67" s="309"/>
      <c r="JY67" s="309"/>
      <c r="JZ67" s="309"/>
      <c r="KA67" s="309"/>
      <c r="KB67" s="309"/>
      <c r="KC67" s="309"/>
      <c r="KD67" s="309"/>
      <c r="KE67" s="309"/>
      <c r="KF67" s="309"/>
      <c r="KG67" s="309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309"/>
      <c r="LV67" s="309"/>
      <c r="LW67" s="309"/>
      <c r="LX67" s="309"/>
      <c r="LY67" s="309"/>
      <c r="LZ67" s="309"/>
      <c r="MA67" s="309"/>
      <c r="MB67" s="309"/>
      <c r="MC67" s="309"/>
      <c r="MD67" s="309"/>
      <c r="ME67" s="309"/>
      <c r="MF67" s="309"/>
      <c r="MG67" s="309"/>
      <c r="MH67" s="309"/>
      <c r="MI67" s="309"/>
      <c r="MJ67" s="309"/>
      <c r="MK67" s="309"/>
      <c r="ML67" s="309"/>
      <c r="MM67" s="309"/>
      <c r="MN67" s="309"/>
      <c r="MO67" s="309"/>
      <c r="MP67" s="309"/>
      <c r="MQ67" s="309"/>
      <c r="MR67" s="309"/>
      <c r="MS67" s="309"/>
      <c r="MT67" s="309"/>
      <c r="MU67" s="309"/>
      <c r="MV67" s="309"/>
      <c r="MW67" s="309"/>
      <c r="MX67" s="309"/>
      <c r="MY67" s="309"/>
      <c r="MZ67" s="309"/>
      <c r="NA67" s="309"/>
      <c r="NB67" s="287"/>
      <c r="NC67" s="287"/>
      <c r="ND67" s="287"/>
      <c r="NE67" s="287"/>
      <c r="NF67" s="287"/>
      <c r="NG67" s="287"/>
      <c r="NH67" s="287"/>
      <c r="NI67" s="287"/>
      <c r="NJ67" s="287"/>
      <c r="NK67" s="287"/>
      <c r="NL67" s="287"/>
      <c r="NM67" s="287"/>
      <c r="NN67" s="287"/>
      <c r="NO67" s="287"/>
      <c r="NP67" s="287"/>
      <c r="NQ67" s="287"/>
      <c r="NR67" s="287"/>
      <c r="NS67" s="287"/>
      <c r="NT67" s="287"/>
      <c r="NU67" s="287"/>
      <c r="NV67" s="287"/>
      <c r="NW67" s="287"/>
      <c r="NX67" s="287"/>
      <c r="NY67" s="287"/>
      <c r="NZ67" s="287"/>
      <c r="OA67" s="287"/>
      <c r="OB67" s="287"/>
      <c r="OC67" s="287"/>
      <c r="OD67" s="287"/>
      <c r="OE67" s="287"/>
    </row>
    <row r="68" spans="1:395" ht="18" customHeight="1" x14ac:dyDescent="0.3">
      <c r="A68" s="4"/>
      <c r="B68" s="1"/>
      <c r="C68" s="2"/>
      <c r="D68" s="2"/>
      <c r="E68" s="22" t="s">
        <v>375</v>
      </c>
      <c r="F68" s="2">
        <v>8604</v>
      </c>
      <c r="G68" s="2" t="s">
        <v>466</v>
      </c>
      <c r="H68" s="22" t="s">
        <v>88</v>
      </c>
      <c r="I68" s="2">
        <f>SUM(K68:XX68)</f>
        <v>18</v>
      </c>
      <c r="J68" s="4"/>
      <c r="K68" s="22"/>
      <c r="L68" s="2"/>
      <c r="M68" s="2"/>
      <c r="N68" s="2">
        <v>3</v>
      </c>
      <c r="O68" s="2"/>
      <c r="P68" s="2"/>
      <c r="Q68" s="2"/>
      <c r="R68" s="2">
        <v>6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>
        <v>2</v>
      </c>
      <c r="AH68" s="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>
        <v>4</v>
      </c>
      <c r="AX68" s="22"/>
      <c r="AY68" s="22"/>
      <c r="AZ68" s="22"/>
      <c r="BA68" s="22"/>
      <c r="BB68" s="22">
        <v>3</v>
      </c>
      <c r="BC68" s="22"/>
      <c r="BD68" s="22"/>
      <c r="BE68" s="22"/>
      <c r="BF68" s="22"/>
      <c r="BG68" s="22"/>
      <c r="BH68" s="22"/>
      <c r="BI68" s="98"/>
      <c r="BJ68" s="99"/>
      <c r="BK68" s="99"/>
      <c r="BL68" s="99"/>
      <c r="BM68" s="98"/>
      <c r="BN68" s="98"/>
      <c r="BO68" s="98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8"/>
      <c r="CH68" s="98"/>
      <c r="CI68" s="98"/>
      <c r="CJ68" s="98"/>
      <c r="CK68" s="98"/>
      <c r="CL68" s="98"/>
      <c r="CM68" s="98"/>
      <c r="CN68" s="98"/>
      <c r="CO68" s="99"/>
      <c r="CP68" s="99"/>
      <c r="CQ68" s="99"/>
      <c r="CR68" s="99"/>
      <c r="CS68" s="99"/>
      <c r="CT68" s="99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12"/>
      <c r="EU68" s="212"/>
      <c r="EV68" s="212"/>
      <c r="EW68" s="212"/>
      <c r="EX68" s="212"/>
      <c r="EY68" s="212"/>
      <c r="EZ68" s="212"/>
      <c r="FA68" s="212"/>
      <c r="FB68" s="212"/>
      <c r="FC68" s="212"/>
      <c r="FD68" s="212"/>
      <c r="FE68" s="212"/>
      <c r="FF68" s="212"/>
      <c r="FG68" s="212"/>
      <c r="FH68" s="212"/>
      <c r="FI68" s="212"/>
      <c r="FJ68" s="212"/>
      <c r="FK68" s="212"/>
      <c r="FL68" s="212"/>
      <c r="FM68" s="212"/>
      <c r="FN68" s="212"/>
      <c r="FO68" s="212"/>
      <c r="FP68" s="212"/>
      <c r="FQ68" s="212"/>
      <c r="FR68" s="212"/>
      <c r="FS68" s="212"/>
      <c r="FT68" s="212"/>
      <c r="FU68" s="212"/>
      <c r="FV68" s="212"/>
      <c r="FW68" s="212"/>
      <c r="FX68" s="212"/>
      <c r="FY68" s="212"/>
      <c r="FZ68" s="212"/>
      <c r="GA68" s="212"/>
      <c r="GB68" s="99"/>
      <c r="GC68" s="99"/>
      <c r="GD68" s="99"/>
      <c r="GE68" s="99"/>
      <c r="GF68" s="99"/>
      <c r="GG68" s="99"/>
      <c r="GH68" s="99"/>
      <c r="GI68" s="212"/>
      <c r="GJ68" s="212"/>
      <c r="GK68" s="212"/>
      <c r="GL68" s="99"/>
      <c r="GM68" s="99"/>
      <c r="GN68" s="99"/>
      <c r="GO68" s="99"/>
      <c r="GP68" s="99"/>
      <c r="GQ68" s="99"/>
      <c r="GR68" s="99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87"/>
      <c r="IJ68" s="287"/>
      <c r="IK68" s="287"/>
      <c r="IL68" s="287"/>
      <c r="IM68" s="287"/>
      <c r="IN68" s="287"/>
      <c r="IO68" s="287"/>
      <c r="IP68" s="287"/>
      <c r="IQ68" s="287"/>
      <c r="IR68" s="287"/>
      <c r="IS68" s="287"/>
      <c r="IT68" s="287"/>
      <c r="IU68" s="287"/>
      <c r="IV68" s="287"/>
      <c r="IW68" s="287"/>
      <c r="IX68" s="287"/>
      <c r="IY68" s="287"/>
      <c r="IZ68" s="287"/>
      <c r="JA68" s="287"/>
      <c r="JB68" s="287"/>
      <c r="JC68" s="287"/>
      <c r="JD68" s="287"/>
      <c r="JE68" s="287"/>
      <c r="JF68" s="287"/>
      <c r="JG68" s="287"/>
      <c r="JH68" s="287"/>
      <c r="JI68" s="287"/>
      <c r="JJ68" s="287"/>
      <c r="JK68" s="287"/>
      <c r="JL68" s="287"/>
      <c r="JM68" s="287"/>
      <c r="JN68" s="287"/>
      <c r="JO68" s="287"/>
      <c r="JP68" s="287"/>
      <c r="JQ68" s="287"/>
      <c r="JR68" s="309"/>
      <c r="JS68" s="309"/>
      <c r="JT68" s="309"/>
      <c r="JU68" s="309"/>
      <c r="JV68" s="309"/>
      <c r="JW68" s="309"/>
      <c r="JX68" s="309"/>
      <c r="JY68" s="309"/>
      <c r="JZ68" s="309"/>
      <c r="KA68" s="309"/>
      <c r="KB68" s="309"/>
      <c r="KC68" s="309"/>
      <c r="KD68" s="309"/>
      <c r="KE68" s="309"/>
      <c r="KF68" s="309"/>
      <c r="KG68" s="309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309"/>
      <c r="LV68" s="309"/>
      <c r="LW68" s="309"/>
      <c r="LX68" s="309"/>
      <c r="LY68" s="309"/>
      <c r="LZ68" s="309"/>
      <c r="MA68" s="309"/>
      <c r="MB68" s="309"/>
      <c r="MC68" s="309"/>
      <c r="MD68" s="309"/>
      <c r="ME68" s="309"/>
      <c r="MF68" s="309"/>
      <c r="MG68" s="309"/>
      <c r="MH68" s="309"/>
      <c r="MI68" s="309"/>
      <c r="MJ68" s="309"/>
      <c r="MK68" s="309"/>
      <c r="ML68" s="309"/>
      <c r="MM68" s="309"/>
      <c r="MN68" s="309"/>
      <c r="MO68" s="309"/>
      <c r="MP68" s="309"/>
      <c r="MQ68" s="309"/>
      <c r="MR68" s="309"/>
      <c r="MS68" s="309"/>
      <c r="MT68" s="309"/>
      <c r="MU68" s="309"/>
      <c r="MV68" s="309"/>
      <c r="MW68" s="309"/>
      <c r="MX68" s="309"/>
      <c r="MY68" s="309"/>
      <c r="MZ68" s="309"/>
      <c r="NA68" s="309"/>
      <c r="NB68" s="287"/>
      <c r="NC68" s="287"/>
      <c r="ND68" s="287"/>
      <c r="NE68" s="287"/>
      <c r="NF68" s="287"/>
      <c r="NG68" s="287"/>
      <c r="NH68" s="287"/>
      <c r="NI68" s="287"/>
      <c r="NJ68" s="287"/>
      <c r="NK68" s="287"/>
      <c r="NL68" s="287"/>
      <c r="NM68" s="287"/>
      <c r="NN68" s="287"/>
      <c r="NO68" s="287"/>
      <c r="NP68" s="287"/>
      <c r="NQ68" s="287"/>
      <c r="NR68" s="287"/>
      <c r="NS68" s="287"/>
      <c r="NT68" s="287"/>
      <c r="NU68" s="287"/>
      <c r="NV68" s="287"/>
      <c r="NW68" s="287"/>
      <c r="NX68" s="287"/>
      <c r="NY68" s="287"/>
      <c r="NZ68" s="287"/>
      <c r="OA68" s="287"/>
      <c r="OB68" s="287"/>
      <c r="OC68" s="287"/>
      <c r="OD68" s="287"/>
      <c r="OE68" s="287"/>
    </row>
    <row r="69" spans="1:395" ht="18" customHeight="1" x14ac:dyDescent="0.3">
      <c r="A69" s="4"/>
      <c r="B69" s="1" t="s">
        <v>69</v>
      </c>
      <c r="C69" s="2">
        <v>13160</v>
      </c>
      <c r="D69" s="2">
        <v>2020</v>
      </c>
      <c r="E69" s="22" t="s">
        <v>67</v>
      </c>
      <c r="F69" s="2">
        <v>2372</v>
      </c>
      <c r="G69" s="2" t="s">
        <v>464</v>
      </c>
      <c r="H69" s="22" t="s">
        <v>34</v>
      </c>
      <c r="I69" s="2">
        <f>SUM(K69:XX69)</f>
        <v>35</v>
      </c>
      <c r="J69" s="4">
        <f>'Kôň roka'!$I69</f>
        <v>35</v>
      </c>
      <c r="K69" s="2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98"/>
      <c r="BJ69" s="99">
        <f>Seniori!BJ64</f>
        <v>0</v>
      </c>
      <c r="BK69" s="99"/>
      <c r="BL69" s="99"/>
      <c r="BM69" s="98"/>
      <c r="BN69" s="98"/>
      <c r="BO69" s="98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99"/>
      <c r="CC69" s="99"/>
      <c r="CD69" s="99"/>
      <c r="CE69" s="99"/>
      <c r="CF69" s="99"/>
      <c r="CG69" s="98"/>
      <c r="CH69" s="98"/>
      <c r="CI69" s="98"/>
      <c r="CJ69" s="98"/>
      <c r="CK69" s="98"/>
      <c r="CL69" s="98"/>
      <c r="CM69" s="98"/>
      <c r="CN69" s="98"/>
      <c r="CO69" s="99"/>
      <c r="CP69" s="99"/>
      <c r="CQ69" s="99"/>
      <c r="CR69" s="99"/>
      <c r="CS69" s="99"/>
      <c r="CT69" s="99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12"/>
      <c r="EU69" s="212"/>
      <c r="EV69" s="212"/>
      <c r="EW69" s="212"/>
      <c r="EX69" s="212"/>
      <c r="EY69" s="212"/>
      <c r="EZ69" s="212"/>
      <c r="FA69" s="212"/>
      <c r="FB69" s="212"/>
      <c r="FC69" s="212"/>
      <c r="FD69" s="212"/>
      <c r="FE69" s="212"/>
      <c r="FF69" s="212"/>
      <c r="FG69" s="212"/>
      <c r="FH69" s="212"/>
      <c r="FI69" s="212"/>
      <c r="FJ69" s="212"/>
      <c r="FK69" s="212"/>
      <c r="FL69" s="212"/>
      <c r="FM69" s="212"/>
      <c r="FN69" s="212"/>
      <c r="FO69" s="212"/>
      <c r="FP69" s="212"/>
      <c r="FQ69" s="212"/>
      <c r="FR69" s="212"/>
      <c r="FS69" s="212"/>
      <c r="FT69" s="212"/>
      <c r="FU69" s="212"/>
      <c r="FV69" s="212"/>
      <c r="FW69" s="212"/>
      <c r="FX69" s="212"/>
      <c r="FY69" s="212"/>
      <c r="FZ69" s="212"/>
      <c r="GA69" s="212"/>
      <c r="GB69" s="99"/>
      <c r="GC69" s="99"/>
      <c r="GD69" s="99"/>
      <c r="GE69" s="99"/>
      <c r="GF69" s="99"/>
      <c r="GG69" s="99"/>
      <c r="GH69" s="99"/>
      <c r="GI69" s="212"/>
      <c r="GJ69" s="212"/>
      <c r="GK69" s="212"/>
      <c r="GL69" s="99"/>
      <c r="GM69" s="99"/>
      <c r="GN69" s="99"/>
      <c r="GO69" s="99"/>
      <c r="GP69" s="99"/>
      <c r="GQ69" s="99"/>
      <c r="GR69" s="99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87"/>
      <c r="IJ69" s="287"/>
      <c r="IK69" s="287"/>
      <c r="IL69" s="287"/>
      <c r="IM69" s="287"/>
      <c r="IN69" s="287"/>
      <c r="IO69" s="287"/>
      <c r="IP69" s="287"/>
      <c r="IQ69" s="287"/>
      <c r="IR69" s="287"/>
      <c r="IS69" s="287"/>
      <c r="IT69" s="287"/>
      <c r="IU69" s="287"/>
      <c r="IV69" s="287"/>
      <c r="IW69" s="287"/>
      <c r="IX69" s="287"/>
      <c r="IY69" s="287"/>
      <c r="IZ69" s="287"/>
      <c r="JA69" s="287"/>
      <c r="JB69" s="287"/>
      <c r="JC69" s="287"/>
      <c r="JD69" s="287"/>
      <c r="JE69" s="287"/>
      <c r="JF69" s="287"/>
      <c r="JG69" s="287"/>
      <c r="JH69" s="287"/>
      <c r="JI69" s="287"/>
      <c r="JJ69" s="287"/>
      <c r="JK69" s="287"/>
      <c r="JL69" s="287"/>
      <c r="JM69" s="287"/>
      <c r="JN69" s="287"/>
      <c r="JO69" s="287"/>
      <c r="JP69" s="287"/>
      <c r="JQ69" s="287"/>
      <c r="JR69" s="309"/>
      <c r="JS69" s="309"/>
      <c r="JT69" s="309"/>
      <c r="JU69" s="309"/>
      <c r="JV69" s="309"/>
      <c r="JW69" s="309"/>
      <c r="JX69" s="309"/>
      <c r="JY69" s="309"/>
      <c r="JZ69" s="309"/>
      <c r="KA69" s="309"/>
      <c r="KB69" s="309"/>
      <c r="KC69" s="309"/>
      <c r="KD69" s="309"/>
      <c r="KE69" s="309"/>
      <c r="KF69" s="309"/>
      <c r="KG69" s="309"/>
      <c r="KH69" s="2"/>
      <c r="KI69" s="2"/>
      <c r="KJ69" s="2"/>
      <c r="KK69" s="2"/>
      <c r="KL69" s="2">
        <v>5</v>
      </c>
      <c r="KM69" s="2"/>
      <c r="KN69" s="2"/>
      <c r="KO69" s="2"/>
      <c r="KP69" s="2"/>
      <c r="KQ69" s="2"/>
      <c r="KR69" s="2"/>
      <c r="KS69" s="2"/>
      <c r="KT69" s="2"/>
      <c r="KU69" s="2">
        <v>4</v>
      </c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309"/>
      <c r="LV69" s="309"/>
      <c r="LW69" s="309"/>
      <c r="LX69" s="309"/>
      <c r="LY69" s="309"/>
      <c r="LZ69" s="309"/>
      <c r="MA69" s="309"/>
      <c r="MB69" s="309"/>
      <c r="MC69" s="309"/>
      <c r="MD69" s="309"/>
      <c r="ME69" s="309"/>
      <c r="MF69" s="309"/>
      <c r="MG69" s="309"/>
      <c r="MH69" s="309"/>
      <c r="MI69" s="309"/>
      <c r="MJ69" s="309"/>
      <c r="MK69" s="309"/>
      <c r="ML69" s="309"/>
      <c r="MM69" s="309"/>
      <c r="MN69" s="309"/>
      <c r="MO69" s="309"/>
      <c r="MP69" s="309"/>
      <c r="MQ69" s="309"/>
      <c r="MR69" s="309"/>
      <c r="MS69" s="309"/>
      <c r="MT69" s="309"/>
      <c r="MU69" s="309"/>
      <c r="MV69" s="309"/>
      <c r="MW69" s="309"/>
      <c r="MX69" s="309"/>
      <c r="MY69" s="309"/>
      <c r="MZ69" s="309"/>
      <c r="NA69" s="309"/>
      <c r="NB69" s="287">
        <v>6</v>
      </c>
      <c r="NC69" s="287"/>
      <c r="ND69" s="287"/>
      <c r="NE69" s="287"/>
      <c r="NF69" s="287"/>
      <c r="NG69" s="287"/>
      <c r="NH69" s="287">
        <v>7.5</v>
      </c>
      <c r="NI69" s="287"/>
      <c r="NJ69" s="287"/>
      <c r="NK69" s="287">
        <v>8</v>
      </c>
      <c r="NL69" s="287"/>
      <c r="NM69" s="287"/>
      <c r="NN69" s="287"/>
      <c r="NO69" s="287"/>
      <c r="NP69" s="287">
        <v>4.5</v>
      </c>
      <c r="NQ69" s="287"/>
      <c r="NR69" s="287"/>
      <c r="NS69" s="287"/>
      <c r="NT69" s="287"/>
      <c r="NU69" s="287"/>
      <c r="NV69" s="287"/>
      <c r="NW69" s="287"/>
      <c r="NX69" s="287"/>
      <c r="NY69" s="287"/>
      <c r="NZ69" s="287"/>
      <c r="OA69" s="287"/>
      <c r="OB69" s="287"/>
      <c r="OC69" s="287"/>
      <c r="OD69" s="287"/>
      <c r="OE69" s="287"/>
    </row>
    <row r="70" spans="1:395" ht="18" customHeight="1" x14ac:dyDescent="0.3">
      <c r="A70" s="4">
        <v>50</v>
      </c>
      <c r="B70" s="1" t="s">
        <v>133</v>
      </c>
      <c r="C70" s="2">
        <v>11709</v>
      </c>
      <c r="D70" s="2">
        <v>2018</v>
      </c>
      <c r="E70" s="23" t="s">
        <v>132</v>
      </c>
      <c r="F70" s="2">
        <v>3057</v>
      </c>
      <c r="G70" s="2" t="s">
        <v>464</v>
      </c>
      <c r="H70" s="108" t="s">
        <v>575</v>
      </c>
      <c r="I70" s="2">
        <f t="shared" ref="I70:I77" si="8">SUM(K70:XX70)</f>
        <v>34</v>
      </c>
      <c r="J70" s="4">
        <f>'Kôň roka'!$I70</f>
        <v>34</v>
      </c>
      <c r="K70" s="2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98"/>
      <c r="BJ70" s="99"/>
      <c r="BK70" s="99"/>
      <c r="BL70" s="99"/>
      <c r="BM70" s="98"/>
      <c r="BN70" s="98"/>
      <c r="BO70" s="98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99"/>
      <c r="CA70" s="99"/>
      <c r="CB70" s="99"/>
      <c r="CC70" s="99"/>
      <c r="CD70" s="99"/>
      <c r="CE70" s="99"/>
      <c r="CF70" s="99"/>
      <c r="CG70" s="98"/>
      <c r="CH70" s="98"/>
      <c r="CI70" s="98"/>
      <c r="CJ70" s="98"/>
      <c r="CK70" s="98"/>
      <c r="CL70" s="98"/>
      <c r="CM70" s="98"/>
      <c r="CN70" s="98"/>
      <c r="CO70" s="99"/>
      <c r="CP70" s="99"/>
      <c r="CQ70" s="99"/>
      <c r="CR70" s="99"/>
      <c r="CS70" s="99"/>
      <c r="CT70" s="99"/>
      <c r="CU70" s="2"/>
      <c r="CV70" s="2"/>
      <c r="CW70" s="2"/>
      <c r="CX70" s="2">
        <v>7</v>
      </c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12"/>
      <c r="EU70" s="212"/>
      <c r="EV70" s="212"/>
      <c r="EW70" s="212"/>
      <c r="EX70" s="212"/>
      <c r="EY70" s="212"/>
      <c r="EZ70" s="212"/>
      <c r="FA70" s="212"/>
      <c r="FB70" s="212"/>
      <c r="FC70" s="212"/>
      <c r="FD70" s="212"/>
      <c r="FE70" s="212"/>
      <c r="FF70" s="212"/>
      <c r="FG70" s="212"/>
      <c r="FH70" s="212"/>
      <c r="FI70" s="212"/>
      <c r="FJ70" s="212"/>
      <c r="FK70" s="212"/>
      <c r="FL70" s="212"/>
      <c r="FM70" s="212"/>
      <c r="FN70" s="212"/>
      <c r="FO70" s="212"/>
      <c r="FP70" s="212"/>
      <c r="FQ70" s="212"/>
      <c r="FR70" s="212"/>
      <c r="FS70" s="212"/>
      <c r="FT70" s="212"/>
      <c r="FU70" s="212"/>
      <c r="FV70" s="212"/>
      <c r="FW70" s="212">
        <v>5</v>
      </c>
      <c r="FX70" s="212"/>
      <c r="FY70" s="212"/>
      <c r="FZ70" s="212"/>
      <c r="GA70" s="212"/>
      <c r="GB70" s="99"/>
      <c r="GC70" s="99"/>
      <c r="GD70" s="99"/>
      <c r="GE70" s="99"/>
      <c r="GF70" s="99"/>
      <c r="GG70" s="99"/>
      <c r="GH70" s="99"/>
      <c r="GI70" s="212"/>
      <c r="GJ70" s="212"/>
      <c r="GK70" s="212"/>
      <c r="GL70" s="99"/>
      <c r="GM70" s="99"/>
      <c r="GN70" s="99"/>
      <c r="GO70" s="99"/>
      <c r="GP70" s="99"/>
      <c r="GQ70" s="99"/>
      <c r="GR70" s="99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>
        <v>7</v>
      </c>
      <c r="HR70" s="2">
        <v>5</v>
      </c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87"/>
      <c r="IJ70" s="287"/>
      <c r="IK70" s="287"/>
      <c r="IL70" s="287"/>
      <c r="IM70" s="287"/>
      <c r="IN70" s="287"/>
      <c r="IO70" s="287"/>
      <c r="IP70" s="287"/>
      <c r="IQ70" s="287"/>
      <c r="IR70" s="287"/>
      <c r="IS70" s="287"/>
      <c r="IT70" s="287"/>
      <c r="IU70" s="287"/>
      <c r="IV70" s="287"/>
      <c r="IW70" s="287"/>
      <c r="IX70" s="287"/>
      <c r="IY70" s="287"/>
      <c r="IZ70" s="287"/>
      <c r="JA70" s="287"/>
      <c r="JB70" s="287"/>
      <c r="JC70" s="287"/>
      <c r="JD70" s="287"/>
      <c r="JE70" s="287"/>
      <c r="JF70" s="287"/>
      <c r="JG70" s="287"/>
      <c r="JH70" s="287"/>
      <c r="JI70" s="287"/>
      <c r="JJ70" s="287"/>
      <c r="JK70" s="287"/>
      <c r="JL70" s="287"/>
      <c r="JM70" s="287"/>
      <c r="JN70" s="287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309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309"/>
      <c r="KS70" s="309"/>
      <c r="KT70" s="309"/>
      <c r="KU70" s="309"/>
      <c r="KV70" s="309"/>
      <c r="KW70" s="309"/>
      <c r="KX70" s="309"/>
      <c r="KY70" s="309"/>
      <c r="KZ70" s="309"/>
      <c r="LA70" s="309"/>
      <c r="LB70" s="309"/>
      <c r="LC70" s="309"/>
      <c r="LD70" s="309"/>
      <c r="LE70" s="309"/>
      <c r="LF70" s="309"/>
      <c r="LG70" s="2">
        <v>7</v>
      </c>
      <c r="LH70" s="2">
        <v>3</v>
      </c>
      <c r="LI70" s="309"/>
      <c r="LJ70" s="309"/>
      <c r="LK70" s="309"/>
      <c r="LL70" s="309"/>
      <c r="LM70" s="309"/>
      <c r="LN70" s="309"/>
      <c r="LO70" s="309"/>
      <c r="LP70" s="309"/>
      <c r="LQ70" s="309"/>
      <c r="LR70" s="309"/>
      <c r="LS70" s="309"/>
      <c r="LT70" s="309"/>
      <c r="LU70" s="309"/>
      <c r="LV70" s="309"/>
      <c r="LW70" s="309"/>
      <c r="LX70" s="309"/>
      <c r="LY70" s="309"/>
      <c r="LZ70" s="309"/>
      <c r="MA70" s="309"/>
      <c r="MB70" s="309"/>
      <c r="MC70" s="309"/>
      <c r="MD70" s="309"/>
      <c r="ME70" s="309"/>
      <c r="MF70" s="309"/>
      <c r="MG70" s="309"/>
      <c r="MH70" s="309"/>
      <c r="MI70" s="309"/>
      <c r="MJ70" s="309"/>
      <c r="MK70" s="309"/>
      <c r="ML70" s="309"/>
      <c r="MM70" s="309"/>
      <c r="MN70" s="309"/>
      <c r="MO70" s="309"/>
      <c r="MP70" s="309"/>
      <c r="MQ70" s="309"/>
      <c r="MR70" s="309"/>
      <c r="MS70" s="309"/>
      <c r="MT70" s="309"/>
      <c r="MU70" s="309"/>
      <c r="MV70" s="309"/>
      <c r="MW70" s="309"/>
      <c r="MX70" s="309"/>
      <c r="MY70" s="309"/>
      <c r="MZ70" s="309"/>
      <c r="NA70" s="309"/>
      <c r="NB70" s="287"/>
      <c r="NC70" s="287"/>
      <c r="ND70" s="287"/>
      <c r="NE70" s="287"/>
      <c r="NF70" s="287"/>
      <c r="NG70" s="287"/>
      <c r="NH70" s="287"/>
      <c r="NI70" s="287"/>
      <c r="NJ70" s="287"/>
      <c r="NK70" s="287"/>
      <c r="NL70" s="287"/>
      <c r="NM70" s="287"/>
      <c r="NN70" s="287"/>
      <c r="NO70" s="287"/>
      <c r="NP70" s="287"/>
      <c r="NQ70" s="287"/>
      <c r="NR70" s="287"/>
      <c r="NS70" s="287"/>
      <c r="NT70" s="287"/>
      <c r="NU70" s="287"/>
      <c r="NV70" s="287"/>
      <c r="NW70" s="287"/>
      <c r="NX70" s="287"/>
      <c r="NY70" s="287"/>
      <c r="NZ70" s="287"/>
      <c r="OA70" s="287"/>
      <c r="OB70" s="287"/>
      <c r="OC70" s="287"/>
      <c r="OD70" s="287"/>
      <c r="OE70" s="287"/>
    </row>
    <row r="71" spans="1:395" ht="18" customHeight="1" x14ac:dyDescent="0.3">
      <c r="A71" s="4"/>
      <c r="B71" s="1" t="s">
        <v>205</v>
      </c>
      <c r="C71" s="2">
        <v>12751</v>
      </c>
      <c r="D71" s="2">
        <v>2020</v>
      </c>
      <c r="E71" s="80" t="s">
        <v>203</v>
      </c>
      <c r="F71" s="2">
        <v>6761</v>
      </c>
      <c r="G71" s="99" t="s">
        <v>465</v>
      </c>
      <c r="H71" s="22" t="s">
        <v>88</v>
      </c>
      <c r="I71" s="2">
        <f t="shared" si="8"/>
        <v>31</v>
      </c>
      <c r="J71" s="4">
        <f>'Kôň roka'!$I71+I36</f>
        <v>31</v>
      </c>
      <c r="K71" s="22"/>
      <c r="L71" s="2">
        <v>3</v>
      </c>
      <c r="M71" s="2"/>
      <c r="N71" s="2"/>
      <c r="O71" s="2"/>
      <c r="P71" s="2">
        <v>1</v>
      </c>
      <c r="Q71" s="2"/>
      <c r="R71" s="2">
        <v>1</v>
      </c>
      <c r="S71" s="99"/>
      <c r="T71" s="2"/>
      <c r="U71" s="2">
        <v>3</v>
      </c>
      <c r="V71" s="2"/>
      <c r="W71" s="2"/>
      <c r="X71" s="2"/>
      <c r="Y71" s="2"/>
      <c r="Z71" s="2"/>
      <c r="AA71" s="2"/>
      <c r="AB71" s="2">
        <v>3</v>
      </c>
      <c r="AC71" s="2"/>
      <c r="AD71" s="2"/>
      <c r="AE71" s="2"/>
      <c r="AF71" s="2"/>
      <c r="AG71" s="2"/>
      <c r="AH71" s="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98"/>
      <c r="BJ71" s="99"/>
      <c r="BK71" s="99"/>
      <c r="BL71" s="99"/>
      <c r="BM71" s="98"/>
      <c r="BN71" s="98"/>
      <c r="BO71" s="98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99"/>
      <c r="CA71" s="99"/>
      <c r="CB71" s="99"/>
      <c r="CC71" s="99"/>
      <c r="CD71" s="99"/>
      <c r="CE71" s="99"/>
      <c r="CF71" s="99"/>
      <c r="CG71" s="98"/>
      <c r="CH71" s="98"/>
      <c r="CI71" s="98"/>
      <c r="CJ71" s="98"/>
      <c r="CK71" s="98"/>
      <c r="CL71" s="98"/>
      <c r="CM71" s="98"/>
      <c r="CN71" s="98"/>
      <c r="CO71" s="99"/>
      <c r="CP71" s="99"/>
      <c r="CQ71" s="99"/>
      <c r="CR71" s="99"/>
      <c r="CS71" s="99"/>
      <c r="CT71" s="99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12"/>
      <c r="EU71" s="212"/>
      <c r="EV71" s="212"/>
      <c r="EW71" s="212"/>
      <c r="EX71" s="212"/>
      <c r="EY71" s="212"/>
      <c r="EZ71" s="212"/>
      <c r="FA71" s="212"/>
      <c r="FB71" s="212"/>
      <c r="FC71" s="212"/>
      <c r="FD71" s="212"/>
      <c r="FE71" s="212"/>
      <c r="FF71" s="212"/>
      <c r="FG71" s="212"/>
      <c r="FH71" s="212"/>
      <c r="FI71" s="212"/>
      <c r="FJ71" s="212"/>
      <c r="FK71" s="212"/>
      <c r="FL71" s="212"/>
      <c r="FM71" s="212"/>
      <c r="FN71" s="212"/>
      <c r="FO71" s="212"/>
      <c r="FP71" s="212"/>
      <c r="FQ71" s="212"/>
      <c r="FR71" s="212"/>
      <c r="FS71" s="212"/>
      <c r="FT71" s="212"/>
      <c r="FU71" s="212"/>
      <c r="FV71" s="212"/>
      <c r="FW71" s="212"/>
      <c r="FX71" s="212"/>
      <c r="FY71" s="212"/>
      <c r="FZ71" s="212"/>
      <c r="GA71" s="212"/>
      <c r="GB71" s="99"/>
      <c r="GC71" s="99"/>
      <c r="GD71" s="99"/>
      <c r="GE71" s="99"/>
      <c r="GF71" s="99"/>
      <c r="GG71" s="99"/>
      <c r="GH71" s="99"/>
      <c r="GI71" s="212"/>
      <c r="GJ71" s="212"/>
      <c r="GK71" s="212"/>
      <c r="GL71" s="99"/>
      <c r="GM71" s="99"/>
      <c r="GN71" s="99"/>
      <c r="GO71" s="99"/>
      <c r="GP71" s="99"/>
      <c r="GQ71" s="99"/>
      <c r="GR71" s="99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>
        <v>4</v>
      </c>
      <c r="HU71" s="2">
        <v>7</v>
      </c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>
        <v>4</v>
      </c>
      <c r="IH71" s="2">
        <v>4</v>
      </c>
      <c r="II71" s="287"/>
      <c r="IJ71" s="287"/>
      <c r="IK71" s="287"/>
      <c r="IL71" s="287"/>
      <c r="IM71" s="287"/>
      <c r="IN71" s="287"/>
      <c r="IO71" s="287"/>
      <c r="IP71" s="287"/>
      <c r="IQ71" s="287"/>
      <c r="IR71" s="287"/>
      <c r="IS71" s="287"/>
      <c r="IT71" s="287"/>
      <c r="IU71" s="287"/>
      <c r="IV71" s="287"/>
      <c r="IW71" s="287"/>
      <c r="IX71" s="287"/>
      <c r="IY71" s="287"/>
      <c r="IZ71" s="287"/>
      <c r="JA71" s="287"/>
      <c r="JB71" s="287"/>
      <c r="JC71" s="287"/>
      <c r="JD71" s="287"/>
      <c r="JE71" s="287"/>
      <c r="JF71" s="287"/>
      <c r="JG71" s="287"/>
      <c r="JH71" s="287"/>
      <c r="JI71" s="287"/>
      <c r="JJ71" s="287"/>
      <c r="JK71" s="287"/>
      <c r="JL71" s="287"/>
      <c r="JM71" s="287"/>
      <c r="JN71" s="287"/>
      <c r="JO71" s="287"/>
      <c r="JP71" s="287">
        <v>1</v>
      </c>
      <c r="JQ71" s="287"/>
      <c r="JR71" s="309"/>
      <c r="JS71" s="309"/>
      <c r="JT71" s="309"/>
      <c r="JU71" s="309"/>
      <c r="JV71" s="309"/>
      <c r="JW71" s="309"/>
      <c r="JX71" s="309"/>
      <c r="JY71" s="309"/>
      <c r="JZ71" s="309"/>
      <c r="KA71" s="309"/>
      <c r="KB71" s="309"/>
      <c r="KC71" s="309"/>
      <c r="KD71" s="309"/>
      <c r="KE71" s="309"/>
      <c r="KF71" s="309"/>
      <c r="KG71" s="309"/>
      <c r="KH71" s="309"/>
      <c r="KI71" s="309"/>
      <c r="KJ71" s="309"/>
      <c r="KK71" s="309"/>
      <c r="KL71" s="309"/>
      <c r="KM71" s="309"/>
      <c r="KN71" s="309"/>
      <c r="KO71" s="309"/>
      <c r="KP71" s="309"/>
      <c r="KQ71" s="309"/>
      <c r="KR71" s="309"/>
      <c r="KS71" s="309"/>
      <c r="KT71" s="309"/>
      <c r="KU71" s="309"/>
      <c r="KV71" s="309"/>
      <c r="KW71" s="309"/>
      <c r="KX71" s="309"/>
      <c r="KY71" s="309"/>
      <c r="KZ71" s="309"/>
      <c r="LA71" s="309"/>
      <c r="LB71" s="309"/>
      <c r="LC71" s="309"/>
      <c r="LD71" s="309"/>
      <c r="LE71" s="309"/>
      <c r="LF71" s="309"/>
      <c r="LG71" s="309"/>
      <c r="LH71" s="309"/>
      <c r="LI71" s="309"/>
      <c r="LJ71" s="309"/>
      <c r="LK71" s="309"/>
      <c r="LL71" s="309"/>
      <c r="LM71" s="309"/>
      <c r="LN71" s="309"/>
      <c r="LO71" s="309"/>
      <c r="LP71" s="309"/>
      <c r="LQ71" s="309"/>
      <c r="LR71" s="309"/>
      <c r="LS71" s="309"/>
      <c r="LT71" s="309"/>
      <c r="LU71" s="309"/>
      <c r="LV71" s="309"/>
      <c r="LW71" s="309"/>
      <c r="LX71" s="309"/>
      <c r="LY71" s="309"/>
      <c r="LZ71" s="309"/>
      <c r="MA71" s="309"/>
      <c r="MB71" s="309"/>
      <c r="MC71" s="309"/>
      <c r="MD71" s="309"/>
      <c r="ME71" s="309"/>
      <c r="MF71" s="309"/>
      <c r="MG71" s="309"/>
      <c r="MH71" s="309"/>
      <c r="MI71" s="309"/>
      <c r="MJ71" s="309"/>
      <c r="MK71" s="309"/>
      <c r="ML71" s="309"/>
      <c r="MM71" s="309"/>
      <c r="MN71" s="309"/>
      <c r="MO71" s="309"/>
      <c r="MP71" s="309"/>
      <c r="MQ71" s="309"/>
      <c r="MR71" s="309"/>
      <c r="MS71" s="309"/>
      <c r="MT71" s="309"/>
      <c r="MU71" s="309"/>
      <c r="MV71" s="309"/>
      <c r="MW71" s="309"/>
      <c r="MX71" s="309"/>
      <c r="MY71" s="309"/>
      <c r="MZ71" s="309"/>
      <c r="NA71" s="309"/>
      <c r="NB71" s="287"/>
      <c r="NC71" s="287"/>
      <c r="ND71" s="287"/>
      <c r="NE71" s="287"/>
      <c r="NF71" s="287"/>
      <c r="NG71" s="287"/>
      <c r="NH71" s="287"/>
      <c r="NI71" s="287"/>
      <c r="NJ71" s="287"/>
      <c r="NK71" s="287"/>
      <c r="NL71" s="287"/>
      <c r="NM71" s="287"/>
      <c r="NN71" s="287"/>
      <c r="NO71" s="287"/>
      <c r="NP71" s="287"/>
      <c r="NQ71" s="287"/>
      <c r="NR71" s="287"/>
      <c r="NS71" s="287"/>
      <c r="NT71" s="287"/>
      <c r="NU71" s="287"/>
      <c r="NV71" s="287"/>
      <c r="NW71" s="287"/>
      <c r="NX71" s="287"/>
      <c r="NY71" s="287"/>
      <c r="NZ71" s="287"/>
      <c r="OA71" s="287"/>
      <c r="OB71" s="287"/>
      <c r="OC71" s="287"/>
      <c r="OD71" s="287"/>
      <c r="OE71" s="287"/>
    </row>
    <row r="72" spans="1:395" ht="18" customHeight="1" x14ac:dyDescent="0.3">
      <c r="A72" s="4"/>
      <c r="B72" s="103" t="s">
        <v>403</v>
      </c>
      <c r="C72" s="2">
        <v>12432</v>
      </c>
      <c r="D72" s="2"/>
      <c r="E72" s="22" t="s">
        <v>401</v>
      </c>
      <c r="F72" s="2">
        <v>9607</v>
      </c>
      <c r="G72" s="2" t="s">
        <v>466</v>
      </c>
      <c r="H72" s="22" t="s">
        <v>78</v>
      </c>
      <c r="I72" s="2">
        <f t="shared" si="8"/>
        <v>31</v>
      </c>
      <c r="J72" s="4">
        <f>'Kôň roka'!$I72</f>
        <v>31</v>
      </c>
      <c r="K72" s="2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98">
        <v>3</v>
      </c>
      <c r="BJ72" s="99"/>
      <c r="BK72" s="99"/>
      <c r="BL72" s="99"/>
      <c r="BM72" s="98"/>
      <c r="BN72" s="98"/>
      <c r="BO72" s="98"/>
      <c r="BP72" s="99"/>
      <c r="BQ72" s="99"/>
      <c r="BR72" s="99"/>
      <c r="BS72" s="99"/>
      <c r="BT72" s="99"/>
      <c r="BU72" s="99">
        <v>3</v>
      </c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8"/>
      <c r="CH72" s="98"/>
      <c r="CI72" s="98"/>
      <c r="CJ72" s="98"/>
      <c r="CK72" s="98"/>
      <c r="CL72" s="98"/>
      <c r="CM72" s="98"/>
      <c r="CN72" s="98"/>
      <c r="CO72" s="99"/>
      <c r="CP72" s="99"/>
      <c r="CQ72" s="99"/>
      <c r="CR72" s="99">
        <v>5</v>
      </c>
      <c r="CS72" s="99"/>
      <c r="CT72" s="99"/>
      <c r="CU72" s="2">
        <v>4</v>
      </c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12"/>
      <c r="EU72" s="212"/>
      <c r="EV72" s="212"/>
      <c r="EW72" s="212"/>
      <c r="EX72" s="212"/>
      <c r="EY72" s="212"/>
      <c r="EZ72" s="212"/>
      <c r="FA72" s="212"/>
      <c r="FB72" s="212"/>
      <c r="FC72" s="212"/>
      <c r="FD72" s="212"/>
      <c r="FE72" s="212"/>
      <c r="FF72" s="212"/>
      <c r="FG72" s="212"/>
      <c r="FH72" s="212"/>
      <c r="FI72" s="212"/>
      <c r="FJ72" s="212"/>
      <c r="FK72" s="212"/>
      <c r="FL72" s="212"/>
      <c r="FM72" s="212"/>
      <c r="FN72" s="212"/>
      <c r="FO72" s="212"/>
      <c r="FP72" s="212">
        <v>2</v>
      </c>
      <c r="FQ72" s="212"/>
      <c r="FR72" s="212"/>
      <c r="FS72" s="212"/>
      <c r="FT72" s="212"/>
      <c r="FU72" s="212"/>
      <c r="FV72" s="212"/>
      <c r="FW72" s="212"/>
      <c r="FX72" s="212"/>
      <c r="FY72" s="212"/>
      <c r="FZ72" s="212"/>
      <c r="GA72" s="212"/>
      <c r="GB72" s="99"/>
      <c r="GC72" s="99"/>
      <c r="GD72" s="99"/>
      <c r="GE72" s="99"/>
      <c r="GF72" s="99"/>
      <c r="GG72" s="99"/>
      <c r="GH72" s="99"/>
      <c r="GI72" s="212"/>
      <c r="GJ72" s="212"/>
      <c r="GK72" s="212"/>
      <c r="GL72" s="99"/>
      <c r="GM72" s="99"/>
      <c r="GN72" s="99"/>
      <c r="GO72" s="99"/>
      <c r="GP72" s="99"/>
      <c r="GQ72" s="99"/>
      <c r="GR72" s="99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>
        <v>3</v>
      </c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87"/>
      <c r="IJ72" s="287"/>
      <c r="IK72" s="287"/>
      <c r="IL72" s="287"/>
      <c r="IM72" s="287"/>
      <c r="IN72" s="287"/>
      <c r="IO72" s="287"/>
      <c r="IP72" s="287"/>
      <c r="IQ72" s="287"/>
      <c r="IR72" s="287"/>
      <c r="IS72" s="287"/>
      <c r="IT72" s="287"/>
      <c r="IU72" s="287"/>
      <c r="IV72" s="287"/>
      <c r="IW72" s="287"/>
      <c r="IX72" s="287"/>
      <c r="IY72" s="287"/>
      <c r="IZ72" s="287"/>
      <c r="JA72" s="287"/>
      <c r="JB72" s="287"/>
      <c r="JC72" s="287"/>
      <c r="JD72" s="287">
        <v>1</v>
      </c>
      <c r="JE72" s="287"/>
      <c r="JF72" s="287"/>
      <c r="JG72" s="287"/>
      <c r="JH72" s="287"/>
      <c r="JI72" s="287"/>
      <c r="JJ72" s="287"/>
      <c r="JK72" s="287"/>
      <c r="JL72" s="287"/>
      <c r="JM72" s="287"/>
      <c r="JN72" s="287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309"/>
      <c r="KH72" s="309"/>
      <c r="KI72" s="309"/>
      <c r="KJ72" s="2">
        <v>3</v>
      </c>
      <c r="KK72" s="309"/>
      <c r="KL72" s="309"/>
      <c r="KM72" s="309"/>
      <c r="KN72" s="309"/>
      <c r="KO72" s="309"/>
      <c r="KP72" s="309"/>
      <c r="KQ72" s="309"/>
      <c r="KR72" s="309"/>
      <c r="KS72" s="2">
        <v>3</v>
      </c>
      <c r="KT72" s="309"/>
      <c r="KU72" s="309"/>
      <c r="KV72" s="309"/>
      <c r="KW72" s="309"/>
      <c r="KX72" s="309"/>
      <c r="KY72" s="2">
        <v>3</v>
      </c>
      <c r="KZ72" s="309"/>
      <c r="LA72" s="309"/>
      <c r="LB72" s="309"/>
      <c r="LC72" s="309"/>
      <c r="LD72" s="2">
        <v>1</v>
      </c>
      <c r="LE72" s="309"/>
      <c r="LF72" s="309"/>
      <c r="LG72" s="309"/>
      <c r="LH72" s="309"/>
      <c r="LI72" s="309"/>
      <c r="LJ72" s="309"/>
      <c r="LK72" s="309"/>
      <c r="LL72" s="309"/>
      <c r="LM72" s="309"/>
      <c r="LN72" s="309"/>
      <c r="LO72" s="309"/>
      <c r="LP72" s="309"/>
      <c r="LQ72" s="309"/>
      <c r="LR72" s="309"/>
      <c r="LS72" s="309"/>
      <c r="LT72" s="309"/>
      <c r="LU72" s="309"/>
      <c r="LV72" s="309"/>
      <c r="LW72" s="309"/>
      <c r="LX72" s="309"/>
      <c r="LY72" s="309"/>
      <c r="LZ72" s="309"/>
      <c r="MA72" s="309"/>
      <c r="MB72" s="309"/>
      <c r="MC72" s="309"/>
      <c r="MD72" s="309"/>
      <c r="ME72" s="309"/>
      <c r="MF72" s="309"/>
      <c r="MG72" s="309"/>
      <c r="MH72" s="309"/>
      <c r="MI72" s="309"/>
      <c r="MJ72" s="309"/>
      <c r="MK72" s="309"/>
      <c r="ML72" s="309"/>
      <c r="MM72" s="309"/>
      <c r="MN72" s="309"/>
      <c r="MO72" s="309"/>
      <c r="MP72" s="309"/>
      <c r="MQ72" s="309"/>
      <c r="MR72" s="309"/>
      <c r="MS72" s="309"/>
      <c r="MT72" s="309"/>
      <c r="MU72" s="309"/>
      <c r="MV72" s="309"/>
      <c r="MW72" s="309"/>
      <c r="MX72" s="309"/>
      <c r="MY72" s="309"/>
      <c r="MZ72" s="309"/>
      <c r="NA72" s="309"/>
      <c r="NB72" s="287"/>
      <c r="NC72" s="287"/>
      <c r="ND72" s="287"/>
      <c r="NE72" s="287"/>
      <c r="NF72" s="287"/>
      <c r="NG72" s="287"/>
      <c r="NH72" s="287"/>
      <c r="NI72" s="287"/>
      <c r="NJ72" s="287"/>
      <c r="NK72" s="287"/>
      <c r="NL72" s="287"/>
      <c r="NM72" s="287"/>
      <c r="NN72" s="287"/>
      <c r="NO72" s="287"/>
      <c r="NP72" s="287"/>
      <c r="NQ72" s="287"/>
      <c r="NR72" s="287"/>
      <c r="NS72" s="287"/>
      <c r="NT72" s="287"/>
      <c r="NU72" s="287"/>
      <c r="NV72" s="287"/>
      <c r="NW72" s="287"/>
      <c r="NX72" s="287"/>
      <c r="NY72" s="287"/>
      <c r="NZ72" s="287"/>
      <c r="OA72" s="287"/>
      <c r="OB72" s="287"/>
      <c r="OC72" s="287"/>
      <c r="OD72" s="287"/>
      <c r="OE72" s="287"/>
    </row>
    <row r="73" spans="1:395" ht="15" customHeight="1" x14ac:dyDescent="0.3">
      <c r="A73" s="4"/>
      <c r="B73" s="103" t="s">
        <v>503</v>
      </c>
      <c r="C73" s="2">
        <v>13102</v>
      </c>
      <c r="D73" s="2">
        <v>2011</v>
      </c>
      <c r="E73" s="98" t="s">
        <v>504</v>
      </c>
      <c r="F73" s="2">
        <v>10030</v>
      </c>
      <c r="G73" s="99" t="s">
        <v>466</v>
      </c>
      <c r="H73" s="98" t="s">
        <v>88</v>
      </c>
      <c r="I73" s="2">
        <f>SUM(K73:XX73)</f>
        <v>28.5</v>
      </c>
      <c r="J73" s="4" cm="1">
        <f t="array" ref="J73">SUM(LARGE(L73:OK73,_xlfn.SEQUENCE(D264)))</f>
        <v>27.5</v>
      </c>
      <c r="K73" s="2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>
        <v>2</v>
      </c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98"/>
      <c r="BJ73" s="99"/>
      <c r="BK73" s="99"/>
      <c r="BL73" s="99"/>
      <c r="BM73" s="98"/>
      <c r="BN73" s="98"/>
      <c r="BO73" s="98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99"/>
      <c r="CF73" s="99"/>
      <c r="CG73" s="98"/>
      <c r="CH73" s="98"/>
      <c r="CI73" s="98"/>
      <c r="CJ73" s="98"/>
      <c r="CK73" s="98"/>
      <c r="CL73" s="98"/>
      <c r="CM73" s="98"/>
      <c r="CN73" s="98"/>
      <c r="CO73" s="99"/>
      <c r="CP73" s="99"/>
      <c r="CQ73" s="99"/>
      <c r="CR73" s="99"/>
      <c r="CS73" s="99"/>
      <c r="CT73" s="99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12"/>
      <c r="EU73" s="212"/>
      <c r="EV73" s="212"/>
      <c r="EW73" s="212"/>
      <c r="EX73" s="212"/>
      <c r="EY73" s="212"/>
      <c r="EZ73" s="212"/>
      <c r="FA73" s="212"/>
      <c r="FB73" s="212"/>
      <c r="FC73" s="212"/>
      <c r="FD73" s="212"/>
      <c r="FE73" s="212"/>
      <c r="FF73" s="212"/>
      <c r="FG73" s="212"/>
      <c r="FH73" s="212"/>
      <c r="FI73" s="212"/>
      <c r="FJ73" s="212"/>
      <c r="FK73" s="212"/>
      <c r="FL73" s="212"/>
      <c r="FM73" s="212"/>
      <c r="FN73" s="212"/>
      <c r="FO73" s="212"/>
      <c r="FP73" s="212"/>
      <c r="FQ73" s="212"/>
      <c r="FR73" s="212"/>
      <c r="FS73" s="212"/>
      <c r="FT73" s="212"/>
      <c r="FU73" s="212"/>
      <c r="FV73" s="212"/>
      <c r="FW73" s="212"/>
      <c r="FX73" s="212"/>
      <c r="FY73" s="212"/>
      <c r="FZ73" s="212">
        <v>2</v>
      </c>
      <c r="GA73" s="212"/>
      <c r="GB73" s="99"/>
      <c r="GC73" s="99"/>
      <c r="GD73" s="99"/>
      <c r="GE73" s="99"/>
      <c r="GF73" s="99"/>
      <c r="GG73" s="99"/>
      <c r="GH73" s="99"/>
      <c r="GI73" s="212"/>
      <c r="GJ73" s="212"/>
      <c r="GK73" s="212"/>
      <c r="GL73" s="99"/>
      <c r="GM73" s="99"/>
      <c r="GN73" s="99"/>
      <c r="GO73" s="99"/>
      <c r="GP73" s="99"/>
      <c r="GQ73" s="99">
        <v>1</v>
      </c>
      <c r="GR73" s="99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>
        <v>1</v>
      </c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>
        <v>3</v>
      </c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87"/>
      <c r="IJ73" s="287">
        <v>2</v>
      </c>
      <c r="IK73" s="287">
        <v>1.5</v>
      </c>
      <c r="IL73" s="287"/>
      <c r="IM73" s="287"/>
      <c r="IN73" s="287"/>
      <c r="IO73" s="287"/>
      <c r="IP73" s="287"/>
      <c r="IQ73" s="287"/>
      <c r="IR73" s="287"/>
      <c r="IS73" s="287">
        <v>2</v>
      </c>
      <c r="IT73" s="287">
        <v>2</v>
      </c>
      <c r="IU73" s="287"/>
      <c r="IV73" s="287"/>
      <c r="IW73" s="287"/>
      <c r="IX73" s="287"/>
      <c r="IY73" s="287"/>
      <c r="IZ73" s="287"/>
      <c r="JA73" s="287"/>
      <c r="JB73" s="287"/>
      <c r="JC73" s="287"/>
      <c r="JD73" s="287"/>
      <c r="JE73" s="287"/>
      <c r="JF73" s="287"/>
      <c r="JG73" s="287"/>
      <c r="JH73" s="287"/>
      <c r="JI73" s="287"/>
      <c r="JJ73" s="287"/>
      <c r="JK73" s="287"/>
      <c r="JL73" s="287"/>
      <c r="JM73" s="287"/>
      <c r="JN73" s="287">
        <v>2</v>
      </c>
      <c r="JO73" s="287">
        <v>2</v>
      </c>
      <c r="JP73" s="287"/>
      <c r="JQ73" s="287"/>
      <c r="JR73" s="309"/>
      <c r="JS73" s="309"/>
      <c r="JT73" s="309"/>
      <c r="JU73" s="309"/>
      <c r="JV73" s="309"/>
      <c r="JW73" s="309"/>
      <c r="JX73" s="309"/>
      <c r="JY73" s="309"/>
      <c r="JZ73" s="309"/>
      <c r="KA73" s="309"/>
      <c r="KB73" s="309"/>
      <c r="KC73" s="309"/>
      <c r="KD73" s="2">
        <v>1</v>
      </c>
      <c r="KE73" s="2"/>
      <c r="KF73" s="2">
        <v>3</v>
      </c>
      <c r="KG73" s="309"/>
      <c r="KH73" s="309"/>
      <c r="KI73" s="309"/>
      <c r="KJ73" s="309"/>
      <c r="KK73" s="309"/>
      <c r="KL73" s="309"/>
      <c r="KM73" s="309"/>
      <c r="KN73" s="309"/>
      <c r="KO73" s="309"/>
      <c r="KP73" s="309"/>
      <c r="KQ73" s="309"/>
      <c r="KR73" s="309"/>
      <c r="KS73" s="309"/>
      <c r="KT73" s="309"/>
      <c r="KU73" s="309"/>
      <c r="KV73" s="309"/>
      <c r="KW73" s="309"/>
      <c r="KX73" s="309"/>
      <c r="KY73" s="309"/>
      <c r="KZ73" s="309"/>
      <c r="LA73" s="309"/>
      <c r="LB73" s="309"/>
      <c r="LC73" s="309"/>
      <c r="LD73" s="309"/>
      <c r="LE73" s="309"/>
      <c r="LF73" s="309"/>
      <c r="LG73" s="309"/>
      <c r="LH73" s="309"/>
      <c r="LI73" s="309"/>
      <c r="LJ73" s="309"/>
      <c r="LK73" s="309"/>
      <c r="LL73" s="309"/>
      <c r="LM73" s="309"/>
      <c r="LN73" s="309"/>
      <c r="LO73" s="309"/>
      <c r="LP73" s="309"/>
      <c r="LQ73" s="309"/>
      <c r="LR73" s="309"/>
      <c r="LS73" s="309"/>
      <c r="LT73" s="2">
        <v>1</v>
      </c>
      <c r="LU73" s="309"/>
      <c r="LV73" s="309"/>
      <c r="LW73" s="309"/>
      <c r="LX73" s="309"/>
      <c r="LY73" s="309"/>
      <c r="LZ73" s="309"/>
      <c r="MA73" s="309"/>
      <c r="MB73" s="309"/>
      <c r="MC73" s="309"/>
      <c r="MD73" s="309"/>
      <c r="ME73" s="309"/>
      <c r="MF73" s="309"/>
      <c r="MG73" s="309"/>
      <c r="MH73" s="309"/>
      <c r="MI73" s="309"/>
      <c r="MJ73" s="309"/>
      <c r="MK73" s="309"/>
      <c r="ML73" s="309"/>
      <c r="MM73" s="309"/>
      <c r="MN73" s="309"/>
      <c r="MO73" s="309"/>
      <c r="MP73" s="309"/>
      <c r="MQ73" s="309"/>
      <c r="MR73" s="309"/>
      <c r="MS73" s="309"/>
      <c r="MT73" s="309"/>
      <c r="MU73" s="309"/>
      <c r="MV73" s="309"/>
      <c r="MW73" s="309"/>
      <c r="MX73" s="309"/>
      <c r="MY73" s="309"/>
      <c r="MZ73" s="309"/>
      <c r="NA73" s="309"/>
      <c r="NB73" s="287"/>
      <c r="NC73" s="287"/>
      <c r="ND73" s="287"/>
      <c r="NE73" s="287"/>
      <c r="NF73" s="287"/>
      <c r="NG73" s="287"/>
      <c r="NH73" s="287"/>
      <c r="NI73" s="287"/>
      <c r="NJ73" s="287"/>
      <c r="NK73" s="287"/>
      <c r="NL73" s="287"/>
      <c r="NM73" s="287"/>
      <c r="NN73" s="287"/>
      <c r="NO73" s="287"/>
      <c r="NP73" s="287"/>
      <c r="NQ73" s="287"/>
      <c r="NR73" s="287"/>
      <c r="NS73" s="287"/>
      <c r="NT73" s="287"/>
      <c r="NU73" s="287"/>
      <c r="NV73" s="287"/>
      <c r="NW73" s="287">
        <v>2</v>
      </c>
      <c r="NX73" s="287">
        <v>1</v>
      </c>
      <c r="NY73" s="287"/>
      <c r="NZ73" s="287"/>
      <c r="OA73" s="287"/>
      <c r="OB73" s="287"/>
      <c r="OC73" s="287"/>
      <c r="OD73" s="287"/>
      <c r="OE73" s="287"/>
    </row>
    <row r="74" spans="1:395" ht="18" customHeight="1" x14ac:dyDescent="0.3">
      <c r="A74" s="4"/>
      <c r="B74" s="103" t="s">
        <v>236</v>
      </c>
      <c r="C74" s="2">
        <v>8371</v>
      </c>
      <c r="D74" s="2"/>
      <c r="E74" s="22" t="s">
        <v>234</v>
      </c>
      <c r="F74" s="2">
        <v>7553</v>
      </c>
      <c r="G74" s="2" t="s">
        <v>465</v>
      </c>
      <c r="H74" s="22" t="s">
        <v>175</v>
      </c>
      <c r="I74" s="2">
        <f>SUM(K74:XX74)</f>
        <v>27</v>
      </c>
      <c r="J74" s="4">
        <f>'Kôň roka'!$I74</f>
        <v>27</v>
      </c>
      <c r="K74" s="2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98"/>
      <c r="BJ74" s="99"/>
      <c r="BK74" s="99"/>
      <c r="BL74" s="99"/>
      <c r="BM74" s="98"/>
      <c r="BN74" s="98"/>
      <c r="BO74" s="98"/>
      <c r="BP74" s="99"/>
      <c r="BQ74" s="99"/>
      <c r="BR74" s="99"/>
      <c r="BS74" s="99"/>
      <c r="BT74" s="99"/>
      <c r="BU74" s="99"/>
      <c r="BV74" s="99"/>
      <c r="BW74" s="99">
        <v>4</v>
      </c>
      <c r="BX74" s="99"/>
      <c r="BY74" s="99"/>
      <c r="BZ74" s="99">
        <v>6</v>
      </c>
      <c r="CA74" s="99"/>
      <c r="CB74" s="99"/>
      <c r="CC74" s="99"/>
      <c r="CD74" s="99"/>
      <c r="CE74" s="99"/>
      <c r="CF74" s="99"/>
      <c r="CG74" s="98"/>
      <c r="CH74" s="98"/>
      <c r="CI74" s="98"/>
      <c r="CJ74" s="98"/>
      <c r="CK74" s="98"/>
      <c r="CL74" s="98"/>
      <c r="CM74" s="98"/>
      <c r="CN74" s="98"/>
      <c r="CO74" s="99"/>
      <c r="CP74" s="99"/>
      <c r="CQ74" s="99"/>
      <c r="CR74" s="99"/>
      <c r="CS74" s="99"/>
      <c r="CT74" s="99"/>
      <c r="CU74" s="2"/>
      <c r="CV74" s="2"/>
      <c r="CW74" s="2"/>
      <c r="CX74" s="2">
        <v>1</v>
      </c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12"/>
      <c r="EU74" s="212"/>
      <c r="EV74" s="212"/>
      <c r="EW74" s="212"/>
      <c r="EX74" s="212"/>
      <c r="EY74" s="212"/>
      <c r="EZ74" s="212"/>
      <c r="FA74" s="212"/>
      <c r="FB74" s="212"/>
      <c r="FC74" s="212"/>
      <c r="FD74" s="212"/>
      <c r="FE74" s="212"/>
      <c r="FF74" s="212"/>
      <c r="FG74" s="212"/>
      <c r="FH74" s="212"/>
      <c r="FI74" s="212"/>
      <c r="FJ74" s="212"/>
      <c r="FK74" s="212"/>
      <c r="FL74" s="212"/>
      <c r="FM74" s="212"/>
      <c r="FN74" s="212"/>
      <c r="FO74" s="212"/>
      <c r="FP74" s="212"/>
      <c r="FQ74" s="212"/>
      <c r="FR74" s="212"/>
      <c r="FS74" s="212"/>
      <c r="FT74" s="212"/>
      <c r="FU74" s="212"/>
      <c r="FV74" s="212"/>
      <c r="FW74" s="212"/>
      <c r="FX74" s="212"/>
      <c r="FY74" s="212"/>
      <c r="FZ74" s="212"/>
      <c r="GA74" s="212"/>
      <c r="GB74" s="99"/>
      <c r="GC74" s="99"/>
      <c r="GD74" s="99"/>
      <c r="GE74" s="99"/>
      <c r="GF74" s="99"/>
      <c r="GG74" s="99"/>
      <c r="GH74" s="99"/>
      <c r="GI74" s="212"/>
      <c r="GJ74" s="212"/>
      <c r="GK74" s="212"/>
      <c r="GL74" s="99"/>
      <c r="GM74" s="99"/>
      <c r="GN74" s="99"/>
      <c r="GO74" s="99"/>
      <c r="GP74" s="99"/>
      <c r="GQ74" s="99"/>
      <c r="GR74" s="99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>
        <v>1</v>
      </c>
      <c r="HP74" s="2"/>
      <c r="HQ74" s="2">
        <v>2</v>
      </c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87"/>
      <c r="IJ74" s="287"/>
      <c r="IK74" s="287">
        <v>4</v>
      </c>
      <c r="IL74" s="287">
        <v>1</v>
      </c>
      <c r="IM74" s="287"/>
      <c r="IN74" s="287"/>
      <c r="IO74" s="287"/>
      <c r="IP74" s="287"/>
      <c r="IQ74" s="287"/>
      <c r="IR74" s="287"/>
      <c r="IS74" s="287"/>
      <c r="IT74" s="287"/>
      <c r="IU74" s="287"/>
      <c r="IV74" s="287"/>
      <c r="IW74" s="287"/>
      <c r="IX74" s="287"/>
      <c r="IY74" s="287"/>
      <c r="IZ74" s="287"/>
      <c r="JA74" s="287"/>
      <c r="JB74" s="287"/>
      <c r="JC74" s="287"/>
      <c r="JD74" s="287"/>
      <c r="JE74" s="287"/>
      <c r="JF74" s="287"/>
      <c r="JG74" s="287"/>
      <c r="JH74" s="287"/>
      <c r="JI74" s="287"/>
      <c r="JJ74" s="287"/>
      <c r="JK74" s="287">
        <v>3</v>
      </c>
      <c r="JL74" s="287"/>
      <c r="JM74" s="287"/>
      <c r="JN74" s="287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309"/>
      <c r="KF74" s="309"/>
      <c r="KG74" s="309"/>
      <c r="KH74" s="309"/>
      <c r="KI74" s="309"/>
      <c r="KJ74" s="309"/>
      <c r="KK74" s="309"/>
      <c r="KL74" s="309"/>
      <c r="KM74" s="309"/>
      <c r="KN74" s="309"/>
      <c r="KO74" s="309"/>
      <c r="KP74" s="309"/>
      <c r="KQ74" s="309"/>
      <c r="KR74" s="309"/>
      <c r="KS74" s="309"/>
      <c r="KT74" s="309"/>
      <c r="KU74" s="309"/>
      <c r="KV74" s="309"/>
      <c r="KW74" s="309"/>
      <c r="KX74" s="309"/>
      <c r="KY74" s="309"/>
      <c r="KZ74" s="309"/>
      <c r="LA74" s="309"/>
      <c r="LB74" s="309"/>
      <c r="LC74" s="309"/>
      <c r="LD74" s="309"/>
      <c r="LE74" s="309"/>
      <c r="LF74" s="309"/>
      <c r="LG74" s="2">
        <v>2</v>
      </c>
      <c r="LH74" s="309"/>
      <c r="LI74" s="309"/>
      <c r="LJ74" s="2"/>
      <c r="LK74" s="309"/>
      <c r="LL74" s="309"/>
      <c r="LM74" s="2"/>
      <c r="LN74" s="309"/>
      <c r="LO74" s="309"/>
      <c r="LP74" s="309"/>
      <c r="LQ74" s="309"/>
      <c r="LR74" s="309"/>
      <c r="LS74" s="309"/>
      <c r="LT74" s="2"/>
      <c r="LU74" s="309"/>
      <c r="LV74" s="309"/>
      <c r="LW74" s="309"/>
      <c r="LX74" s="309"/>
      <c r="LY74" s="309"/>
      <c r="LZ74" s="309"/>
      <c r="MA74" s="309"/>
      <c r="MB74" s="309"/>
      <c r="MC74" s="309"/>
      <c r="MD74" s="309"/>
      <c r="ME74" s="309"/>
      <c r="MF74" s="309"/>
      <c r="MG74" s="309"/>
      <c r="MH74" s="309"/>
      <c r="MI74" s="309"/>
      <c r="MJ74" s="309"/>
      <c r="MK74" s="309"/>
      <c r="ML74" s="309"/>
      <c r="MM74" s="309"/>
      <c r="MN74" s="309"/>
      <c r="MO74" s="309"/>
      <c r="MP74" s="309"/>
      <c r="MQ74" s="309"/>
      <c r="MR74" s="309"/>
      <c r="MS74" s="309"/>
      <c r="MT74" s="309"/>
      <c r="MU74" s="309"/>
      <c r="MV74" s="309"/>
      <c r="MW74" s="309"/>
      <c r="MX74" s="309"/>
      <c r="MY74" s="309"/>
      <c r="MZ74" s="309"/>
      <c r="NA74" s="309"/>
      <c r="NB74" s="287"/>
      <c r="NC74" s="287"/>
      <c r="ND74" s="287"/>
      <c r="NE74" s="287"/>
      <c r="NF74" s="287"/>
      <c r="NG74" s="287"/>
      <c r="NH74" s="287"/>
      <c r="NI74" s="287"/>
      <c r="NJ74" s="287"/>
      <c r="NK74" s="287"/>
      <c r="NL74" s="287"/>
      <c r="NM74" s="287"/>
      <c r="NN74" s="287"/>
      <c r="NO74" s="287"/>
      <c r="NP74" s="287"/>
      <c r="NQ74" s="287"/>
      <c r="NR74" s="287"/>
      <c r="NS74" s="287">
        <v>3</v>
      </c>
      <c r="NT74" s="287"/>
      <c r="NU74" s="287"/>
      <c r="NV74" s="287"/>
      <c r="NW74" s="287"/>
      <c r="NX74" s="287"/>
      <c r="NY74" s="287"/>
      <c r="NZ74" s="287"/>
      <c r="OA74" s="287"/>
      <c r="OB74" s="287"/>
      <c r="OC74" s="287"/>
      <c r="OD74" s="287"/>
      <c r="OE74" s="287"/>
    </row>
    <row r="75" spans="1:395" ht="18" customHeight="1" x14ac:dyDescent="0.3">
      <c r="A75" s="4">
        <v>55</v>
      </c>
      <c r="B75" s="1" t="s">
        <v>73</v>
      </c>
      <c r="C75" s="2">
        <v>13316</v>
      </c>
      <c r="D75" s="2">
        <v>2017</v>
      </c>
      <c r="E75" s="22" t="s">
        <v>70</v>
      </c>
      <c r="F75" s="2">
        <v>7749</v>
      </c>
      <c r="G75" s="2" t="s">
        <v>464</v>
      </c>
      <c r="H75" s="98" t="s">
        <v>72</v>
      </c>
      <c r="I75" s="2">
        <f>SUM(K75:XX75)</f>
        <v>27</v>
      </c>
      <c r="J75" s="4">
        <f>'Kôň roka'!$I75</f>
        <v>27</v>
      </c>
      <c r="K75" s="2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>
        <v>1</v>
      </c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98"/>
      <c r="BJ75" s="99"/>
      <c r="BK75" s="99"/>
      <c r="BL75" s="99"/>
      <c r="BM75" s="98"/>
      <c r="BN75" s="98"/>
      <c r="BO75" s="98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99"/>
      <c r="CG75" s="98"/>
      <c r="CH75" s="98"/>
      <c r="CI75" s="98"/>
      <c r="CJ75" s="98"/>
      <c r="CK75" s="98"/>
      <c r="CL75" s="98"/>
      <c r="CM75" s="98"/>
      <c r="CN75" s="98"/>
      <c r="CO75" s="99"/>
      <c r="CP75" s="99"/>
      <c r="CQ75" s="99"/>
      <c r="CR75" s="99"/>
      <c r="CS75" s="99"/>
      <c r="CT75" s="99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>
        <v>4</v>
      </c>
      <c r="EJ75" s="2"/>
      <c r="EK75" s="2"/>
      <c r="EL75" s="2"/>
      <c r="EM75" s="2"/>
      <c r="EN75" s="2"/>
      <c r="EO75" s="2"/>
      <c r="EP75" s="2"/>
      <c r="EQ75" s="2"/>
      <c r="ER75" s="2"/>
      <c r="ES75" s="2">
        <v>6</v>
      </c>
      <c r="ET75" s="212">
        <v>2</v>
      </c>
      <c r="EU75" s="212"/>
      <c r="EV75" s="212"/>
      <c r="EW75" s="212"/>
      <c r="EX75" s="212"/>
      <c r="EY75" s="212"/>
      <c r="EZ75" s="212"/>
      <c r="FA75" s="212"/>
      <c r="FB75" s="212"/>
      <c r="FC75" s="212"/>
      <c r="FD75" s="212"/>
      <c r="FE75" s="212"/>
      <c r="FF75" s="212"/>
      <c r="FG75" s="212"/>
      <c r="FH75" s="212"/>
      <c r="FI75" s="212"/>
      <c r="FJ75" s="212"/>
      <c r="FK75" s="212"/>
      <c r="FL75" s="212"/>
      <c r="FM75" s="212"/>
      <c r="FN75" s="212"/>
      <c r="FO75" s="212"/>
      <c r="FP75" s="212"/>
      <c r="FQ75" s="212"/>
      <c r="FR75" s="212"/>
      <c r="FS75" s="212"/>
      <c r="FT75" s="212"/>
      <c r="FU75" s="212"/>
      <c r="FV75" s="212"/>
      <c r="FW75" s="212"/>
      <c r="FX75" s="212"/>
      <c r="FY75" s="212"/>
      <c r="FZ75" s="212"/>
      <c r="GA75" s="212"/>
      <c r="GB75" s="99"/>
      <c r="GC75" s="99"/>
      <c r="GD75" s="99"/>
      <c r="GE75" s="99"/>
      <c r="GF75" s="99"/>
      <c r="GG75" s="99"/>
      <c r="GH75" s="99"/>
      <c r="GI75" s="212"/>
      <c r="GJ75" s="212"/>
      <c r="GK75" s="212"/>
      <c r="GL75" s="99"/>
      <c r="GM75" s="99"/>
      <c r="GN75" s="99"/>
      <c r="GO75" s="99"/>
      <c r="GP75" s="99"/>
      <c r="GQ75" s="99"/>
      <c r="GR75" s="99">
        <v>1</v>
      </c>
      <c r="GS75" s="2">
        <v>5</v>
      </c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87"/>
      <c r="IJ75" s="287"/>
      <c r="IK75" s="287"/>
      <c r="IL75" s="287"/>
      <c r="IM75" s="287"/>
      <c r="IN75" s="287"/>
      <c r="IO75" s="287"/>
      <c r="IP75" s="287"/>
      <c r="IQ75" s="287"/>
      <c r="IR75" s="287"/>
      <c r="IS75" s="287"/>
      <c r="IT75" s="287"/>
      <c r="IU75" s="287"/>
      <c r="IV75" s="287"/>
      <c r="IW75" s="287">
        <v>1</v>
      </c>
      <c r="IX75" s="287">
        <v>3</v>
      </c>
      <c r="IY75" s="287"/>
      <c r="IZ75" s="287"/>
      <c r="JA75" s="287"/>
      <c r="JB75" s="287"/>
      <c r="JC75" s="287"/>
      <c r="JD75" s="287"/>
      <c r="JE75" s="287"/>
      <c r="JF75" s="287"/>
      <c r="JG75" s="287"/>
      <c r="JH75" s="287"/>
      <c r="JI75" s="287"/>
      <c r="JJ75" s="287"/>
      <c r="JK75" s="287"/>
      <c r="JL75" s="287"/>
      <c r="JM75" s="287"/>
      <c r="JN75" s="287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309"/>
      <c r="KH75" s="309"/>
      <c r="KI75" s="309"/>
      <c r="KJ75" s="309"/>
      <c r="KK75" s="309"/>
      <c r="KL75" s="309"/>
      <c r="KM75" s="309"/>
      <c r="KN75" s="309"/>
      <c r="KO75" s="309"/>
      <c r="KP75" s="309"/>
      <c r="KQ75" s="309"/>
      <c r="KR75" s="309"/>
      <c r="KS75" s="309"/>
      <c r="KT75" s="309"/>
      <c r="KU75" s="309"/>
      <c r="KV75" s="309"/>
      <c r="KW75" s="309"/>
      <c r="KX75" s="309"/>
      <c r="KY75" s="309"/>
      <c r="KZ75" s="309"/>
      <c r="LA75" s="309"/>
      <c r="LB75" s="309"/>
      <c r="LC75" s="309"/>
      <c r="LD75" s="309"/>
      <c r="LE75" s="309"/>
      <c r="LF75" s="309"/>
      <c r="LG75" s="309"/>
      <c r="LH75" s="309"/>
      <c r="LI75" s="309"/>
      <c r="LJ75" s="309"/>
      <c r="LK75" s="309"/>
      <c r="LL75" s="309"/>
      <c r="LM75" s="309"/>
      <c r="LN75" s="309"/>
      <c r="LO75" s="309"/>
      <c r="LP75" s="309"/>
      <c r="LQ75" s="309"/>
      <c r="LR75" s="309"/>
      <c r="LS75" s="309"/>
      <c r="LT75" s="309"/>
      <c r="LU75" s="309"/>
      <c r="LV75" s="309"/>
      <c r="LW75" s="309"/>
      <c r="LX75" s="309"/>
      <c r="LY75" s="309"/>
      <c r="LZ75" s="309"/>
      <c r="MA75" s="309"/>
      <c r="MB75" s="309"/>
      <c r="MC75" s="309"/>
      <c r="MD75" s="309"/>
      <c r="ME75" s="309"/>
      <c r="MF75" s="309"/>
      <c r="MG75" s="309"/>
      <c r="MH75" s="309"/>
      <c r="MI75" s="309"/>
      <c r="MJ75" s="309"/>
      <c r="MK75" s="309"/>
      <c r="ML75" s="309"/>
      <c r="MM75" s="309"/>
      <c r="MN75" s="2">
        <v>4</v>
      </c>
      <c r="MO75" s="309"/>
      <c r="MP75" s="309"/>
      <c r="MQ75" s="309"/>
      <c r="MR75" s="309"/>
      <c r="MS75" s="309"/>
      <c r="MT75" s="309"/>
      <c r="MU75" s="309"/>
      <c r="MV75" s="309"/>
      <c r="MW75" s="309"/>
      <c r="MX75" s="309"/>
      <c r="MY75" s="309"/>
      <c r="MZ75" s="309"/>
      <c r="NA75" s="309"/>
      <c r="NB75" s="287"/>
      <c r="NC75" s="287"/>
      <c r="ND75" s="287"/>
      <c r="NE75" s="287"/>
      <c r="NF75" s="287"/>
      <c r="NG75" s="287"/>
      <c r="NH75" s="287"/>
      <c r="NI75" s="287"/>
      <c r="NJ75" s="287"/>
      <c r="NK75" s="287"/>
      <c r="NL75" s="287"/>
      <c r="NM75" s="287"/>
      <c r="NN75" s="287"/>
      <c r="NO75" s="287"/>
      <c r="NP75" s="287"/>
      <c r="NQ75" s="287"/>
      <c r="NR75" s="287"/>
      <c r="NS75" s="287"/>
      <c r="NT75" s="287"/>
      <c r="NU75" s="287"/>
      <c r="NV75" s="287"/>
      <c r="NW75" s="287"/>
      <c r="NX75" s="287"/>
      <c r="NY75" s="287"/>
      <c r="NZ75" s="287"/>
      <c r="OA75" s="287"/>
      <c r="OB75" s="287"/>
      <c r="OC75" s="287"/>
      <c r="OD75" s="287"/>
      <c r="OE75" s="287"/>
    </row>
    <row r="76" spans="1:395" ht="18" customHeight="1" x14ac:dyDescent="0.3">
      <c r="A76" s="4"/>
      <c r="B76" s="1" t="s">
        <v>708</v>
      </c>
      <c r="C76" s="2">
        <v>13636</v>
      </c>
      <c r="D76" s="2">
        <v>2022</v>
      </c>
      <c r="E76" s="22" t="s">
        <v>32</v>
      </c>
      <c r="F76" s="2">
        <v>2366</v>
      </c>
      <c r="G76" s="99"/>
      <c r="H76" s="22" t="s">
        <v>34</v>
      </c>
      <c r="I76" s="2">
        <f>SUM(K76:XX76)</f>
        <v>26</v>
      </c>
      <c r="J76" s="4">
        <f>'Kôň roka'!$I76</f>
        <v>26</v>
      </c>
      <c r="K76" s="2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98"/>
      <c r="BJ76" s="99"/>
      <c r="BK76" s="99"/>
      <c r="BL76" s="99"/>
      <c r="BM76" s="98"/>
      <c r="BN76" s="98"/>
      <c r="BO76" s="98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8"/>
      <c r="CH76" s="98"/>
      <c r="CI76" s="98"/>
      <c r="CJ76" s="98"/>
      <c r="CK76" s="98"/>
      <c r="CL76" s="98"/>
      <c r="CM76" s="98"/>
      <c r="CN76" s="98"/>
      <c r="CO76" s="99"/>
      <c r="CP76" s="99"/>
      <c r="CQ76" s="99"/>
      <c r="CR76" s="99"/>
      <c r="CS76" s="99"/>
      <c r="CT76" s="99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12"/>
      <c r="EU76" s="212"/>
      <c r="EV76" s="212"/>
      <c r="EW76" s="212"/>
      <c r="EX76" s="212"/>
      <c r="EY76" s="212"/>
      <c r="EZ76" s="212"/>
      <c r="FA76" s="212"/>
      <c r="FB76" s="212"/>
      <c r="FC76" s="212"/>
      <c r="FD76" s="212"/>
      <c r="FE76" s="212"/>
      <c r="FF76" s="212"/>
      <c r="FG76" s="212"/>
      <c r="FH76" s="212"/>
      <c r="FI76" s="212"/>
      <c r="FJ76" s="212"/>
      <c r="FK76" s="212"/>
      <c r="FL76" s="212"/>
      <c r="FM76" s="212"/>
      <c r="FN76" s="212"/>
      <c r="FO76" s="212"/>
      <c r="FP76" s="212"/>
      <c r="FQ76" s="212"/>
      <c r="FR76" s="212"/>
      <c r="FS76" s="212"/>
      <c r="FT76" s="212"/>
      <c r="FU76" s="212"/>
      <c r="FV76" s="212"/>
      <c r="FW76" s="212"/>
      <c r="FX76" s="212"/>
      <c r="FY76" s="212"/>
      <c r="FZ76" s="212"/>
      <c r="GA76" s="212"/>
      <c r="GB76" s="99"/>
      <c r="GC76" s="99"/>
      <c r="GD76" s="99"/>
      <c r="GE76" s="99"/>
      <c r="GF76" s="99"/>
      <c r="GG76" s="99"/>
      <c r="GH76" s="99"/>
      <c r="GI76" s="212"/>
      <c r="GJ76" s="212"/>
      <c r="GK76" s="212"/>
      <c r="GL76" s="99"/>
      <c r="GM76" s="99"/>
      <c r="GN76" s="99"/>
      <c r="GO76" s="99"/>
      <c r="GP76" s="99"/>
      <c r="GQ76" s="99"/>
      <c r="GR76" s="99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87"/>
      <c r="IJ76" s="287"/>
      <c r="IK76" s="287"/>
      <c r="IL76" s="287"/>
      <c r="IM76" s="287"/>
      <c r="IN76" s="287"/>
      <c r="IO76" s="287"/>
      <c r="IP76" s="287"/>
      <c r="IQ76" s="287"/>
      <c r="IR76" s="287"/>
      <c r="IS76" s="287"/>
      <c r="IT76" s="287"/>
      <c r="IU76" s="287"/>
      <c r="IV76" s="287"/>
      <c r="IW76" s="287"/>
      <c r="IX76" s="287"/>
      <c r="IY76" s="287"/>
      <c r="IZ76" s="287"/>
      <c r="JA76" s="287"/>
      <c r="JB76" s="287"/>
      <c r="JC76" s="287"/>
      <c r="JD76" s="287"/>
      <c r="JE76" s="287"/>
      <c r="JF76" s="287"/>
      <c r="JG76" s="287"/>
      <c r="JH76" s="287"/>
      <c r="JI76" s="287"/>
      <c r="JJ76" s="287"/>
      <c r="JK76" s="287"/>
      <c r="JL76" s="287"/>
      <c r="JM76" s="287"/>
      <c r="JN76" s="287"/>
      <c r="JO76" s="287"/>
      <c r="JP76" s="287"/>
      <c r="JQ76" s="287"/>
      <c r="JR76" s="309"/>
      <c r="JS76" s="309"/>
      <c r="JT76" s="309"/>
      <c r="JU76" s="309"/>
      <c r="JV76" s="309"/>
      <c r="JW76" s="309"/>
      <c r="JX76" s="309"/>
      <c r="JY76" s="309"/>
      <c r="JZ76" s="309"/>
      <c r="KA76" s="309"/>
      <c r="KB76" s="309"/>
      <c r="KC76" s="309"/>
      <c r="KD76" s="309"/>
      <c r="KE76" s="309"/>
      <c r="KF76" s="309"/>
      <c r="KG76" s="309"/>
      <c r="KH76" s="309"/>
      <c r="KI76" s="309"/>
      <c r="KJ76" s="309"/>
      <c r="KK76" s="309"/>
      <c r="KL76" s="309"/>
      <c r="KM76" s="309"/>
      <c r="KN76" s="309"/>
      <c r="KO76" s="309"/>
      <c r="KP76" s="2">
        <v>3</v>
      </c>
      <c r="KQ76" s="309"/>
      <c r="KR76" s="309"/>
      <c r="KS76" s="309"/>
      <c r="KT76" s="309"/>
      <c r="KU76" s="309"/>
      <c r="KV76" s="309"/>
      <c r="KW76" s="309"/>
      <c r="KX76" s="309"/>
      <c r="KY76" s="309"/>
      <c r="KZ76" s="309"/>
      <c r="LA76" s="309"/>
      <c r="LB76" s="309"/>
      <c r="LC76" s="309"/>
      <c r="LD76" s="309"/>
      <c r="LE76" s="309"/>
      <c r="LF76" s="309"/>
      <c r="LG76" s="309"/>
      <c r="LH76" s="309"/>
      <c r="LI76" s="309"/>
      <c r="LJ76" s="309"/>
      <c r="LK76" s="309"/>
      <c r="LL76" s="309"/>
      <c r="LM76" s="309"/>
      <c r="LN76" s="309"/>
      <c r="LO76" s="309"/>
      <c r="LP76" s="309"/>
      <c r="LQ76" s="309"/>
      <c r="LR76" s="309"/>
      <c r="LS76" s="309"/>
      <c r="LT76" s="309"/>
      <c r="LU76" s="309"/>
      <c r="LV76" s="309"/>
      <c r="LW76" s="309"/>
      <c r="LX76" s="309"/>
      <c r="LY76" s="309"/>
      <c r="LZ76" s="309"/>
      <c r="MA76" s="309"/>
      <c r="MB76" s="309"/>
      <c r="MC76" s="309"/>
      <c r="MD76" s="309"/>
      <c r="ME76" s="309"/>
      <c r="MF76" s="309"/>
      <c r="MG76" s="309"/>
      <c r="MH76" s="309"/>
      <c r="MI76" s="309"/>
      <c r="MJ76" s="309"/>
      <c r="MK76" s="309"/>
      <c r="ML76" s="309"/>
      <c r="MM76" s="309"/>
      <c r="MN76" s="309"/>
      <c r="MO76" s="309"/>
      <c r="MP76" s="309"/>
      <c r="MQ76" s="309"/>
      <c r="MR76" s="309"/>
      <c r="MS76" s="309"/>
      <c r="MT76" s="309"/>
      <c r="MU76" s="309"/>
      <c r="MV76" s="309"/>
      <c r="MW76" s="309"/>
      <c r="MX76" s="2">
        <v>4</v>
      </c>
      <c r="MY76" s="309"/>
      <c r="MZ76" s="309"/>
      <c r="NA76" s="2">
        <v>2</v>
      </c>
      <c r="NB76" s="287"/>
      <c r="NC76" s="287"/>
      <c r="ND76" s="287"/>
      <c r="NE76" s="287"/>
      <c r="NF76" s="287">
        <v>10.5</v>
      </c>
      <c r="NG76" s="287"/>
      <c r="NH76" s="287"/>
      <c r="NI76" s="287"/>
      <c r="NJ76" s="287">
        <v>3</v>
      </c>
      <c r="NK76" s="287"/>
      <c r="NL76" s="287"/>
      <c r="NM76" s="287"/>
      <c r="NN76" s="287">
        <v>3.5</v>
      </c>
      <c r="NO76" s="287"/>
      <c r="NP76" s="287"/>
      <c r="NQ76" s="287"/>
      <c r="NR76" s="287"/>
      <c r="NS76" s="287"/>
      <c r="NT76" s="287"/>
      <c r="NU76" s="287"/>
      <c r="NV76" s="287"/>
      <c r="NW76" s="287"/>
      <c r="NX76" s="287"/>
      <c r="NY76" s="287"/>
      <c r="NZ76" s="287"/>
      <c r="OA76" s="287"/>
      <c r="OB76" s="287"/>
      <c r="OC76" s="287"/>
      <c r="OD76" s="287"/>
      <c r="OE76" s="287"/>
    </row>
    <row r="77" spans="1:395" ht="18" customHeight="1" x14ac:dyDescent="0.3">
      <c r="A77" s="4"/>
      <c r="B77" s="1" t="s">
        <v>399</v>
      </c>
      <c r="C77" s="2">
        <v>12845</v>
      </c>
      <c r="D77" s="2">
        <v>2018</v>
      </c>
      <c r="E77" s="80" t="s">
        <v>398</v>
      </c>
      <c r="F77" s="2">
        <v>10275</v>
      </c>
      <c r="G77" s="2" t="s">
        <v>466</v>
      </c>
      <c r="H77" s="80" t="s">
        <v>212</v>
      </c>
      <c r="I77" s="2">
        <f t="shared" si="8"/>
        <v>26</v>
      </c>
      <c r="J77" s="4">
        <f>'Kôň roka'!$I77</f>
        <v>26</v>
      </c>
      <c r="K77" s="2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98">
        <v>2</v>
      </c>
      <c r="BJ77" s="99"/>
      <c r="BK77" s="99"/>
      <c r="BL77" s="99"/>
      <c r="BM77" s="98"/>
      <c r="BN77" s="98"/>
      <c r="BO77" s="98"/>
      <c r="BP77" s="99"/>
      <c r="BQ77" s="99"/>
      <c r="BR77" s="99"/>
      <c r="BS77" s="99"/>
      <c r="BT77" s="99"/>
      <c r="BU77" s="99">
        <v>2</v>
      </c>
      <c r="BV77" s="99"/>
      <c r="BW77" s="99"/>
      <c r="BX77" s="99"/>
      <c r="BY77" s="99"/>
      <c r="BZ77" s="99"/>
      <c r="CA77" s="99"/>
      <c r="CB77" s="99"/>
      <c r="CC77" s="99"/>
      <c r="CD77" s="99"/>
      <c r="CE77" s="99"/>
      <c r="CF77" s="99"/>
      <c r="CG77" s="98"/>
      <c r="CH77" s="98"/>
      <c r="CI77" s="98"/>
      <c r="CJ77" s="98"/>
      <c r="CK77" s="98"/>
      <c r="CL77" s="98"/>
      <c r="CM77" s="98"/>
      <c r="CN77" s="98"/>
      <c r="CO77" s="99"/>
      <c r="CP77" s="99"/>
      <c r="CQ77" s="99"/>
      <c r="CR77" s="99"/>
      <c r="CS77" s="99"/>
      <c r="CT77" s="99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>
        <v>2</v>
      </c>
      <c r="EF77" s="2"/>
      <c r="EG77" s="2"/>
      <c r="EH77" s="2"/>
      <c r="EI77" s="2"/>
      <c r="EJ77" s="2"/>
      <c r="EK77" s="2"/>
      <c r="EL77" s="2"/>
      <c r="EM77" s="2"/>
      <c r="EN77" s="2"/>
      <c r="EO77" s="2">
        <v>1</v>
      </c>
      <c r="EP77" s="2"/>
      <c r="EQ77" s="2"/>
      <c r="ER77" s="2"/>
      <c r="ES77" s="2"/>
      <c r="ET77" s="212"/>
      <c r="EU77" s="212"/>
      <c r="EV77" s="212"/>
      <c r="EW77" s="212"/>
      <c r="EX77" s="212"/>
      <c r="EY77" s="212"/>
      <c r="EZ77" s="212"/>
      <c r="FA77" s="212"/>
      <c r="FB77" s="212"/>
      <c r="FC77" s="212"/>
      <c r="FD77" s="212"/>
      <c r="FE77" s="212"/>
      <c r="FF77" s="212"/>
      <c r="FG77" s="212"/>
      <c r="FH77" s="212"/>
      <c r="FI77" s="212"/>
      <c r="FJ77" s="212"/>
      <c r="FK77" s="212"/>
      <c r="FL77" s="212"/>
      <c r="FM77" s="212"/>
      <c r="FN77" s="212"/>
      <c r="FO77" s="212"/>
      <c r="FP77" s="212"/>
      <c r="FQ77" s="212"/>
      <c r="FR77" s="212"/>
      <c r="FS77" s="212"/>
      <c r="FT77" s="212"/>
      <c r="FU77" s="212"/>
      <c r="FV77" s="212"/>
      <c r="FW77" s="212"/>
      <c r="FX77" s="212"/>
      <c r="FY77" s="212"/>
      <c r="FZ77" s="212"/>
      <c r="GA77" s="212"/>
      <c r="GB77" s="99"/>
      <c r="GC77" s="99"/>
      <c r="GD77" s="99"/>
      <c r="GE77" s="99"/>
      <c r="GF77" s="99"/>
      <c r="GG77" s="99"/>
      <c r="GH77" s="99"/>
      <c r="GI77" s="212"/>
      <c r="GJ77" s="212"/>
      <c r="GK77" s="212"/>
      <c r="GL77" s="99"/>
      <c r="GM77" s="99"/>
      <c r="GN77" s="99"/>
      <c r="GO77" s="99"/>
      <c r="GP77" s="99"/>
      <c r="GQ77" s="99"/>
      <c r="GR77" s="99"/>
      <c r="GS77" s="2"/>
      <c r="GT77" s="2"/>
      <c r="GU77" s="2"/>
      <c r="GV77" s="2"/>
      <c r="GW77" s="2"/>
      <c r="GX77" s="2"/>
      <c r="GY77" s="2"/>
      <c r="GZ77" s="2">
        <v>2</v>
      </c>
      <c r="HA77" s="2"/>
      <c r="HB77" s="2"/>
      <c r="HC77" s="2"/>
      <c r="HD77" s="2">
        <v>4</v>
      </c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>
        <v>1.5</v>
      </c>
      <c r="HX77" s="2">
        <v>4</v>
      </c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87"/>
      <c r="IJ77" s="287"/>
      <c r="IK77" s="287">
        <v>3</v>
      </c>
      <c r="IL77" s="287"/>
      <c r="IM77" s="287"/>
      <c r="IN77" s="287"/>
      <c r="IO77" s="287"/>
      <c r="IP77" s="287"/>
      <c r="IQ77" s="287"/>
      <c r="IR77" s="287"/>
      <c r="IS77" s="287"/>
      <c r="IT77" s="287"/>
      <c r="IU77" s="287"/>
      <c r="IV77" s="287"/>
      <c r="IW77" s="287"/>
      <c r="IX77" s="287"/>
      <c r="IY77" s="287"/>
      <c r="IZ77" s="287"/>
      <c r="JA77" s="287"/>
      <c r="JB77" s="287"/>
      <c r="JC77" s="287"/>
      <c r="JD77" s="287"/>
      <c r="JE77" s="287"/>
      <c r="JF77" s="287"/>
      <c r="JG77" s="287"/>
      <c r="JH77" s="287"/>
      <c r="JI77" s="287"/>
      <c r="JJ77" s="287"/>
      <c r="JK77" s="287"/>
      <c r="JL77" s="287"/>
      <c r="JM77" s="287"/>
      <c r="JN77" s="287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309"/>
      <c r="KH77" s="309"/>
      <c r="KI77" s="309"/>
      <c r="KJ77" s="2">
        <v>4.5</v>
      </c>
      <c r="KK77" s="309"/>
      <c r="KL77" s="309"/>
      <c r="KM77" s="309"/>
      <c r="KN77" s="309"/>
      <c r="KO77" s="309"/>
      <c r="KP77" s="309"/>
      <c r="KQ77" s="309"/>
      <c r="KR77" s="309"/>
      <c r="KS77" s="309"/>
      <c r="KT77" s="309"/>
      <c r="KU77" s="309"/>
      <c r="KV77" s="309"/>
      <c r="KW77" s="309"/>
      <c r="KX77" s="309"/>
      <c r="KY77" s="309"/>
      <c r="KZ77" s="309"/>
      <c r="LA77" s="309"/>
      <c r="LB77" s="309"/>
      <c r="LC77" s="309"/>
      <c r="LD77" s="309"/>
      <c r="LE77" s="309"/>
      <c r="LF77" s="309"/>
      <c r="LG77" s="309"/>
      <c r="LH77" s="309"/>
      <c r="LI77" s="309"/>
      <c r="LJ77" s="309"/>
      <c r="LK77" s="309"/>
      <c r="LL77" s="309"/>
      <c r="LM77" s="309"/>
      <c r="LN77" s="309"/>
      <c r="LO77" s="309"/>
      <c r="LP77" s="309"/>
      <c r="LQ77" s="309"/>
      <c r="LR77" s="309"/>
      <c r="LS77" s="309"/>
      <c r="LT77" s="309"/>
      <c r="LU77" s="309"/>
      <c r="LV77" s="309"/>
      <c r="LW77" s="309"/>
      <c r="LX77" s="309"/>
      <c r="LY77" s="309"/>
      <c r="LZ77" s="309"/>
      <c r="MA77" s="309"/>
      <c r="MB77" s="309"/>
      <c r="MC77" s="309"/>
      <c r="MD77" s="309"/>
      <c r="ME77" s="309"/>
      <c r="MF77" s="309"/>
      <c r="MG77" s="309"/>
      <c r="MH77" s="309"/>
      <c r="MI77" s="309"/>
      <c r="MJ77" s="309"/>
      <c r="MK77" s="309"/>
      <c r="ML77" s="309"/>
      <c r="MM77" s="309"/>
      <c r="MN77" s="309"/>
      <c r="MO77" s="309"/>
      <c r="MP77" s="309"/>
      <c r="MQ77" s="309"/>
      <c r="MR77" s="309"/>
      <c r="MS77" s="309"/>
      <c r="MT77" s="309"/>
      <c r="MU77" s="309"/>
      <c r="MV77" s="309"/>
      <c r="MW77" s="309"/>
      <c r="MX77" s="309"/>
      <c r="MY77" s="309"/>
      <c r="MZ77" s="309"/>
      <c r="NA77" s="309"/>
      <c r="NB77" s="287"/>
      <c r="NC77" s="287"/>
      <c r="ND77" s="287"/>
      <c r="NE77" s="287"/>
      <c r="NF77" s="287"/>
      <c r="NG77" s="287"/>
      <c r="NH77" s="287"/>
      <c r="NI77" s="287"/>
      <c r="NJ77" s="287"/>
      <c r="NK77" s="287"/>
      <c r="NL77" s="287"/>
      <c r="NM77" s="287"/>
      <c r="NN77" s="287"/>
      <c r="NO77" s="287"/>
      <c r="NP77" s="287"/>
      <c r="NQ77" s="287"/>
      <c r="NR77" s="287"/>
      <c r="NS77" s="287"/>
      <c r="NT77" s="287"/>
      <c r="NU77" s="287"/>
      <c r="NV77" s="287"/>
      <c r="NW77" s="287"/>
      <c r="NX77" s="287"/>
      <c r="NY77" s="287"/>
      <c r="NZ77" s="287"/>
      <c r="OA77" s="287"/>
      <c r="OB77" s="287"/>
      <c r="OC77" s="287"/>
      <c r="OD77" s="287"/>
      <c r="OE77" s="287"/>
    </row>
    <row r="78" spans="1:395" ht="18" customHeight="1" x14ac:dyDescent="0.3">
      <c r="A78" s="4"/>
      <c r="B78" s="103" t="s">
        <v>596</v>
      </c>
      <c r="C78" s="2">
        <v>1388</v>
      </c>
      <c r="D78" s="2">
        <v>2019</v>
      </c>
      <c r="E78" s="100" t="s">
        <v>595</v>
      </c>
      <c r="F78" s="2"/>
      <c r="G78" s="99" t="s">
        <v>464</v>
      </c>
      <c r="H78" s="98" t="s">
        <v>88</v>
      </c>
      <c r="I78" s="2">
        <f t="shared" ref="I78:I87" si="9">SUM(K78:XX78)</f>
        <v>24</v>
      </c>
      <c r="J78" s="4">
        <f>'Kôň roka'!$I78</f>
        <v>24</v>
      </c>
      <c r="K78" s="2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98"/>
      <c r="BJ78" s="99"/>
      <c r="BK78" s="99"/>
      <c r="BL78" s="99"/>
      <c r="BM78" s="98"/>
      <c r="BN78" s="98"/>
      <c r="BO78" s="98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99"/>
      <c r="CC78" s="99"/>
      <c r="CD78" s="99"/>
      <c r="CE78" s="99"/>
      <c r="CF78" s="99"/>
      <c r="CG78" s="98"/>
      <c r="CH78" s="98"/>
      <c r="CI78" s="98"/>
      <c r="CJ78" s="98"/>
      <c r="CK78" s="98"/>
      <c r="CL78" s="98"/>
      <c r="CM78" s="98"/>
      <c r="CN78" s="98"/>
      <c r="CO78" s="99"/>
      <c r="CP78" s="99"/>
      <c r="CQ78" s="99"/>
      <c r="CR78" s="99"/>
      <c r="CS78" s="99"/>
      <c r="CT78" s="99"/>
      <c r="CU78" s="2"/>
      <c r="CV78" s="2"/>
      <c r="CW78" s="2"/>
      <c r="CX78" s="2"/>
      <c r="CY78" s="2"/>
      <c r="CZ78" s="2"/>
      <c r="DA78" s="2">
        <v>12</v>
      </c>
      <c r="DB78" s="2">
        <v>12</v>
      </c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12"/>
      <c r="EU78" s="212"/>
      <c r="EV78" s="212"/>
      <c r="EW78" s="212"/>
      <c r="EX78" s="212"/>
      <c r="EY78" s="212"/>
      <c r="EZ78" s="212"/>
      <c r="FA78" s="212"/>
      <c r="FB78" s="212"/>
      <c r="FC78" s="212"/>
      <c r="FD78" s="212"/>
      <c r="FE78" s="212"/>
      <c r="FF78" s="212"/>
      <c r="FG78" s="212"/>
      <c r="FH78" s="212"/>
      <c r="FI78" s="212"/>
      <c r="FJ78" s="212"/>
      <c r="FK78" s="212"/>
      <c r="FL78" s="212"/>
      <c r="FM78" s="212"/>
      <c r="FN78" s="212"/>
      <c r="FO78" s="212"/>
      <c r="FP78" s="212"/>
      <c r="FQ78" s="212"/>
      <c r="FR78" s="212"/>
      <c r="FS78" s="212"/>
      <c r="FT78" s="212"/>
      <c r="FU78" s="212"/>
      <c r="FV78" s="212"/>
      <c r="FW78" s="212"/>
      <c r="FX78" s="212"/>
      <c r="FY78" s="212"/>
      <c r="FZ78" s="212"/>
      <c r="GA78" s="212"/>
      <c r="GB78" s="99"/>
      <c r="GC78" s="99"/>
      <c r="GD78" s="99"/>
      <c r="GE78" s="99"/>
      <c r="GF78" s="99"/>
      <c r="GG78" s="99"/>
      <c r="GH78" s="99"/>
      <c r="GI78" s="212"/>
      <c r="GJ78" s="212"/>
      <c r="GK78" s="212"/>
      <c r="GL78" s="99"/>
      <c r="GM78" s="99"/>
      <c r="GN78" s="99"/>
      <c r="GO78" s="99"/>
      <c r="GP78" s="99"/>
      <c r="GQ78" s="99"/>
      <c r="GR78" s="99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87"/>
      <c r="IJ78" s="287"/>
      <c r="IK78" s="287"/>
      <c r="IL78" s="287"/>
      <c r="IM78" s="287"/>
      <c r="IN78" s="287"/>
      <c r="IO78" s="287"/>
      <c r="IP78" s="287"/>
      <c r="IQ78" s="287"/>
      <c r="IR78" s="287"/>
      <c r="IS78" s="287"/>
      <c r="IT78" s="287"/>
      <c r="IU78" s="287"/>
      <c r="IV78" s="287"/>
      <c r="IW78" s="287"/>
      <c r="IX78" s="287"/>
      <c r="IY78" s="287"/>
      <c r="IZ78" s="287"/>
      <c r="JA78" s="287"/>
      <c r="JB78" s="287"/>
      <c r="JC78" s="287"/>
      <c r="JD78" s="287"/>
      <c r="JE78" s="287"/>
      <c r="JF78" s="287"/>
      <c r="JG78" s="287"/>
      <c r="JH78" s="287"/>
      <c r="JI78" s="287"/>
      <c r="JJ78" s="287"/>
      <c r="JK78" s="287"/>
      <c r="JL78" s="287"/>
      <c r="JM78" s="287"/>
      <c r="JN78" s="287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309"/>
      <c r="KF78" s="309"/>
      <c r="KG78" s="309"/>
      <c r="KH78" s="309"/>
      <c r="KI78" s="309"/>
      <c r="KJ78" s="309"/>
      <c r="KK78" s="309"/>
      <c r="KL78" s="309"/>
      <c r="KM78" s="309"/>
      <c r="KN78" s="309"/>
      <c r="KO78" s="309"/>
      <c r="KP78" s="309"/>
      <c r="KQ78" s="309"/>
      <c r="KR78" s="309"/>
      <c r="KS78" s="309"/>
      <c r="KT78" s="309"/>
      <c r="KU78" s="309"/>
      <c r="KV78" s="309"/>
      <c r="KW78" s="309"/>
      <c r="KX78" s="309"/>
      <c r="KY78" s="309"/>
      <c r="KZ78" s="309"/>
      <c r="LA78" s="309"/>
      <c r="LB78" s="309"/>
      <c r="LC78" s="309"/>
      <c r="LD78" s="309"/>
      <c r="LE78" s="309"/>
      <c r="LF78" s="309"/>
      <c r="LG78" s="309"/>
      <c r="LH78" s="309"/>
      <c r="LI78" s="309"/>
      <c r="LJ78" s="309"/>
      <c r="LK78" s="309"/>
      <c r="LL78" s="309"/>
      <c r="LM78" s="309"/>
      <c r="LN78" s="309"/>
      <c r="LO78" s="309"/>
      <c r="LP78" s="309"/>
      <c r="LQ78" s="309"/>
      <c r="LR78" s="309"/>
      <c r="LS78" s="309"/>
      <c r="LT78" s="309"/>
      <c r="LU78" s="309"/>
      <c r="LV78" s="309"/>
      <c r="LW78" s="309"/>
      <c r="LX78" s="309"/>
      <c r="LY78" s="309"/>
      <c r="LZ78" s="309"/>
      <c r="MA78" s="309"/>
      <c r="MB78" s="309"/>
      <c r="MC78" s="309"/>
      <c r="MD78" s="309"/>
      <c r="ME78" s="309"/>
      <c r="MF78" s="309"/>
      <c r="MG78" s="309"/>
      <c r="MH78" s="309"/>
      <c r="MI78" s="309"/>
      <c r="MJ78" s="309"/>
      <c r="MK78" s="309"/>
      <c r="ML78" s="309"/>
      <c r="MM78" s="309"/>
      <c r="MN78" s="309"/>
      <c r="MO78" s="309"/>
      <c r="MP78" s="309"/>
      <c r="MQ78" s="309"/>
      <c r="MR78" s="309"/>
      <c r="MS78" s="309"/>
      <c r="MT78" s="309"/>
      <c r="MU78" s="309"/>
      <c r="MV78" s="309"/>
      <c r="MW78" s="309"/>
      <c r="MX78" s="309"/>
      <c r="MY78" s="309"/>
      <c r="MZ78" s="309"/>
      <c r="NA78" s="309"/>
      <c r="NB78" s="287"/>
      <c r="NC78" s="287"/>
      <c r="ND78" s="287"/>
      <c r="NE78" s="287"/>
      <c r="NF78" s="287"/>
      <c r="NG78" s="287"/>
      <c r="NH78" s="287"/>
      <c r="NI78" s="287"/>
      <c r="NJ78" s="287"/>
      <c r="NK78" s="287"/>
      <c r="NL78" s="287"/>
      <c r="NM78" s="287"/>
      <c r="NN78" s="287"/>
      <c r="NO78" s="287"/>
      <c r="NP78" s="287"/>
      <c r="NQ78" s="287"/>
      <c r="NR78" s="287"/>
      <c r="NS78" s="287"/>
      <c r="NT78" s="287"/>
      <c r="NU78" s="287"/>
      <c r="NV78" s="287"/>
      <c r="NW78" s="287"/>
      <c r="NX78" s="287"/>
      <c r="NY78" s="287"/>
      <c r="NZ78" s="287"/>
      <c r="OA78" s="287"/>
      <c r="OB78" s="287"/>
      <c r="OC78" s="287"/>
      <c r="OD78" s="287"/>
      <c r="OE78" s="287"/>
    </row>
    <row r="79" spans="1:395" ht="18" customHeight="1" x14ac:dyDescent="0.3">
      <c r="A79" s="4"/>
      <c r="B79" s="103" t="s">
        <v>508</v>
      </c>
      <c r="C79" s="2">
        <v>13609</v>
      </c>
      <c r="D79" s="2">
        <v>2022</v>
      </c>
      <c r="E79" s="98" t="s">
        <v>118</v>
      </c>
      <c r="F79" s="2">
        <v>6693</v>
      </c>
      <c r="G79" s="99" t="s">
        <v>464</v>
      </c>
      <c r="H79" s="98" t="s">
        <v>120</v>
      </c>
      <c r="I79" s="2">
        <f>SUM(K79:XX79)</f>
        <v>23.5</v>
      </c>
      <c r="J79" s="4">
        <f>'Kôň roka'!$I79</f>
        <v>23.5</v>
      </c>
      <c r="K79" s="22"/>
      <c r="L79" s="2"/>
      <c r="M79" s="2"/>
      <c r="N79" s="2"/>
      <c r="O79" s="2"/>
      <c r="P79" s="2"/>
      <c r="Q79" s="2"/>
      <c r="R79" s="2"/>
      <c r="S79" s="2"/>
      <c r="T79" s="2"/>
      <c r="U79" s="2">
        <v>3</v>
      </c>
      <c r="V79" s="2"/>
      <c r="W79" s="2"/>
      <c r="X79" s="2"/>
      <c r="Y79" s="2"/>
      <c r="Z79" s="2"/>
      <c r="AA79" s="2"/>
      <c r="AB79" s="2">
        <v>4</v>
      </c>
      <c r="AC79" s="2"/>
      <c r="AD79" s="2"/>
      <c r="AE79" s="2"/>
      <c r="AF79" s="2"/>
      <c r="AG79" s="2"/>
      <c r="AH79" s="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98"/>
      <c r="BJ79" s="99"/>
      <c r="BK79" s="99"/>
      <c r="BL79" s="99"/>
      <c r="BM79" s="98"/>
      <c r="BN79" s="98"/>
      <c r="BO79" s="98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99"/>
      <c r="CF79" s="99"/>
      <c r="CG79" s="98"/>
      <c r="CH79" s="98"/>
      <c r="CI79" s="98"/>
      <c r="CJ79" s="98"/>
      <c r="CK79" s="98"/>
      <c r="CL79" s="98"/>
      <c r="CM79" s="98"/>
      <c r="CN79" s="98"/>
      <c r="CO79" s="99"/>
      <c r="CP79" s="99"/>
      <c r="CQ79" s="99"/>
      <c r="CR79" s="99"/>
      <c r="CS79" s="99"/>
      <c r="CT79" s="99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12"/>
      <c r="EU79" s="212"/>
      <c r="EV79" s="212"/>
      <c r="EW79" s="212"/>
      <c r="EX79" s="212"/>
      <c r="EY79" s="212"/>
      <c r="EZ79" s="212"/>
      <c r="FA79" s="212"/>
      <c r="FB79" s="212"/>
      <c r="FC79" s="212"/>
      <c r="FD79" s="212"/>
      <c r="FE79" s="212"/>
      <c r="FF79" s="212"/>
      <c r="FG79" s="212"/>
      <c r="FH79" s="212"/>
      <c r="FI79" s="212"/>
      <c r="FJ79" s="212"/>
      <c r="FK79" s="212"/>
      <c r="FL79" s="212"/>
      <c r="FM79" s="212"/>
      <c r="FN79" s="212"/>
      <c r="FO79" s="212"/>
      <c r="FP79" s="212"/>
      <c r="FQ79" s="212"/>
      <c r="FR79" s="212"/>
      <c r="FS79" s="212"/>
      <c r="FT79" s="212"/>
      <c r="FU79" s="212"/>
      <c r="FV79" s="212"/>
      <c r="FW79" s="212"/>
      <c r="FX79" s="212"/>
      <c r="FY79" s="212"/>
      <c r="FZ79" s="212"/>
      <c r="GA79" s="212"/>
      <c r="GB79" s="99"/>
      <c r="GC79" s="99"/>
      <c r="GD79" s="99"/>
      <c r="GE79" s="99"/>
      <c r="GF79" s="99"/>
      <c r="GG79" s="99"/>
      <c r="GH79" s="99"/>
      <c r="GI79" s="212">
        <v>6</v>
      </c>
      <c r="GJ79" s="212"/>
      <c r="GK79" s="212"/>
      <c r="GL79" s="99"/>
      <c r="GM79" s="99"/>
      <c r="GN79" s="99"/>
      <c r="GO79" s="99"/>
      <c r="GP79" s="99"/>
      <c r="GQ79" s="99"/>
      <c r="GR79" s="99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87"/>
      <c r="IJ79" s="287"/>
      <c r="IK79" s="287"/>
      <c r="IL79" s="287"/>
      <c r="IM79" s="287"/>
      <c r="IN79" s="287"/>
      <c r="IO79" s="287"/>
      <c r="IP79" s="287"/>
      <c r="IQ79" s="287"/>
      <c r="IR79" s="287"/>
      <c r="IS79" s="287"/>
      <c r="IT79" s="287"/>
      <c r="IU79" s="287"/>
      <c r="IV79" s="287"/>
      <c r="IW79" s="287"/>
      <c r="IX79" s="287"/>
      <c r="IY79" s="287"/>
      <c r="IZ79" s="287"/>
      <c r="JA79" s="287"/>
      <c r="JB79" s="287"/>
      <c r="JC79" s="287"/>
      <c r="JD79" s="287"/>
      <c r="JE79" s="287"/>
      <c r="JF79" s="287"/>
      <c r="JG79" s="287"/>
      <c r="JH79" s="287"/>
      <c r="JI79" s="287"/>
      <c r="JJ79" s="287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>
        <v>3</v>
      </c>
      <c r="JY79" s="309"/>
      <c r="JZ79" s="309"/>
      <c r="KA79" s="309"/>
      <c r="KB79" s="309"/>
      <c r="KC79" s="309"/>
      <c r="KD79" s="309"/>
      <c r="KE79" s="309"/>
      <c r="KF79" s="309"/>
      <c r="KG79" s="309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309"/>
      <c r="KT79" s="309"/>
      <c r="KU79" s="309"/>
      <c r="KV79" s="309"/>
      <c r="KW79" s="309"/>
      <c r="KX79" s="309"/>
      <c r="KY79" s="309"/>
      <c r="KZ79" s="309"/>
      <c r="LA79" s="309"/>
      <c r="LB79" s="309"/>
      <c r="LC79" s="309"/>
      <c r="LD79" s="309"/>
      <c r="LE79" s="309"/>
      <c r="LF79" s="309"/>
      <c r="LG79" s="309"/>
      <c r="LH79" s="309"/>
      <c r="LI79" s="309"/>
      <c r="LJ79" s="309"/>
      <c r="LK79" s="309"/>
      <c r="LL79" s="309"/>
      <c r="LM79" s="309"/>
      <c r="LN79" s="309"/>
      <c r="LO79" s="309"/>
      <c r="LP79" s="309"/>
      <c r="LQ79" s="309"/>
      <c r="LR79" s="309"/>
      <c r="LS79" s="309"/>
      <c r="LT79" s="309"/>
      <c r="LU79" s="309"/>
      <c r="LV79" s="309"/>
      <c r="LW79" s="309"/>
      <c r="LX79" s="309"/>
      <c r="LY79" s="309"/>
      <c r="LZ79" s="309"/>
      <c r="MA79" s="309"/>
      <c r="MB79" s="309"/>
      <c r="MC79" s="309"/>
      <c r="MD79" s="309"/>
      <c r="ME79" s="309"/>
      <c r="MF79" s="309"/>
      <c r="MG79" s="309"/>
      <c r="MH79" s="309"/>
      <c r="MI79" s="309"/>
      <c r="MJ79" s="309"/>
      <c r="MK79" s="309"/>
      <c r="ML79" s="309"/>
      <c r="MM79" s="309"/>
      <c r="MN79" s="309"/>
      <c r="MO79" s="309"/>
      <c r="MP79" s="309"/>
      <c r="MQ79" s="309"/>
      <c r="MR79" s="309"/>
      <c r="MS79" s="309"/>
      <c r="MT79" s="309"/>
      <c r="MU79" s="309"/>
      <c r="MV79" s="309"/>
      <c r="MW79" s="309"/>
      <c r="MX79" s="309"/>
      <c r="MY79" s="309"/>
      <c r="MZ79" s="309"/>
      <c r="NA79" s="309"/>
      <c r="NB79" s="287"/>
      <c r="NC79" s="287"/>
      <c r="ND79" s="287"/>
      <c r="NE79" s="287"/>
      <c r="NF79" s="287">
        <v>4.5</v>
      </c>
      <c r="NG79" s="287"/>
      <c r="NH79" s="287"/>
      <c r="NI79" s="287"/>
      <c r="NJ79" s="287"/>
      <c r="NK79" s="287"/>
      <c r="NL79" s="287"/>
      <c r="NM79" s="287"/>
      <c r="NN79" s="287">
        <v>3</v>
      </c>
      <c r="NO79" s="287"/>
      <c r="NP79" s="287"/>
      <c r="NQ79" s="287"/>
      <c r="NR79" s="287"/>
      <c r="NS79" s="287"/>
      <c r="NT79" s="287"/>
      <c r="NU79" s="287"/>
      <c r="NV79" s="287"/>
      <c r="NW79" s="287"/>
      <c r="NX79" s="287"/>
      <c r="NY79" s="287"/>
      <c r="NZ79" s="287"/>
      <c r="OA79" s="287"/>
      <c r="OB79" s="287"/>
      <c r="OC79" s="287"/>
      <c r="OD79" s="287"/>
      <c r="OE79" s="287"/>
    </row>
    <row r="80" spans="1:395" ht="18" customHeight="1" x14ac:dyDescent="0.3">
      <c r="A80" s="4">
        <v>60</v>
      </c>
      <c r="B80" s="81" t="s">
        <v>270</v>
      </c>
      <c r="C80" s="2">
        <v>11682</v>
      </c>
      <c r="D80" s="2">
        <v>2018</v>
      </c>
      <c r="E80" s="22" t="s">
        <v>480</v>
      </c>
      <c r="F80" s="2">
        <v>9317</v>
      </c>
      <c r="G80" s="2" t="s">
        <v>462</v>
      </c>
      <c r="H80" s="22" t="s">
        <v>88</v>
      </c>
      <c r="I80" s="2">
        <f t="shared" si="9"/>
        <v>0</v>
      </c>
      <c r="J80" s="4">
        <f>'Kôň roka'!$I80+I81+I82+I83</f>
        <v>23</v>
      </c>
      <c r="K80" s="2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98"/>
      <c r="BJ80" s="99"/>
      <c r="BK80" s="99"/>
      <c r="BL80" s="99"/>
      <c r="BM80" s="98"/>
      <c r="BN80" s="98"/>
      <c r="BO80" s="98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99"/>
      <c r="CF80" s="99"/>
      <c r="CG80" s="98"/>
      <c r="CH80" s="98"/>
      <c r="CI80" s="98"/>
      <c r="CJ80" s="98"/>
      <c r="CK80" s="98"/>
      <c r="CL80" s="98"/>
      <c r="CM80" s="98"/>
      <c r="CN80" s="98"/>
      <c r="CO80" s="99"/>
      <c r="CP80" s="99"/>
      <c r="CQ80" s="99"/>
      <c r="CR80" s="99"/>
      <c r="CS80" s="99"/>
      <c r="CT80" s="99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12"/>
      <c r="EU80" s="212"/>
      <c r="EV80" s="212"/>
      <c r="EW80" s="212"/>
      <c r="EX80" s="212"/>
      <c r="EY80" s="212"/>
      <c r="EZ80" s="212"/>
      <c r="FA80" s="212"/>
      <c r="FB80" s="212"/>
      <c r="FC80" s="212"/>
      <c r="FD80" s="212"/>
      <c r="FE80" s="212"/>
      <c r="FF80" s="212"/>
      <c r="FG80" s="212"/>
      <c r="FH80" s="212"/>
      <c r="FI80" s="212"/>
      <c r="FJ80" s="212"/>
      <c r="FK80" s="212"/>
      <c r="FL80" s="212"/>
      <c r="FM80" s="212"/>
      <c r="FN80" s="212"/>
      <c r="FO80" s="212"/>
      <c r="FP80" s="212"/>
      <c r="FQ80" s="212"/>
      <c r="FR80" s="212"/>
      <c r="FS80" s="212"/>
      <c r="FT80" s="212"/>
      <c r="FU80" s="212"/>
      <c r="FV80" s="212"/>
      <c r="FW80" s="212"/>
      <c r="FX80" s="212"/>
      <c r="FY80" s="212"/>
      <c r="FZ80" s="212"/>
      <c r="GA80" s="212"/>
      <c r="GB80" s="99"/>
      <c r="GC80" s="99"/>
      <c r="GD80" s="99"/>
      <c r="GE80" s="99"/>
      <c r="GF80" s="99"/>
      <c r="GG80" s="99"/>
      <c r="GH80" s="99"/>
      <c r="GI80" s="212"/>
      <c r="GJ80" s="212"/>
      <c r="GK80" s="212"/>
      <c r="GL80" s="99"/>
      <c r="GM80" s="99"/>
      <c r="GN80" s="99"/>
      <c r="GO80" s="99"/>
      <c r="GP80" s="99"/>
      <c r="GQ80" s="99"/>
      <c r="GR80" s="99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87"/>
      <c r="IJ80" s="287"/>
      <c r="IK80" s="287"/>
      <c r="IL80" s="287"/>
      <c r="IM80" s="287"/>
      <c r="IN80" s="287"/>
      <c r="IO80" s="287"/>
      <c r="IP80" s="287"/>
      <c r="IQ80" s="287"/>
      <c r="IR80" s="287"/>
      <c r="IS80" s="287"/>
      <c r="IT80" s="287"/>
      <c r="IU80" s="287"/>
      <c r="IV80" s="287"/>
      <c r="IW80" s="287"/>
      <c r="IX80" s="287"/>
      <c r="IY80" s="287"/>
      <c r="IZ80" s="287"/>
      <c r="JA80" s="287"/>
      <c r="JB80" s="287"/>
      <c r="JC80" s="287"/>
      <c r="JD80" s="287"/>
      <c r="JE80" s="287"/>
      <c r="JF80" s="287"/>
      <c r="JG80" s="287"/>
      <c r="JH80" s="287"/>
      <c r="JI80" s="287"/>
      <c r="JJ80" s="287"/>
      <c r="JK80" s="287"/>
      <c r="JL80" s="287"/>
      <c r="JM80" s="287"/>
      <c r="JN80" s="287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309"/>
      <c r="KF80" s="309"/>
      <c r="KG80" s="309"/>
      <c r="KH80" s="309"/>
      <c r="KI80" s="309"/>
      <c r="KJ80" s="309"/>
      <c r="KK80" s="309"/>
      <c r="KL80" s="309"/>
      <c r="KM80" s="309"/>
      <c r="KN80" s="309"/>
      <c r="KO80" s="309"/>
      <c r="KP80" s="309"/>
      <c r="KQ80" s="309"/>
      <c r="KR80" s="309"/>
      <c r="KS80" s="309"/>
      <c r="KT80" s="309"/>
      <c r="KU80" s="309"/>
      <c r="KV80" s="309"/>
      <c r="KW80" s="309"/>
      <c r="KX80" s="309"/>
      <c r="KY80" s="309"/>
      <c r="KZ80" s="309"/>
      <c r="LA80" s="309"/>
      <c r="LB80" s="309"/>
      <c r="LC80" s="309"/>
      <c r="LD80" s="309"/>
      <c r="LE80" s="309"/>
      <c r="LF80" s="309"/>
      <c r="LG80" s="309"/>
      <c r="LH80" s="309"/>
      <c r="LI80" s="309"/>
      <c r="LJ80" s="309"/>
      <c r="LK80" s="309"/>
      <c r="LL80" s="309"/>
      <c r="LM80" s="309"/>
      <c r="LN80" s="309"/>
      <c r="LO80" s="309"/>
      <c r="LP80" s="309"/>
      <c r="LQ80" s="309"/>
      <c r="LR80" s="309"/>
      <c r="LS80" s="309"/>
      <c r="LT80" s="309"/>
      <c r="LU80" s="309"/>
      <c r="LV80" s="309"/>
      <c r="LW80" s="309"/>
      <c r="LX80" s="309"/>
      <c r="LY80" s="309"/>
      <c r="LZ80" s="309"/>
      <c r="MA80" s="309"/>
      <c r="MB80" s="309"/>
      <c r="MC80" s="309"/>
      <c r="MD80" s="309"/>
      <c r="ME80" s="309"/>
      <c r="MF80" s="309"/>
      <c r="MG80" s="309"/>
      <c r="MH80" s="309"/>
      <c r="MI80" s="309"/>
      <c r="MJ80" s="309"/>
      <c r="MK80" s="309"/>
      <c r="ML80" s="309"/>
      <c r="MM80" s="309"/>
      <c r="MN80" s="309"/>
      <c r="MO80" s="309"/>
      <c r="MP80" s="309"/>
      <c r="MQ80" s="309"/>
      <c r="MR80" s="309"/>
      <c r="MS80" s="309"/>
      <c r="MT80" s="309"/>
      <c r="MU80" s="309"/>
      <c r="MV80" s="309"/>
      <c r="MW80" s="309"/>
      <c r="MX80" s="309"/>
      <c r="MY80" s="309"/>
      <c r="MZ80" s="309"/>
      <c r="NA80" s="309"/>
      <c r="NB80" s="287"/>
      <c r="NC80" s="287"/>
      <c r="ND80" s="287"/>
      <c r="NE80" s="287"/>
      <c r="NF80" s="287"/>
      <c r="NG80" s="287"/>
      <c r="NH80" s="287"/>
      <c r="NI80" s="287"/>
      <c r="NJ80" s="287"/>
      <c r="NK80" s="287"/>
      <c r="NL80" s="287"/>
      <c r="NM80" s="287"/>
      <c r="NN80" s="287"/>
      <c r="NO80" s="287"/>
      <c r="NP80" s="287"/>
      <c r="NQ80" s="287"/>
      <c r="NR80" s="287"/>
      <c r="NS80" s="287"/>
      <c r="NT80" s="287"/>
      <c r="NU80" s="287"/>
      <c r="NV80" s="287"/>
      <c r="NW80" s="287"/>
      <c r="NX80" s="287"/>
      <c r="NY80" s="287"/>
      <c r="NZ80" s="287"/>
      <c r="OA80" s="287"/>
      <c r="OB80" s="287"/>
      <c r="OC80" s="287"/>
      <c r="OD80" s="287"/>
      <c r="OE80" s="287"/>
    </row>
    <row r="81" spans="1:395" ht="18" customHeight="1" x14ac:dyDescent="0.3">
      <c r="A81" s="4"/>
      <c r="B81" s="81"/>
      <c r="C81" s="2"/>
      <c r="D81" s="2"/>
      <c r="E81" s="22" t="s">
        <v>312</v>
      </c>
      <c r="F81" s="2">
        <v>8620</v>
      </c>
      <c r="G81" s="2" t="s">
        <v>462</v>
      </c>
      <c r="H81" s="22"/>
      <c r="I81" s="2">
        <f t="shared" si="9"/>
        <v>5</v>
      </c>
      <c r="J81" s="4"/>
      <c r="K81" s="22"/>
      <c r="L81" s="2"/>
      <c r="M81" s="2">
        <v>2</v>
      </c>
      <c r="N81" s="2"/>
      <c r="O81" s="2"/>
      <c r="P81" s="2"/>
      <c r="Q81" s="2">
        <v>3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98"/>
      <c r="BJ81" s="99"/>
      <c r="BK81" s="99"/>
      <c r="BL81" s="99"/>
      <c r="BM81" s="98"/>
      <c r="BN81" s="98"/>
      <c r="BO81" s="98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  <c r="CG81" s="98"/>
      <c r="CH81" s="98"/>
      <c r="CI81" s="98"/>
      <c r="CJ81" s="98"/>
      <c r="CK81" s="98"/>
      <c r="CL81" s="98"/>
      <c r="CM81" s="98"/>
      <c r="CN81" s="98"/>
      <c r="CO81" s="99"/>
      <c r="CP81" s="99"/>
      <c r="CQ81" s="99"/>
      <c r="CR81" s="99"/>
      <c r="CS81" s="99"/>
      <c r="CT81" s="99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12"/>
      <c r="EU81" s="212"/>
      <c r="EV81" s="212"/>
      <c r="EW81" s="212"/>
      <c r="EX81" s="212"/>
      <c r="EY81" s="212"/>
      <c r="EZ81" s="212"/>
      <c r="FA81" s="212"/>
      <c r="FB81" s="212"/>
      <c r="FC81" s="212"/>
      <c r="FD81" s="212"/>
      <c r="FE81" s="212"/>
      <c r="FF81" s="212"/>
      <c r="FG81" s="212"/>
      <c r="FH81" s="212"/>
      <c r="FI81" s="212"/>
      <c r="FJ81" s="212"/>
      <c r="FK81" s="212"/>
      <c r="FL81" s="212"/>
      <c r="FM81" s="212"/>
      <c r="FN81" s="212"/>
      <c r="FO81" s="212"/>
      <c r="FP81" s="212"/>
      <c r="FQ81" s="212"/>
      <c r="FR81" s="212"/>
      <c r="FS81" s="212"/>
      <c r="FT81" s="212"/>
      <c r="FU81" s="212"/>
      <c r="FV81" s="212"/>
      <c r="FW81" s="212"/>
      <c r="FX81" s="212"/>
      <c r="FY81" s="212"/>
      <c r="FZ81" s="212"/>
      <c r="GA81" s="212"/>
      <c r="GB81" s="99"/>
      <c r="GC81" s="99"/>
      <c r="GD81" s="99"/>
      <c r="GE81" s="99"/>
      <c r="GF81" s="99"/>
      <c r="GG81" s="99"/>
      <c r="GH81" s="99"/>
      <c r="GI81" s="212"/>
      <c r="GJ81" s="212"/>
      <c r="GK81" s="212"/>
      <c r="GL81" s="99"/>
      <c r="GM81" s="99"/>
      <c r="GN81" s="99"/>
      <c r="GO81" s="99"/>
      <c r="GP81" s="99"/>
      <c r="GQ81" s="99"/>
      <c r="GR81" s="99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87"/>
      <c r="IJ81" s="287"/>
      <c r="IK81" s="287"/>
      <c r="IL81" s="287"/>
      <c r="IM81" s="287"/>
      <c r="IN81" s="287"/>
      <c r="IO81" s="287"/>
      <c r="IP81" s="287"/>
      <c r="IQ81" s="287"/>
      <c r="IR81" s="287"/>
      <c r="IS81" s="287"/>
      <c r="IT81" s="287"/>
      <c r="IU81" s="287"/>
      <c r="IV81" s="287"/>
      <c r="IW81" s="287"/>
      <c r="IX81" s="287"/>
      <c r="IY81" s="287"/>
      <c r="IZ81" s="287"/>
      <c r="JA81" s="287"/>
      <c r="JB81" s="287"/>
      <c r="JC81" s="287"/>
      <c r="JD81" s="287"/>
      <c r="JE81" s="287"/>
      <c r="JF81" s="287"/>
      <c r="JG81" s="287"/>
      <c r="JH81" s="287"/>
      <c r="JI81" s="287"/>
      <c r="JJ81" s="287"/>
      <c r="JK81" s="287"/>
      <c r="JL81" s="287"/>
      <c r="JM81" s="287"/>
      <c r="JN81" s="287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309"/>
      <c r="KH81" s="309"/>
      <c r="KI81" s="309"/>
      <c r="KJ81" s="309"/>
      <c r="KK81" s="309"/>
      <c r="KL81" s="309"/>
      <c r="KM81" s="309"/>
      <c r="KN81" s="309"/>
      <c r="KO81" s="309"/>
      <c r="KP81" s="309"/>
      <c r="KQ81" s="309"/>
      <c r="KR81" s="309"/>
      <c r="KS81" s="309"/>
      <c r="KT81" s="309"/>
      <c r="KU81" s="309"/>
      <c r="KV81" s="309"/>
      <c r="KW81" s="309"/>
      <c r="KX81" s="309"/>
      <c r="KY81" s="309"/>
      <c r="KZ81" s="309"/>
      <c r="LA81" s="309"/>
      <c r="LB81" s="309"/>
      <c r="LC81" s="309"/>
      <c r="LD81" s="309"/>
      <c r="LE81" s="309"/>
      <c r="LF81" s="309"/>
      <c r="LG81" s="309"/>
      <c r="LH81" s="309"/>
      <c r="LI81" s="309"/>
      <c r="LJ81" s="309"/>
      <c r="LK81" s="309"/>
      <c r="LL81" s="309"/>
      <c r="LM81" s="309"/>
      <c r="LN81" s="309"/>
      <c r="LO81" s="309"/>
      <c r="LP81" s="309"/>
      <c r="LQ81" s="309"/>
      <c r="LR81" s="309"/>
      <c r="LS81" s="309"/>
      <c r="LT81" s="309"/>
      <c r="LU81" s="309"/>
      <c r="LV81" s="309"/>
      <c r="LW81" s="309"/>
      <c r="LX81" s="309"/>
      <c r="LY81" s="309"/>
      <c r="LZ81" s="309"/>
      <c r="MA81" s="309"/>
      <c r="MB81" s="309"/>
      <c r="MC81" s="309"/>
      <c r="MD81" s="309"/>
      <c r="ME81" s="309"/>
      <c r="MF81" s="309"/>
      <c r="MG81" s="309"/>
      <c r="MH81" s="309"/>
      <c r="MI81" s="309"/>
      <c r="MJ81" s="309"/>
      <c r="MK81" s="309"/>
      <c r="ML81" s="309"/>
      <c r="MM81" s="309"/>
      <c r="MN81" s="309"/>
      <c r="MO81" s="309"/>
      <c r="MP81" s="309"/>
      <c r="MQ81" s="309"/>
      <c r="MR81" s="309"/>
      <c r="MS81" s="309"/>
      <c r="MT81" s="309"/>
      <c r="MU81" s="309"/>
      <c r="MV81" s="309"/>
      <c r="MW81" s="309"/>
      <c r="MX81" s="309"/>
      <c r="MY81" s="309"/>
      <c r="MZ81" s="309"/>
      <c r="NA81" s="309"/>
      <c r="NB81" s="287"/>
      <c r="NC81" s="287"/>
      <c r="ND81" s="287"/>
      <c r="NE81" s="287"/>
      <c r="NF81" s="287"/>
      <c r="NG81" s="287"/>
      <c r="NH81" s="287"/>
      <c r="NI81" s="287"/>
      <c r="NJ81" s="287"/>
      <c r="NK81" s="287"/>
      <c r="NL81" s="287"/>
      <c r="NM81" s="287"/>
      <c r="NN81" s="287"/>
      <c r="NO81" s="287"/>
      <c r="NP81" s="287"/>
      <c r="NQ81" s="287"/>
      <c r="NR81" s="287"/>
      <c r="NS81" s="287"/>
      <c r="NT81" s="287"/>
      <c r="NU81" s="287"/>
      <c r="NV81" s="287"/>
      <c r="NW81" s="287"/>
      <c r="NX81" s="287"/>
      <c r="NY81" s="287"/>
      <c r="NZ81" s="287"/>
      <c r="OA81" s="287"/>
      <c r="OB81" s="287"/>
      <c r="OC81" s="287"/>
      <c r="OD81" s="287"/>
      <c r="OE81" s="287"/>
    </row>
    <row r="82" spans="1:395" ht="18" customHeight="1" x14ac:dyDescent="0.3">
      <c r="A82" s="4"/>
      <c r="B82" s="81"/>
      <c r="C82" s="2"/>
      <c r="D82" s="2"/>
      <c r="E82" s="98" t="s">
        <v>375</v>
      </c>
      <c r="F82" s="2"/>
      <c r="G82" s="99" t="s">
        <v>466</v>
      </c>
      <c r="H82" s="22"/>
      <c r="I82" s="2">
        <f t="shared" si="9"/>
        <v>18</v>
      </c>
      <c r="J82" s="4"/>
      <c r="K82" s="22"/>
      <c r="L82" s="2"/>
      <c r="M82" s="2"/>
      <c r="N82" s="2">
        <v>5</v>
      </c>
      <c r="O82" s="2"/>
      <c r="P82" s="2"/>
      <c r="Q82" s="2"/>
      <c r="R82" s="2">
        <v>4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>
        <v>6</v>
      </c>
      <c r="AG82" s="2"/>
      <c r="AH82" s="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98"/>
      <c r="BJ82" s="99"/>
      <c r="BK82" s="99"/>
      <c r="BL82" s="99"/>
      <c r="BM82" s="98"/>
      <c r="BN82" s="98"/>
      <c r="BO82" s="98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8"/>
      <c r="CH82" s="98"/>
      <c r="CI82" s="98"/>
      <c r="CJ82" s="98"/>
      <c r="CK82" s="98"/>
      <c r="CL82" s="98"/>
      <c r="CM82" s="98"/>
      <c r="CN82" s="98"/>
      <c r="CO82" s="99"/>
      <c r="CP82" s="99"/>
      <c r="CQ82" s="99"/>
      <c r="CR82" s="99"/>
      <c r="CS82" s="99"/>
      <c r="CT82" s="99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12"/>
      <c r="EU82" s="212"/>
      <c r="EV82" s="212"/>
      <c r="EW82" s="212"/>
      <c r="EX82" s="212"/>
      <c r="EY82" s="212"/>
      <c r="EZ82" s="212"/>
      <c r="FA82" s="212"/>
      <c r="FB82" s="212"/>
      <c r="FC82" s="212"/>
      <c r="FD82" s="212"/>
      <c r="FE82" s="212"/>
      <c r="FF82" s="212"/>
      <c r="FG82" s="212"/>
      <c r="FH82" s="212"/>
      <c r="FI82" s="212"/>
      <c r="FJ82" s="212"/>
      <c r="FK82" s="212"/>
      <c r="FL82" s="212"/>
      <c r="FM82" s="212"/>
      <c r="FN82" s="212"/>
      <c r="FO82" s="212"/>
      <c r="FP82" s="212"/>
      <c r="FQ82" s="212"/>
      <c r="FR82" s="212"/>
      <c r="FS82" s="212"/>
      <c r="FT82" s="212"/>
      <c r="FU82" s="212"/>
      <c r="FV82" s="212"/>
      <c r="FW82" s="212"/>
      <c r="FX82" s="212"/>
      <c r="FY82" s="212"/>
      <c r="FZ82" s="212"/>
      <c r="GA82" s="212"/>
      <c r="GB82" s="99"/>
      <c r="GC82" s="99"/>
      <c r="GD82" s="99"/>
      <c r="GE82" s="99"/>
      <c r="GF82" s="99"/>
      <c r="GG82" s="99"/>
      <c r="GH82" s="99"/>
      <c r="GI82" s="212"/>
      <c r="GJ82" s="212"/>
      <c r="GK82" s="212"/>
      <c r="GL82" s="99"/>
      <c r="GM82" s="99"/>
      <c r="GN82" s="99"/>
      <c r="GO82" s="99"/>
      <c r="GP82" s="99"/>
      <c r="GQ82" s="99"/>
      <c r="GR82" s="99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>
        <v>3</v>
      </c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87"/>
      <c r="IJ82" s="287"/>
      <c r="IK82" s="287"/>
      <c r="IL82" s="287"/>
      <c r="IM82" s="287"/>
      <c r="IN82" s="287"/>
      <c r="IO82" s="287"/>
      <c r="IP82" s="287"/>
      <c r="IQ82" s="287"/>
      <c r="IR82" s="287"/>
      <c r="IS82" s="287"/>
      <c r="IT82" s="287"/>
      <c r="IU82" s="287"/>
      <c r="IV82" s="287"/>
      <c r="IW82" s="287"/>
      <c r="IX82" s="287"/>
      <c r="IY82" s="287"/>
      <c r="IZ82" s="287"/>
      <c r="JA82" s="287"/>
      <c r="JB82" s="287"/>
      <c r="JC82" s="287"/>
      <c r="JD82" s="287"/>
      <c r="JE82" s="287"/>
      <c r="JF82" s="287"/>
      <c r="JG82" s="287"/>
      <c r="JH82" s="287"/>
      <c r="JI82" s="287"/>
      <c r="JJ82" s="287"/>
      <c r="JK82" s="287"/>
      <c r="JL82" s="287"/>
      <c r="JM82" s="287"/>
      <c r="JN82" s="287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309"/>
      <c r="KH82" s="309"/>
      <c r="KI82" s="309"/>
      <c r="KJ82" s="309"/>
      <c r="KK82" s="309"/>
      <c r="KL82" s="309"/>
      <c r="KM82" s="309"/>
      <c r="KN82" s="309"/>
      <c r="KO82" s="309"/>
      <c r="KP82" s="309"/>
      <c r="KQ82" s="309"/>
      <c r="KR82" s="309"/>
      <c r="KS82" s="309"/>
      <c r="KT82" s="309"/>
      <c r="KU82" s="309"/>
      <c r="KV82" s="309"/>
      <c r="KW82" s="309"/>
      <c r="KX82" s="309"/>
      <c r="KY82" s="309"/>
      <c r="KZ82" s="309"/>
      <c r="LA82" s="309"/>
      <c r="LB82" s="309"/>
      <c r="LC82" s="309"/>
      <c r="LD82" s="309"/>
      <c r="LE82" s="309"/>
      <c r="LF82" s="309"/>
      <c r="LG82" s="309"/>
      <c r="LH82" s="309"/>
      <c r="LI82" s="309"/>
      <c r="LJ82" s="309"/>
      <c r="LK82" s="309"/>
      <c r="LL82" s="309"/>
      <c r="LM82" s="309"/>
      <c r="LN82" s="309"/>
      <c r="LO82" s="309"/>
      <c r="LP82" s="309"/>
      <c r="LQ82" s="309"/>
      <c r="LR82" s="309"/>
      <c r="LS82" s="309"/>
      <c r="LT82" s="309"/>
      <c r="LU82" s="309"/>
      <c r="LV82" s="309"/>
      <c r="LW82" s="309"/>
      <c r="LX82" s="309"/>
      <c r="LY82" s="309"/>
      <c r="LZ82" s="309"/>
      <c r="MA82" s="309"/>
      <c r="MB82" s="309"/>
      <c r="MC82" s="309"/>
      <c r="MD82" s="309"/>
      <c r="ME82" s="309"/>
      <c r="MF82" s="309"/>
      <c r="MG82" s="309"/>
      <c r="MH82" s="309"/>
      <c r="MI82" s="309"/>
      <c r="MJ82" s="309"/>
      <c r="MK82" s="309"/>
      <c r="ML82" s="309"/>
      <c r="MM82" s="309"/>
      <c r="MN82" s="309"/>
      <c r="MO82" s="309"/>
      <c r="MP82" s="309"/>
      <c r="MQ82" s="309"/>
      <c r="MR82" s="309"/>
      <c r="MS82" s="309"/>
      <c r="MT82" s="309"/>
      <c r="MU82" s="309"/>
      <c r="MV82" s="309"/>
      <c r="MW82" s="309"/>
      <c r="MX82" s="309"/>
      <c r="MY82" s="309"/>
      <c r="MZ82" s="309"/>
      <c r="NA82" s="309"/>
      <c r="NB82" s="287"/>
      <c r="NC82" s="287"/>
      <c r="ND82" s="287"/>
      <c r="NE82" s="287"/>
      <c r="NF82" s="287"/>
      <c r="NG82" s="287"/>
      <c r="NH82" s="287"/>
      <c r="NI82" s="287"/>
      <c r="NJ82" s="287"/>
      <c r="NK82" s="287"/>
      <c r="NL82" s="287"/>
      <c r="NM82" s="287"/>
      <c r="NN82" s="287"/>
      <c r="NO82" s="287"/>
      <c r="NP82" s="287"/>
      <c r="NQ82" s="287"/>
      <c r="NR82" s="287"/>
      <c r="NS82" s="287"/>
      <c r="NT82" s="287"/>
      <c r="NU82" s="287"/>
      <c r="NV82" s="287"/>
      <c r="NW82" s="287"/>
      <c r="NX82" s="287"/>
      <c r="NY82" s="287"/>
      <c r="NZ82" s="287"/>
      <c r="OA82" s="287"/>
      <c r="OB82" s="287"/>
      <c r="OC82" s="287"/>
      <c r="OD82" s="287"/>
      <c r="OE82" s="287"/>
    </row>
    <row r="83" spans="1:395" ht="18" customHeight="1" x14ac:dyDescent="0.3">
      <c r="A83" s="4"/>
      <c r="B83" s="1"/>
      <c r="C83" s="2"/>
      <c r="D83" s="2"/>
      <c r="E83" s="22" t="s">
        <v>268</v>
      </c>
      <c r="F83" s="2">
        <v>8401</v>
      </c>
      <c r="G83" s="2" t="s">
        <v>462</v>
      </c>
      <c r="H83" s="22"/>
      <c r="I83" s="2">
        <f t="shared" si="9"/>
        <v>0</v>
      </c>
      <c r="J83" s="4"/>
      <c r="K83" s="2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98"/>
      <c r="BJ83" s="99"/>
      <c r="BK83" s="99"/>
      <c r="BL83" s="99"/>
      <c r="BM83" s="98"/>
      <c r="BN83" s="98"/>
      <c r="BO83" s="98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8"/>
      <c r="CH83" s="98"/>
      <c r="CI83" s="98"/>
      <c r="CJ83" s="98"/>
      <c r="CK83" s="98"/>
      <c r="CL83" s="98"/>
      <c r="CM83" s="98"/>
      <c r="CN83" s="98"/>
      <c r="CO83" s="99"/>
      <c r="CP83" s="99"/>
      <c r="CQ83" s="99"/>
      <c r="CR83" s="99"/>
      <c r="CS83" s="99"/>
      <c r="CT83" s="99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12"/>
      <c r="EU83" s="212"/>
      <c r="EV83" s="212"/>
      <c r="EW83" s="212"/>
      <c r="EX83" s="212"/>
      <c r="EY83" s="212"/>
      <c r="EZ83" s="212"/>
      <c r="FA83" s="212"/>
      <c r="FB83" s="212"/>
      <c r="FC83" s="212"/>
      <c r="FD83" s="212"/>
      <c r="FE83" s="212"/>
      <c r="FF83" s="212"/>
      <c r="FG83" s="212"/>
      <c r="FH83" s="212"/>
      <c r="FI83" s="212"/>
      <c r="FJ83" s="212"/>
      <c r="FK83" s="212"/>
      <c r="FL83" s="212"/>
      <c r="FM83" s="212"/>
      <c r="FN83" s="212"/>
      <c r="FO83" s="212"/>
      <c r="FP83" s="212"/>
      <c r="FQ83" s="212"/>
      <c r="FR83" s="212"/>
      <c r="FS83" s="212"/>
      <c r="FT83" s="212"/>
      <c r="FU83" s="212"/>
      <c r="FV83" s="212"/>
      <c r="FW83" s="212"/>
      <c r="FX83" s="212"/>
      <c r="FY83" s="212"/>
      <c r="FZ83" s="212"/>
      <c r="GA83" s="212"/>
      <c r="GB83" s="99"/>
      <c r="GC83" s="99"/>
      <c r="GD83" s="99"/>
      <c r="GE83" s="99"/>
      <c r="GF83" s="99"/>
      <c r="GG83" s="99"/>
      <c r="GH83" s="99"/>
      <c r="GI83" s="212"/>
      <c r="GJ83" s="212"/>
      <c r="GK83" s="212"/>
      <c r="GL83" s="99"/>
      <c r="GM83" s="99"/>
      <c r="GN83" s="99"/>
      <c r="GO83" s="99"/>
      <c r="GP83" s="99"/>
      <c r="GQ83" s="99"/>
      <c r="GR83" s="99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87"/>
      <c r="IJ83" s="287"/>
      <c r="IK83" s="287"/>
      <c r="IL83" s="287"/>
      <c r="IM83" s="287"/>
      <c r="IN83" s="287"/>
      <c r="IO83" s="287"/>
      <c r="IP83" s="287"/>
      <c r="IQ83" s="287"/>
      <c r="IR83" s="287"/>
      <c r="IS83" s="287"/>
      <c r="IT83" s="287"/>
      <c r="IU83" s="287"/>
      <c r="IV83" s="287"/>
      <c r="IW83" s="287"/>
      <c r="IX83" s="287"/>
      <c r="IY83" s="287"/>
      <c r="IZ83" s="287"/>
      <c r="JA83" s="287"/>
      <c r="JB83" s="287"/>
      <c r="JC83" s="287"/>
      <c r="JD83" s="287"/>
      <c r="JE83" s="287"/>
      <c r="JF83" s="287"/>
      <c r="JG83" s="287"/>
      <c r="JH83" s="287"/>
      <c r="JI83" s="287"/>
      <c r="JJ83" s="287"/>
      <c r="JK83" s="287"/>
      <c r="JL83" s="287"/>
      <c r="JM83" s="287"/>
      <c r="JN83" s="287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309"/>
      <c r="KH83" s="309"/>
      <c r="KI83" s="309"/>
      <c r="KJ83" s="309"/>
      <c r="KK83" s="309"/>
      <c r="KL83" s="309"/>
      <c r="KM83" s="309"/>
      <c r="KN83" s="309"/>
      <c r="KO83" s="309"/>
      <c r="KP83" s="309"/>
      <c r="KQ83" s="309"/>
      <c r="KR83" s="309"/>
      <c r="KS83" s="309"/>
      <c r="KT83" s="309"/>
      <c r="KU83" s="309"/>
      <c r="KV83" s="309"/>
      <c r="KW83" s="309"/>
      <c r="KX83" s="309"/>
      <c r="KY83" s="309"/>
      <c r="KZ83" s="309"/>
      <c r="LA83" s="309"/>
      <c r="LB83" s="309"/>
      <c r="LC83" s="309"/>
      <c r="LD83" s="309"/>
      <c r="LE83" s="309"/>
      <c r="LF83" s="309"/>
      <c r="LG83" s="309"/>
      <c r="LH83" s="309"/>
      <c r="LI83" s="309"/>
      <c r="LJ83" s="309"/>
      <c r="LK83" s="309"/>
      <c r="LL83" s="309"/>
      <c r="LM83" s="309"/>
      <c r="LN83" s="309"/>
      <c r="LO83" s="309"/>
      <c r="LP83" s="309"/>
      <c r="LQ83" s="309"/>
      <c r="LR83" s="309"/>
      <c r="LS83" s="309"/>
      <c r="LT83" s="309"/>
      <c r="LU83" s="309"/>
      <c r="LV83" s="309"/>
      <c r="LW83" s="309"/>
      <c r="LX83" s="309"/>
      <c r="LY83" s="309"/>
      <c r="LZ83" s="309"/>
      <c r="MA83" s="309"/>
      <c r="MB83" s="309"/>
      <c r="MC83" s="309"/>
      <c r="MD83" s="309"/>
      <c r="ME83" s="309"/>
      <c r="MF83" s="309"/>
      <c r="MG83" s="309"/>
      <c r="MH83" s="309"/>
      <c r="MI83" s="309"/>
      <c r="MJ83" s="309"/>
      <c r="MK83" s="309"/>
      <c r="ML83" s="309"/>
      <c r="MM83" s="309"/>
      <c r="MN83" s="309"/>
      <c r="MO83" s="309"/>
      <c r="MP83" s="309"/>
      <c r="MQ83" s="309"/>
      <c r="MR83" s="309"/>
      <c r="MS83" s="309"/>
      <c r="MT83" s="309"/>
      <c r="MU83" s="309"/>
      <c r="MV83" s="309"/>
      <c r="MW83" s="309"/>
      <c r="MX83" s="309"/>
      <c r="MY83" s="309"/>
      <c r="MZ83" s="309"/>
      <c r="NA83" s="309"/>
      <c r="NB83" s="287"/>
      <c r="NC83" s="287"/>
      <c r="ND83" s="287"/>
      <c r="NE83" s="287"/>
      <c r="NF83" s="287"/>
      <c r="NG83" s="287"/>
      <c r="NH83" s="287"/>
      <c r="NI83" s="287"/>
      <c r="NJ83" s="287"/>
      <c r="NK83" s="287"/>
      <c r="NL83" s="287"/>
      <c r="NM83" s="287"/>
      <c r="NN83" s="287"/>
      <c r="NO83" s="287"/>
      <c r="NP83" s="287"/>
      <c r="NQ83" s="287"/>
      <c r="NR83" s="287"/>
      <c r="NS83" s="287"/>
      <c r="NT83" s="287"/>
      <c r="NU83" s="287"/>
      <c r="NV83" s="287"/>
      <c r="NW83" s="287"/>
      <c r="NX83" s="287"/>
      <c r="NY83" s="287"/>
      <c r="NZ83" s="287"/>
      <c r="OA83" s="287"/>
      <c r="OB83" s="287"/>
      <c r="OC83" s="287"/>
      <c r="OD83" s="287"/>
      <c r="OE83" s="287"/>
    </row>
    <row r="84" spans="1:395" ht="18" customHeight="1" x14ac:dyDescent="0.3">
      <c r="A84" s="4"/>
      <c r="B84" s="1" t="s">
        <v>379</v>
      </c>
      <c r="C84" s="2">
        <v>10208</v>
      </c>
      <c r="D84" s="2">
        <v>2007</v>
      </c>
      <c r="E84" s="98" t="s">
        <v>378</v>
      </c>
      <c r="F84" s="2">
        <v>9424</v>
      </c>
      <c r="G84" s="2" t="s">
        <v>466</v>
      </c>
      <c r="H84" s="98" t="s">
        <v>127</v>
      </c>
      <c r="I84" s="2">
        <f t="shared" si="9"/>
        <v>21.5</v>
      </c>
      <c r="J84" s="4">
        <f>'Kôň roka'!$I84</f>
        <v>21.5</v>
      </c>
      <c r="K84" s="2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98"/>
      <c r="BJ84" s="99"/>
      <c r="BK84" s="99"/>
      <c r="BL84" s="99"/>
      <c r="BM84" s="98"/>
      <c r="BN84" s="98"/>
      <c r="BO84" s="98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99"/>
      <c r="CF84" s="99"/>
      <c r="CG84" s="98"/>
      <c r="CH84" s="98"/>
      <c r="CI84" s="98"/>
      <c r="CJ84" s="98"/>
      <c r="CK84" s="98"/>
      <c r="CL84" s="98"/>
      <c r="CM84" s="98"/>
      <c r="CN84" s="98"/>
      <c r="CO84" s="99"/>
      <c r="CP84" s="99"/>
      <c r="CQ84" s="99"/>
      <c r="CR84" s="99"/>
      <c r="CS84" s="99"/>
      <c r="CT84" s="99"/>
      <c r="CU84" s="2"/>
      <c r="CV84" s="2">
        <v>4</v>
      </c>
      <c r="CW84" s="2">
        <v>5</v>
      </c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12"/>
      <c r="EU84" s="212"/>
      <c r="EV84" s="212"/>
      <c r="EW84" s="212"/>
      <c r="EX84" s="212"/>
      <c r="EY84" s="212"/>
      <c r="EZ84" s="212"/>
      <c r="FA84" s="212"/>
      <c r="FB84" s="212"/>
      <c r="FC84" s="212"/>
      <c r="FD84" s="212"/>
      <c r="FE84" s="212"/>
      <c r="FF84" s="212"/>
      <c r="FG84" s="212"/>
      <c r="FH84" s="212"/>
      <c r="FI84" s="212"/>
      <c r="FJ84" s="212"/>
      <c r="FK84" s="212"/>
      <c r="FL84" s="212"/>
      <c r="FM84" s="212"/>
      <c r="FN84" s="212"/>
      <c r="FO84" s="212"/>
      <c r="FP84" s="212"/>
      <c r="FQ84" s="212"/>
      <c r="FR84" s="212"/>
      <c r="FS84" s="212"/>
      <c r="FT84" s="212"/>
      <c r="FU84" s="212">
        <v>1</v>
      </c>
      <c r="FV84" s="212">
        <v>1</v>
      </c>
      <c r="FW84" s="212"/>
      <c r="FX84" s="212"/>
      <c r="FY84" s="212"/>
      <c r="FZ84" s="212"/>
      <c r="GA84" s="212"/>
      <c r="GB84" s="99"/>
      <c r="GC84" s="99"/>
      <c r="GD84" s="99"/>
      <c r="GE84" s="99"/>
      <c r="GF84" s="99"/>
      <c r="GG84" s="99"/>
      <c r="GH84" s="99"/>
      <c r="GI84" s="212"/>
      <c r="GJ84" s="212"/>
      <c r="GK84" s="212"/>
      <c r="GL84" s="99"/>
      <c r="GM84" s="99"/>
      <c r="GN84" s="99"/>
      <c r="GO84" s="99"/>
      <c r="GP84" s="99"/>
      <c r="GQ84" s="99"/>
      <c r="GR84" s="99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>
        <v>1.5</v>
      </c>
      <c r="HZ84" s="2"/>
      <c r="IA84" s="2"/>
      <c r="IB84" s="2"/>
      <c r="IC84" s="2"/>
      <c r="ID84" s="2"/>
      <c r="IE84" s="2"/>
      <c r="IF84" s="2"/>
      <c r="IG84" s="2"/>
      <c r="IH84" s="2"/>
      <c r="II84" s="287"/>
      <c r="IJ84" s="287"/>
      <c r="IK84" s="287"/>
      <c r="IL84" s="287"/>
      <c r="IM84" s="287"/>
      <c r="IN84" s="287"/>
      <c r="IO84" s="287"/>
      <c r="IP84" s="287"/>
      <c r="IQ84" s="287"/>
      <c r="IR84" s="287"/>
      <c r="IS84" s="287"/>
      <c r="IT84" s="287"/>
      <c r="IU84" s="287"/>
      <c r="IV84" s="287"/>
      <c r="IW84" s="287"/>
      <c r="IX84" s="287"/>
      <c r="IY84" s="287"/>
      <c r="IZ84" s="287"/>
      <c r="JA84" s="287"/>
      <c r="JB84" s="287"/>
      <c r="JC84" s="287"/>
      <c r="JD84" s="287"/>
      <c r="JE84" s="287"/>
      <c r="JF84" s="287"/>
      <c r="JG84" s="287"/>
      <c r="JH84" s="287">
        <v>3</v>
      </c>
      <c r="JI84" s="287"/>
      <c r="JJ84" s="287">
        <v>3</v>
      </c>
      <c r="JK84" s="287"/>
      <c r="JL84" s="287"/>
      <c r="JM84" s="287"/>
      <c r="JN84" s="287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309"/>
      <c r="KT84" s="309"/>
      <c r="KU84" s="309"/>
      <c r="KV84" s="309"/>
      <c r="KW84" s="309"/>
      <c r="KX84" s="309"/>
      <c r="KY84" s="309"/>
      <c r="KZ84" s="309"/>
      <c r="LA84" s="309"/>
      <c r="LB84" s="309"/>
      <c r="LC84" s="309"/>
      <c r="LD84" s="2">
        <v>2</v>
      </c>
      <c r="LE84" s="309"/>
      <c r="LF84" s="2">
        <v>1</v>
      </c>
      <c r="LG84" s="309"/>
      <c r="LH84" s="309"/>
      <c r="LI84" s="309"/>
      <c r="LJ84" s="309"/>
      <c r="LK84" s="309"/>
      <c r="LL84" s="309"/>
      <c r="LM84" s="309"/>
      <c r="LN84" s="309"/>
      <c r="LO84" s="309"/>
      <c r="LP84" s="309"/>
      <c r="LQ84" s="309"/>
      <c r="LR84" s="309"/>
      <c r="LS84" s="309"/>
      <c r="LT84" s="309"/>
      <c r="LU84" s="309"/>
      <c r="LV84" s="309"/>
      <c r="LW84" s="309"/>
      <c r="LX84" s="309"/>
      <c r="LY84" s="309"/>
      <c r="LZ84" s="309"/>
      <c r="MA84" s="309"/>
      <c r="MB84" s="309"/>
      <c r="MC84" s="309"/>
      <c r="MD84" s="309"/>
      <c r="ME84" s="309"/>
      <c r="MF84" s="309"/>
      <c r="MG84" s="309"/>
      <c r="MH84" s="309"/>
      <c r="MI84" s="309"/>
      <c r="MJ84" s="309"/>
      <c r="MK84" s="309"/>
      <c r="ML84" s="309"/>
      <c r="MM84" s="309"/>
      <c r="MN84" s="309"/>
      <c r="MO84" s="309"/>
      <c r="MP84" s="309"/>
      <c r="MQ84" s="309"/>
      <c r="MR84" s="309"/>
      <c r="MS84" s="309"/>
      <c r="MT84" s="309"/>
      <c r="MU84" s="309"/>
      <c r="MV84" s="309"/>
      <c r="MW84" s="309"/>
      <c r="MX84" s="309"/>
      <c r="MY84" s="309"/>
      <c r="MZ84" s="309"/>
      <c r="NA84" s="309"/>
      <c r="NB84" s="287"/>
      <c r="NC84" s="287"/>
      <c r="ND84" s="287"/>
      <c r="NE84" s="287"/>
      <c r="NF84" s="287"/>
      <c r="NG84" s="287"/>
      <c r="NH84" s="287"/>
      <c r="NI84" s="287"/>
      <c r="NJ84" s="287"/>
      <c r="NK84" s="287"/>
      <c r="NL84" s="287"/>
      <c r="NM84" s="287"/>
      <c r="NN84" s="287"/>
      <c r="NO84" s="287"/>
      <c r="NP84" s="287"/>
      <c r="NQ84" s="287"/>
      <c r="NR84" s="287"/>
      <c r="NS84" s="287"/>
      <c r="NT84" s="287"/>
      <c r="NU84" s="287"/>
      <c r="NV84" s="287"/>
      <c r="NW84" s="287"/>
      <c r="NX84" s="287"/>
      <c r="NY84" s="287"/>
      <c r="NZ84" s="287"/>
      <c r="OA84" s="287"/>
      <c r="OB84" s="287"/>
      <c r="OC84" s="287"/>
      <c r="OD84" s="287"/>
      <c r="OE84" s="287"/>
    </row>
    <row r="85" spans="1:395" ht="18" customHeight="1" x14ac:dyDescent="0.3">
      <c r="A85" s="4"/>
      <c r="B85" s="1" t="s">
        <v>709</v>
      </c>
      <c r="C85" s="2">
        <v>14027</v>
      </c>
      <c r="D85" s="2">
        <v>2022</v>
      </c>
      <c r="E85" s="80" t="s">
        <v>27</v>
      </c>
      <c r="F85" s="2">
        <v>4920</v>
      </c>
      <c r="G85" s="2" t="s">
        <v>464</v>
      </c>
      <c r="H85" s="22" t="s">
        <v>29</v>
      </c>
      <c r="I85" s="2">
        <f>SUM(K85:XX85)</f>
        <v>20.5</v>
      </c>
      <c r="J85" s="4">
        <f>'Kôň roka'!$I85</f>
        <v>20.5</v>
      </c>
      <c r="K85" s="2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98"/>
      <c r="BJ85" s="99"/>
      <c r="BK85" s="99"/>
      <c r="BL85" s="99"/>
      <c r="BM85" s="98"/>
      <c r="BN85" s="98"/>
      <c r="BO85" s="98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8"/>
      <c r="CH85" s="98"/>
      <c r="CI85" s="98"/>
      <c r="CJ85" s="98"/>
      <c r="CK85" s="98"/>
      <c r="CL85" s="98"/>
      <c r="CM85" s="98"/>
      <c r="CN85" s="98"/>
      <c r="CO85" s="99"/>
      <c r="CP85" s="99"/>
      <c r="CQ85" s="99"/>
      <c r="CR85" s="99"/>
      <c r="CS85" s="99"/>
      <c r="CT85" s="99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12"/>
      <c r="EU85" s="212"/>
      <c r="EV85" s="212"/>
      <c r="EW85" s="212"/>
      <c r="EX85" s="212"/>
      <c r="EY85" s="212"/>
      <c r="EZ85" s="212"/>
      <c r="FA85" s="212"/>
      <c r="FB85" s="212"/>
      <c r="FC85" s="212"/>
      <c r="FD85" s="212"/>
      <c r="FE85" s="212"/>
      <c r="FF85" s="212"/>
      <c r="FG85" s="212"/>
      <c r="FH85" s="212"/>
      <c r="FI85" s="212"/>
      <c r="FJ85" s="212"/>
      <c r="FK85" s="212"/>
      <c r="FL85" s="212"/>
      <c r="FM85" s="212"/>
      <c r="FN85" s="212"/>
      <c r="FO85" s="212"/>
      <c r="FP85" s="212"/>
      <c r="FQ85" s="212"/>
      <c r="FR85" s="212"/>
      <c r="FS85" s="212"/>
      <c r="FT85" s="212"/>
      <c r="FU85" s="212"/>
      <c r="FV85" s="212"/>
      <c r="FW85" s="212"/>
      <c r="FX85" s="212"/>
      <c r="FY85" s="212"/>
      <c r="FZ85" s="212"/>
      <c r="GA85" s="212"/>
      <c r="GB85" s="99"/>
      <c r="GC85" s="99"/>
      <c r="GD85" s="99"/>
      <c r="GE85" s="99"/>
      <c r="GF85" s="99"/>
      <c r="GG85" s="99"/>
      <c r="GH85" s="99"/>
      <c r="GI85" s="212"/>
      <c r="GJ85" s="212"/>
      <c r="GK85" s="212"/>
      <c r="GL85" s="99"/>
      <c r="GM85" s="99"/>
      <c r="GN85" s="99"/>
      <c r="GO85" s="99"/>
      <c r="GP85" s="99"/>
      <c r="GQ85" s="99"/>
      <c r="GR85" s="99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87"/>
      <c r="IJ85" s="287"/>
      <c r="IK85" s="287"/>
      <c r="IL85" s="287"/>
      <c r="IM85" s="287"/>
      <c r="IN85" s="287"/>
      <c r="IO85" s="287"/>
      <c r="IP85" s="287"/>
      <c r="IQ85" s="287"/>
      <c r="IR85" s="287"/>
      <c r="IS85" s="287"/>
      <c r="IT85" s="287"/>
      <c r="IU85" s="287"/>
      <c r="IV85" s="287"/>
      <c r="IW85" s="287"/>
      <c r="IX85" s="287"/>
      <c r="IY85" s="287"/>
      <c r="IZ85" s="287"/>
      <c r="JA85" s="287"/>
      <c r="JB85" s="287"/>
      <c r="JC85" s="287"/>
      <c r="JD85" s="287"/>
      <c r="JE85" s="287"/>
      <c r="JF85" s="287"/>
      <c r="JG85" s="287"/>
      <c r="JH85" s="287"/>
      <c r="JI85" s="287"/>
      <c r="JJ85" s="287"/>
      <c r="JK85" s="287"/>
      <c r="JL85" s="287"/>
      <c r="JM85" s="287"/>
      <c r="JN85" s="287"/>
      <c r="JO85" s="287"/>
      <c r="JP85" s="287"/>
      <c r="JQ85" s="287"/>
      <c r="JR85" s="309"/>
      <c r="JS85" s="2"/>
      <c r="JT85" s="309"/>
      <c r="JU85" s="309"/>
      <c r="JV85" s="309"/>
      <c r="JW85" s="309"/>
      <c r="JX85" s="309"/>
      <c r="JY85" s="309"/>
      <c r="JZ85" s="309"/>
      <c r="KA85" s="2"/>
      <c r="KB85" s="309"/>
      <c r="KC85" s="309"/>
      <c r="KD85" s="309"/>
      <c r="KE85" s="309"/>
      <c r="KF85" s="309"/>
      <c r="KG85" s="2">
        <v>2</v>
      </c>
      <c r="KH85" s="309"/>
      <c r="KI85" s="309"/>
      <c r="KJ85" s="309"/>
      <c r="KK85" s="309"/>
      <c r="KL85" s="309"/>
      <c r="KM85" s="309"/>
      <c r="KN85" s="309"/>
      <c r="KO85" s="309"/>
      <c r="KP85" s="2">
        <v>5</v>
      </c>
      <c r="KQ85" s="309"/>
      <c r="KR85" s="309"/>
      <c r="KS85" s="309"/>
      <c r="KT85" s="309"/>
      <c r="KU85" s="309"/>
      <c r="KV85" s="309"/>
      <c r="KW85" s="309"/>
      <c r="KX85" s="309"/>
      <c r="KY85" s="309"/>
      <c r="KZ85" s="309"/>
      <c r="LA85" s="309"/>
      <c r="LB85" s="309"/>
      <c r="LC85" s="309"/>
      <c r="LD85" s="309"/>
      <c r="LE85" s="309"/>
      <c r="LF85" s="309"/>
      <c r="LG85" s="309"/>
      <c r="LH85" s="309"/>
      <c r="LI85" s="309"/>
      <c r="LJ85" s="309"/>
      <c r="LK85" s="309"/>
      <c r="LL85" s="309"/>
      <c r="LM85" s="309"/>
      <c r="LN85" s="309"/>
      <c r="LO85" s="309"/>
      <c r="LP85" s="309"/>
      <c r="LQ85" s="309"/>
      <c r="LR85" s="309"/>
      <c r="LS85" s="309"/>
      <c r="LT85" s="309"/>
      <c r="LU85" s="309"/>
      <c r="LV85" s="309"/>
      <c r="LW85" s="309"/>
      <c r="LX85" s="309"/>
      <c r="LY85" s="309"/>
      <c r="LZ85" s="309"/>
      <c r="MA85" s="309"/>
      <c r="MB85" s="309"/>
      <c r="MC85" s="309"/>
      <c r="MD85" s="309"/>
      <c r="ME85" s="309"/>
      <c r="MF85" s="309"/>
      <c r="MG85" s="309"/>
      <c r="MH85" s="309"/>
      <c r="MI85" s="309"/>
      <c r="MJ85" s="309"/>
      <c r="MK85" s="309"/>
      <c r="ML85" s="309"/>
      <c r="MM85" s="309"/>
      <c r="MN85" s="309"/>
      <c r="MO85" s="309"/>
      <c r="MP85" s="309"/>
      <c r="MQ85" s="309"/>
      <c r="MR85" s="309"/>
      <c r="MS85" s="309"/>
      <c r="MT85" s="309"/>
      <c r="MU85" s="309"/>
      <c r="MV85" s="309"/>
      <c r="MW85" s="309"/>
      <c r="MX85" s="309"/>
      <c r="MY85" s="309"/>
      <c r="MZ85" s="309"/>
      <c r="NA85" s="309"/>
      <c r="NB85" s="287"/>
      <c r="NC85" s="287"/>
      <c r="ND85" s="287"/>
      <c r="NE85" s="287"/>
      <c r="NF85" s="287">
        <v>6</v>
      </c>
      <c r="NG85" s="287"/>
      <c r="NH85" s="287"/>
      <c r="NI85" s="287"/>
      <c r="NJ85" s="287"/>
      <c r="NK85" s="287"/>
      <c r="NL85" s="287"/>
      <c r="NM85" s="287"/>
      <c r="NN85" s="287">
        <v>7.5</v>
      </c>
      <c r="NO85" s="287"/>
      <c r="NP85" s="287"/>
      <c r="NQ85" s="287"/>
      <c r="NR85" s="287"/>
      <c r="NS85" s="287"/>
      <c r="NT85" s="287"/>
      <c r="NU85" s="287"/>
      <c r="NV85" s="287"/>
      <c r="NW85" s="287"/>
      <c r="NX85" s="287"/>
      <c r="NY85" s="287"/>
      <c r="NZ85" s="287"/>
      <c r="OA85" s="287"/>
      <c r="OB85" s="287"/>
      <c r="OC85" s="287"/>
      <c r="OD85" s="287"/>
      <c r="OE85" s="287"/>
    </row>
    <row r="86" spans="1:395" ht="18" customHeight="1" x14ac:dyDescent="0.3">
      <c r="A86" s="4"/>
      <c r="B86" s="102" t="s">
        <v>496</v>
      </c>
      <c r="C86" s="2">
        <v>13608</v>
      </c>
      <c r="D86" s="2">
        <v>2022</v>
      </c>
      <c r="E86" s="98" t="s">
        <v>268</v>
      </c>
      <c r="F86" s="2">
        <v>8401</v>
      </c>
      <c r="G86" s="99" t="s">
        <v>465</v>
      </c>
      <c r="H86" s="22" t="s">
        <v>88</v>
      </c>
      <c r="I86" s="2">
        <f t="shared" si="9"/>
        <v>19</v>
      </c>
      <c r="J86" s="4">
        <f>'Kôň roka'!$I86</f>
        <v>19</v>
      </c>
      <c r="K86" s="22"/>
      <c r="L86" s="2">
        <v>2</v>
      </c>
      <c r="M86" s="2"/>
      <c r="N86" s="2"/>
      <c r="O86" s="2">
        <v>5</v>
      </c>
      <c r="P86" s="2"/>
      <c r="Q86" s="2"/>
      <c r="R86" s="2"/>
      <c r="S86" s="2"/>
      <c r="T86" s="2"/>
      <c r="U86" s="2">
        <v>4</v>
      </c>
      <c r="V86" s="2"/>
      <c r="W86" s="2"/>
      <c r="X86" s="2"/>
      <c r="Y86" s="2"/>
      <c r="Z86" s="2"/>
      <c r="AA86" s="2"/>
      <c r="AB86" s="2">
        <v>5</v>
      </c>
      <c r="AC86" s="2"/>
      <c r="AD86" s="2"/>
      <c r="AE86" s="2"/>
      <c r="AF86" s="2"/>
      <c r="AG86" s="2"/>
      <c r="AH86" s="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>
        <v>3</v>
      </c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98"/>
      <c r="BJ86" s="99"/>
      <c r="BK86" s="99"/>
      <c r="BL86" s="99"/>
      <c r="BM86" s="98"/>
      <c r="BN86" s="98"/>
      <c r="BO86" s="98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8"/>
      <c r="CH86" s="98"/>
      <c r="CI86" s="98"/>
      <c r="CJ86" s="98"/>
      <c r="CK86" s="98"/>
      <c r="CL86" s="98"/>
      <c r="CM86" s="98"/>
      <c r="CN86" s="98"/>
      <c r="CO86" s="99"/>
      <c r="CP86" s="99"/>
      <c r="CQ86" s="99"/>
      <c r="CR86" s="99"/>
      <c r="CS86" s="99"/>
      <c r="CT86" s="99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12"/>
      <c r="EU86" s="212"/>
      <c r="EV86" s="212"/>
      <c r="EW86" s="212"/>
      <c r="EX86" s="212"/>
      <c r="EY86" s="212"/>
      <c r="EZ86" s="212"/>
      <c r="FA86" s="212"/>
      <c r="FB86" s="212"/>
      <c r="FC86" s="212"/>
      <c r="FD86" s="212"/>
      <c r="FE86" s="212"/>
      <c r="FF86" s="212"/>
      <c r="FG86" s="212"/>
      <c r="FH86" s="212"/>
      <c r="FI86" s="212"/>
      <c r="FJ86" s="212"/>
      <c r="FK86" s="212"/>
      <c r="FL86" s="212"/>
      <c r="FM86" s="212"/>
      <c r="FN86" s="212"/>
      <c r="FO86" s="212"/>
      <c r="FP86" s="212"/>
      <c r="FQ86" s="212"/>
      <c r="FR86" s="212"/>
      <c r="FS86" s="212"/>
      <c r="FT86" s="212"/>
      <c r="FU86" s="212"/>
      <c r="FV86" s="212"/>
      <c r="FW86" s="212"/>
      <c r="FX86" s="212"/>
      <c r="FY86" s="212"/>
      <c r="FZ86" s="212"/>
      <c r="GA86" s="212"/>
      <c r="GB86" s="99"/>
      <c r="GC86" s="99"/>
      <c r="GD86" s="99"/>
      <c r="GE86" s="99"/>
      <c r="GF86" s="99"/>
      <c r="GG86" s="99"/>
      <c r="GH86" s="99"/>
      <c r="GI86" s="212"/>
      <c r="GJ86" s="212"/>
      <c r="GK86" s="212"/>
      <c r="GL86" s="99"/>
      <c r="GM86" s="99"/>
      <c r="GN86" s="99"/>
      <c r="GO86" s="99"/>
      <c r="GP86" s="99"/>
      <c r="GQ86" s="99"/>
      <c r="GR86" s="99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87"/>
      <c r="IJ86" s="287"/>
      <c r="IK86" s="287"/>
      <c r="IL86" s="287"/>
      <c r="IM86" s="287"/>
      <c r="IN86" s="287"/>
      <c r="IO86" s="287"/>
      <c r="IP86" s="287"/>
      <c r="IQ86" s="287"/>
      <c r="IR86" s="287"/>
      <c r="IS86" s="287"/>
      <c r="IT86" s="287"/>
      <c r="IU86" s="287"/>
      <c r="IV86" s="287"/>
      <c r="IW86" s="287"/>
      <c r="IX86" s="287"/>
      <c r="IY86" s="287"/>
      <c r="IZ86" s="287"/>
      <c r="JA86" s="287"/>
      <c r="JB86" s="287"/>
      <c r="JC86" s="287"/>
      <c r="JD86" s="287"/>
      <c r="JE86" s="287"/>
      <c r="JF86" s="287"/>
      <c r="JG86" s="287"/>
      <c r="JH86" s="287"/>
      <c r="JI86" s="287"/>
      <c r="JJ86" s="287"/>
      <c r="JK86" s="287"/>
      <c r="JL86" s="287"/>
      <c r="JM86" s="287"/>
      <c r="JN86" s="287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309"/>
      <c r="KH86" s="309"/>
      <c r="KI86" s="309"/>
      <c r="KJ86" s="309"/>
      <c r="KK86" s="309"/>
      <c r="KL86" s="309"/>
      <c r="KM86" s="309"/>
      <c r="KN86" s="309"/>
      <c r="KO86" s="309"/>
      <c r="KP86" s="309"/>
      <c r="KQ86" s="309"/>
      <c r="KR86" s="309"/>
      <c r="KS86" s="309"/>
      <c r="KT86" s="309"/>
      <c r="KU86" s="309"/>
      <c r="KV86" s="309"/>
      <c r="KW86" s="309"/>
      <c r="KX86" s="309"/>
      <c r="KY86" s="309"/>
      <c r="KZ86" s="309"/>
      <c r="LA86" s="309"/>
      <c r="LB86" s="309"/>
      <c r="LC86" s="309"/>
      <c r="LD86" s="309"/>
      <c r="LE86" s="309"/>
      <c r="LF86" s="309"/>
      <c r="LG86" s="309"/>
      <c r="LH86" s="309"/>
      <c r="LI86" s="309"/>
      <c r="LJ86" s="309"/>
      <c r="LK86" s="309"/>
      <c r="LL86" s="309"/>
      <c r="LM86" s="309"/>
      <c r="LN86" s="309"/>
      <c r="LO86" s="309"/>
      <c r="LP86" s="309"/>
      <c r="LQ86" s="309"/>
      <c r="LR86" s="309"/>
      <c r="LS86" s="309"/>
      <c r="LT86" s="309"/>
      <c r="LU86" s="309"/>
      <c r="LV86" s="309"/>
      <c r="LW86" s="309"/>
      <c r="LX86" s="309"/>
      <c r="LY86" s="309"/>
      <c r="LZ86" s="309"/>
      <c r="MA86" s="309"/>
      <c r="MB86" s="309"/>
      <c r="MC86" s="309"/>
      <c r="MD86" s="309"/>
      <c r="ME86" s="309"/>
      <c r="MF86" s="309"/>
      <c r="MG86" s="309"/>
      <c r="MH86" s="309"/>
      <c r="MI86" s="309"/>
      <c r="MJ86" s="309"/>
      <c r="MK86" s="309"/>
      <c r="ML86" s="309"/>
      <c r="MM86" s="309"/>
      <c r="MN86" s="309"/>
      <c r="MO86" s="309"/>
      <c r="MP86" s="309"/>
      <c r="MQ86" s="309"/>
      <c r="MR86" s="309"/>
      <c r="MS86" s="309"/>
      <c r="MT86" s="309"/>
      <c r="MU86" s="309"/>
      <c r="MV86" s="309"/>
      <c r="MW86" s="309"/>
      <c r="MX86" s="309"/>
      <c r="MY86" s="309"/>
      <c r="MZ86" s="309"/>
      <c r="NA86" s="309"/>
      <c r="NB86" s="287"/>
      <c r="NC86" s="287"/>
      <c r="ND86" s="287"/>
      <c r="NE86" s="287"/>
      <c r="NF86" s="287"/>
      <c r="NG86" s="287"/>
      <c r="NH86" s="287"/>
      <c r="NI86" s="287"/>
      <c r="NJ86" s="287"/>
      <c r="NK86" s="287"/>
      <c r="NL86" s="287"/>
      <c r="NM86" s="287"/>
      <c r="NN86" s="287"/>
      <c r="NO86" s="287"/>
      <c r="NP86" s="287"/>
      <c r="NQ86" s="287"/>
      <c r="NR86" s="287"/>
      <c r="NS86" s="287"/>
      <c r="NT86" s="287"/>
      <c r="NU86" s="287"/>
      <c r="NV86" s="287"/>
      <c r="NW86" s="287"/>
      <c r="NX86" s="287"/>
      <c r="NY86" s="287"/>
      <c r="NZ86" s="287"/>
      <c r="OA86" s="287"/>
      <c r="OB86" s="287"/>
      <c r="OC86" s="287"/>
      <c r="OD86" s="287"/>
      <c r="OE86" s="287"/>
    </row>
    <row r="87" spans="1:395" ht="18" customHeight="1" x14ac:dyDescent="0.3">
      <c r="A87" s="4"/>
      <c r="B87" s="103" t="s">
        <v>564</v>
      </c>
      <c r="C87" s="2">
        <v>13910</v>
      </c>
      <c r="D87" s="2">
        <v>2021</v>
      </c>
      <c r="E87" s="98" t="s">
        <v>565</v>
      </c>
      <c r="F87" s="2">
        <v>110</v>
      </c>
      <c r="G87" s="99" t="s">
        <v>464</v>
      </c>
      <c r="H87" s="98" t="s">
        <v>175</v>
      </c>
      <c r="I87" s="2">
        <f t="shared" si="9"/>
        <v>19</v>
      </c>
      <c r="J87" s="4">
        <f>'Kôň roka'!$I87</f>
        <v>19</v>
      </c>
      <c r="K87" s="2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98"/>
      <c r="BJ87" s="99"/>
      <c r="BK87" s="99"/>
      <c r="BL87" s="99"/>
      <c r="BM87" s="98"/>
      <c r="BN87" s="98"/>
      <c r="BO87" s="98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8"/>
      <c r="CH87" s="98"/>
      <c r="CI87" s="98"/>
      <c r="CJ87" s="98"/>
      <c r="CK87" s="98"/>
      <c r="CL87" s="98"/>
      <c r="CM87" s="98"/>
      <c r="CN87" s="98"/>
      <c r="CO87" s="99"/>
      <c r="CP87" s="99"/>
      <c r="CQ87" s="99"/>
      <c r="CR87" s="99"/>
      <c r="CS87" s="99"/>
      <c r="CT87" s="99">
        <v>3</v>
      </c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12"/>
      <c r="EU87" s="212"/>
      <c r="EV87" s="212"/>
      <c r="EW87" s="212"/>
      <c r="EX87" s="212"/>
      <c r="EY87" s="212"/>
      <c r="EZ87" s="212"/>
      <c r="FA87" s="212"/>
      <c r="FB87" s="212"/>
      <c r="FC87" s="212"/>
      <c r="FD87" s="212"/>
      <c r="FE87" s="212"/>
      <c r="FF87" s="212"/>
      <c r="FG87" s="212"/>
      <c r="FH87" s="212"/>
      <c r="FI87" s="212"/>
      <c r="FJ87" s="212"/>
      <c r="FK87" s="212"/>
      <c r="FL87" s="212"/>
      <c r="FM87" s="212"/>
      <c r="FN87" s="212"/>
      <c r="FO87" s="212"/>
      <c r="FP87" s="212"/>
      <c r="FQ87" s="212"/>
      <c r="FR87" s="212">
        <v>4</v>
      </c>
      <c r="FS87" s="212"/>
      <c r="FT87" s="212"/>
      <c r="FU87" s="212"/>
      <c r="FV87" s="212"/>
      <c r="FW87" s="212"/>
      <c r="FX87" s="212"/>
      <c r="FY87" s="212"/>
      <c r="FZ87" s="212"/>
      <c r="GA87" s="212"/>
      <c r="GB87" s="99"/>
      <c r="GC87" s="99"/>
      <c r="GD87" s="99"/>
      <c r="GE87" s="99"/>
      <c r="GF87" s="99"/>
      <c r="GG87" s="99"/>
      <c r="GH87" s="99"/>
      <c r="GI87" s="212"/>
      <c r="GJ87" s="212"/>
      <c r="GK87" s="212"/>
      <c r="GL87" s="99"/>
      <c r="GM87" s="99"/>
      <c r="GN87" s="99"/>
      <c r="GO87" s="99"/>
      <c r="GP87" s="99"/>
      <c r="GQ87" s="99"/>
      <c r="GR87" s="99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>
        <v>2</v>
      </c>
      <c r="HL87" s="2"/>
      <c r="HM87" s="2"/>
      <c r="HN87" s="2">
        <v>3</v>
      </c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87"/>
      <c r="IJ87" s="287"/>
      <c r="IK87" s="287"/>
      <c r="IL87" s="287"/>
      <c r="IM87" s="287"/>
      <c r="IN87" s="287"/>
      <c r="IO87" s="287"/>
      <c r="IP87" s="287"/>
      <c r="IQ87" s="287"/>
      <c r="IR87" s="287"/>
      <c r="IS87" s="287"/>
      <c r="IT87" s="287"/>
      <c r="IU87" s="287"/>
      <c r="IV87" s="287"/>
      <c r="IW87" s="287"/>
      <c r="IX87" s="287"/>
      <c r="IY87" s="287"/>
      <c r="IZ87" s="287"/>
      <c r="JA87" s="287"/>
      <c r="JB87" s="287"/>
      <c r="JC87" s="287"/>
      <c r="JD87" s="287"/>
      <c r="JE87" s="287"/>
      <c r="JF87" s="287"/>
      <c r="JG87" s="287">
        <v>2</v>
      </c>
      <c r="JH87" s="287"/>
      <c r="JI87" s="287"/>
      <c r="JJ87" s="287"/>
      <c r="JK87" s="287"/>
      <c r="JL87" s="287"/>
      <c r="JM87" s="287"/>
      <c r="JN87" s="287"/>
      <c r="JO87" s="287"/>
      <c r="JP87" s="287"/>
      <c r="JQ87" s="287"/>
      <c r="JR87" s="309"/>
      <c r="JS87" s="309"/>
      <c r="JT87" s="309"/>
      <c r="JU87" s="309"/>
      <c r="JV87" s="309"/>
      <c r="JW87" s="309"/>
      <c r="JX87" s="309"/>
      <c r="JY87" s="309"/>
      <c r="JZ87" s="309"/>
      <c r="KA87" s="309"/>
      <c r="KB87" s="309"/>
      <c r="KC87" s="309"/>
      <c r="KD87" s="309"/>
      <c r="KE87" s="309"/>
      <c r="KF87" s="309"/>
      <c r="KG87" s="309"/>
      <c r="KH87" s="309"/>
      <c r="KI87" s="309"/>
      <c r="KJ87" s="309"/>
      <c r="KK87" s="309"/>
      <c r="KL87" s="309"/>
      <c r="KM87" s="309"/>
      <c r="KN87" s="309"/>
      <c r="KO87" s="309"/>
      <c r="KP87" s="309"/>
      <c r="KQ87" s="309"/>
      <c r="KR87" s="309"/>
      <c r="KS87" s="309"/>
      <c r="KT87" s="309"/>
      <c r="KU87" s="309"/>
      <c r="KV87" s="309"/>
      <c r="KW87" s="309"/>
      <c r="KX87" s="309"/>
      <c r="KY87" s="309"/>
      <c r="KZ87" s="309"/>
      <c r="LA87" s="2">
        <v>5</v>
      </c>
      <c r="LB87" s="309"/>
      <c r="LC87" s="309"/>
      <c r="LD87" s="309"/>
      <c r="LE87" s="309"/>
      <c r="LF87" s="309"/>
      <c r="LG87" s="309"/>
      <c r="LH87" s="309"/>
      <c r="LI87" s="309"/>
      <c r="LJ87" s="309"/>
      <c r="LK87" s="309"/>
      <c r="LL87" s="309"/>
      <c r="LM87" s="309"/>
      <c r="LN87" s="309"/>
      <c r="LO87" s="309"/>
      <c r="LP87" s="309"/>
      <c r="LQ87" s="309"/>
      <c r="LR87" s="309"/>
      <c r="LS87" s="309"/>
      <c r="LT87" s="309"/>
      <c r="LU87" s="309"/>
      <c r="LV87" s="309"/>
      <c r="LW87" s="309"/>
      <c r="LX87" s="309"/>
      <c r="LY87" s="309"/>
      <c r="LZ87" s="309"/>
      <c r="MA87" s="309"/>
      <c r="MB87" s="309"/>
      <c r="MC87" s="309"/>
      <c r="MD87" s="309"/>
      <c r="ME87" s="309"/>
      <c r="MF87" s="309"/>
      <c r="MG87" s="309"/>
      <c r="MH87" s="309"/>
      <c r="MI87" s="309"/>
      <c r="MJ87" s="309"/>
      <c r="MK87" s="309"/>
      <c r="ML87" s="309"/>
      <c r="MM87" s="309"/>
      <c r="MN87" s="309"/>
      <c r="MO87" s="309"/>
      <c r="MP87" s="309"/>
      <c r="MQ87" s="309"/>
      <c r="MR87" s="309"/>
      <c r="MS87" s="309"/>
      <c r="MT87" s="309"/>
      <c r="MU87" s="309"/>
      <c r="MV87" s="309"/>
      <c r="MW87" s="309"/>
      <c r="MX87" s="309"/>
      <c r="MY87" s="309"/>
      <c r="MZ87" s="309"/>
      <c r="NA87" s="309"/>
      <c r="NB87" s="287"/>
      <c r="NC87" s="287"/>
      <c r="ND87" s="287"/>
      <c r="NE87" s="287"/>
      <c r="NF87" s="287"/>
      <c r="NG87" s="287"/>
      <c r="NH87" s="287"/>
      <c r="NI87" s="287"/>
      <c r="NJ87" s="287"/>
      <c r="NK87" s="287"/>
      <c r="NL87" s="287"/>
      <c r="NM87" s="287"/>
      <c r="NN87" s="287"/>
      <c r="NO87" s="287"/>
      <c r="NP87" s="287"/>
      <c r="NQ87" s="287"/>
      <c r="NR87" s="287"/>
      <c r="NS87" s="287"/>
      <c r="NT87" s="287"/>
      <c r="NU87" s="287"/>
      <c r="NV87" s="287"/>
      <c r="NW87" s="287"/>
      <c r="NX87" s="287"/>
      <c r="NY87" s="287"/>
      <c r="NZ87" s="287"/>
      <c r="OA87" s="287"/>
      <c r="OB87" s="287"/>
      <c r="OC87" s="287"/>
      <c r="OD87" s="287"/>
      <c r="OE87" s="287"/>
    </row>
    <row r="88" spans="1:395" ht="18" customHeight="1" x14ac:dyDescent="0.3">
      <c r="A88" s="4"/>
      <c r="B88" s="1" t="s">
        <v>209</v>
      </c>
      <c r="C88" s="2">
        <v>13103</v>
      </c>
      <c r="D88" s="2">
        <v>2021</v>
      </c>
      <c r="E88" s="80" t="s">
        <v>207</v>
      </c>
      <c r="F88" s="2">
        <v>8828</v>
      </c>
      <c r="G88" s="2" t="s">
        <v>465</v>
      </c>
      <c r="H88" s="22" t="s">
        <v>88</v>
      </c>
      <c r="I88" s="2">
        <f>SUM(K88:XX88)</f>
        <v>0</v>
      </c>
      <c r="J88" s="4">
        <f>'Kôň roka'!$I88+I89</f>
        <v>18</v>
      </c>
      <c r="K88" s="22"/>
      <c r="L88" s="2"/>
      <c r="M88" s="2"/>
      <c r="N88" s="2"/>
      <c r="O88" s="2"/>
      <c r="P88" s="2"/>
      <c r="Q88" s="2"/>
      <c r="R88" s="99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98"/>
      <c r="BJ88" s="99"/>
      <c r="BK88" s="99"/>
      <c r="BL88" s="99"/>
      <c r="BM88" s="98"/>
      <c r="BN88" s="98"/>
      <c r="BO88" s="98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8"/>
      <c r="CH88" s="98"/>
      <c r="CI88" s="98"/>
      <c r="CJ88" s="98"/>
      <c r="CK88" s="98"/>
      <c r="CL88" s="98"/>
      <c r="CM88" s="98"/>
      <c r="CN88" s="98"/>
      <c r="CO88" s="99"/>
      <c r="CP88" s="99"/>
      <c r="CQ88" s="99"/>
      <c r="CR88" s="99"/>
      <c r="CS88" s="99"/>
      <c r="CT88" s="99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12"/>
      <c r="EU88" s="212"/>
      <c r="EV88" s="212"/>
      <c r="EW88" s="212"/>
      <c r="EX88" s="212"/>
      <c r="EY88" s="212"/>
      <c r="EZ88" s="212"/>
      <c r="FA88" s="212"/>
      <c r="FB88" s="212"/>
      <c r="FC88" s="212"/>
      <c r="FD88" s="212"/>
      <c r="FE88" s="212"/>
      <c r="FF88" s="212"/>
      <c r="FG88" s="212"/>
      <c r="FH88" s="212"/>
      <c r="FI88" s="212"/>
      <c r="FJ88" s="212"/>
      <c r="FK88" s="212"/>
      <c r="FL88" s="212"/>
      <c r="FM88" s="212"/>
      <c r="FN88" s="212"/>
      <c r="FO88" s="212"/>
      <c r="FP88" s="212"/>
      <c r="FQ88" s="212"/>
      <c r="FR88" s="212"/>
      <c r="FS88" s="212"/>
      <c r="FT88" s="212"/>
      <c r="FU88" s="212"/>
      <c r="FV88" s="212"/>
      <c r="FW88" s="212"/>
      <c r="FX88" s="212"/>
      <c r="FY88" s="212"/>
      <c r="FZ88" s="212"/>
      <c r="GA88" s="212"/>
      <c r="GB88" s="99"/>
      <c r="GC88" s="99"/>
      <c r="GD88" s="99"/>
      <c r="GE88" s="99"/>
      <c r="GF88" s="99"/>
      <c r="GG88" s="99"/>
      <c r="GH88" s="99"/>
      <c r="GI88" s="212"/>
      <c r="GJ88" s="212"/>
      <c r="GK88" s="212"/>
      <c r="GL88" s="99"/>
      <c r="GM88" s="99"/>
      <c r="GN88" s="99"/>
      <c r="GO88" s="99"/>
      <c r="GP88" s="99"/>
      <c r="GQ88" s="99"/>
      <c r="GR88" s="99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87"/>
      <c r="IJ88" s="287"/>
      <c r="IK88" s="287"/>
      <c r="IL88" s="287"/>
      <c r="IM88" s="287"/>
      <c r="IN88" s="287"/>
      <c r="IO88" s="287"/>
      <c r="IP88" s="287"/>
      <c r="IQ88" s="287"/>
      <c r="IR88" s="287"/>
      <c r="IS88" s="287"/>
      <c r="IT88" s="287"/>
      <c r="IU88" s="287"/>
      <c r="IV88" s="287"/>
      <c r="IW88" s="287"/>
      <c r="IX88" s="287"/>
      <c r="IY88" s="287"/>
      <c r="IZ88" s="287"/>
      <c r="JA88" s="287"/>
      <c r="JB88" s="287"/>
      <c r="JC88" s="287"/>
      <c r="JD88" s="287"/>
      <c r="JE88" s="287"/>
      <c r="JF88" s="287"/>
      <c r="JG88" s="287"/>
      <c r="JH88" s="287"/>
      <c r="JI88" s="287"/>
      <c r="JJ88" s="287"/>
      <c r="JK88" s="287"/>
      <c r="JL88" s="287"/>
      <c r="JM88" s="287"/>
      <c r="JN88" s="287"/>
      <c r="JO88" s="287"/>
      <c r="JP88" s="287"/>
      <c r="JQ88" s="287"/>
      <c r="JR88" s="309"/>
      <c r="JS88" s="309"/>
      <c r="JT88" s="309"/>
      <c r="JU88" s="309"/>
      <c r="JV88" s="309"/>
      <c r="JW88" s="309"/>
      <c r="JX88" s="309"/>
      <c r="JY88" s="309"/>
      <c r="JZ88" s="309"/>
      <c r="KA88" s="309"/>
      <c r="KB88" s="309"/>
      <c r="KC88" s="309"/>
      <c r="KD88" s="309"/>
      <c r="KE88" s="309"/>
      <c r="KF88" s="309"/>
      <c r="KG88" s="309"/>
      <c r="KH88" s="309"/>
      <c r="KI88" s="309"/>
      <c r="KJ88" s="309"/>
      <c r="KK88" s="309"/>
      <c r="KL88" s="309"/>
      <c r="KM88" s="309"/>
      <c r="KN88" s="309"/>
      <c r="KO88" s="309"/>
      <c r="KP88" s="309"/>
      <c r="KQ88" s="309"/>
      <c r="KR88" s="309"/>
      <c r="KS88" s="309"/>
      <c r="KT88" s="309"/>
      <c r="KU88" s="309"/>
      <c r="KV88" s="309"/>
      <c r="KW88" s="309"/>
      <c r="KX88" s="309"/>
      <c r="KY88" s="309"/>
      <c r="KZ88" s="309"/>
      <c r="LA88" s="309"/>
      <c r="LB88" s="309"/>
      <c r="LC88" s="309"/>
      <c r="LD88" s="309"/>
      <c r="LE88" s="309"/>
      <c r="LF88" s="309"/>
      <c r="LG88" s="309"/>
      <c r="LH88" s="309"/>
      <c r="LI88" s="309"/>
      <c r="LJ88" s="309"/>
      <c r="LK88" s="309"/>
      <c r="LL88" s="309"/>
      <c r="LM88" s="309"/>
      <c r="LN88" s="309"/>
      <c r="LO88" s="309"/>
      <c r="LP88" s="309"/>
      <c r="LQ88" s="309"/>
      <c r="LR88" s="309"/>
      <c r="LS88" s="309"/>
      <c r="LT88" s="309"/>
      <c r="LU88" s="309"/>
      <c r="LV88" s="309"/>
      <c r="LW88" s="309"/>
      <c r="LX88" s="309"/>
      <c r="LY88" s="309"/>
      <c r="LZ88" s="309"/>
      <c r="MA88" s="309"/>
      <c r="MB88" s="309"/>
      <c r="MC88" s="309"/>
      <c r="MD88" s="309"/>
      <c r="ME88" s="309"/>
      <c r="MF88" s="309"/>
      <c r="MG88" s="309"/>
      <c r="MH88" s="309"/>
      <c r="MI88" s="309"/>
      <c r="MJ88" s="309"/>
      <c r="MK88" s="309"/>
      <c r="ML88" s="309"/>
      <c r="MM88" s="309"/>
      <c r="MN88" s="309"/>
      <c r="MO88" s="309"/>
      <c r="MP88" s="309"/>
      <c r="MQ88" s="309"/>
      <c r="MR88" s="309"/>
      <c r="MS88" s="309"/>
      <c r="MT88" s="309"/>
      <c r="MU88" s="309"/>
      <c r="MV88" s="309"/>
      <c r="MW88" s="309"/>
      <c r="MX88" s="309"/>
      <c r="MY88" s="309"/>
      <c r="MZ88" s="309"/>
      <c r="NA88" s="309"/>
      <c r="NB88" s="287"/>
      <c r="NC88" s="287"/>
      <c r="ND88" s="287"/>
      <c r="NE88" s="287"/>
      <c r="NF88" s="287"/>
      <c r="NG88" s="287"/>
      <c r="NH88" s="287"/>
      <c r="NI88" s="287"/>
      <c r="NJ88" s="287"/>
      <c r="NK88" s="287"/>
      <c r="NL88" s="287"/>
      <c r="NM88" s="287"/>
      <c r="NN88" s="287"/>
      <c r="NO88" s="287"/>
      <c r="NP88" s="287"/>
      <c r="NQ88" s="287"/>
      <c r="NR88" s="287"/>
      <c r="NS88" s="287"/>
      <c r="NT88" s="287"/>
      <c r="NU88" s="287"/>
      <c r="NV88" s="287"/>
      <c r="NW88" s="287"/>
      <c r="NX88" s="287"/>
      <c r="NY88" s="287"/>
      <c r="NZ88" s="287"/>
      <c r="OA88" s="287"/>
      <c r="OB88" s="287"/>
      <c r="OC88" s="287"/>
      <c r="OD88" s="287"/>
      <c r="OE88" s="287"/>
    </row>
    <row r="89" spans="1:395" ht="18" customHeight="1" x14ac:dyDescent="0.3">
      <c r="A89" s="4"/>
      <c r="B89" s="1"/>
      <c r="C89" s="2"/>
      <c r="D89" s="2"/>
      <c r="E89" s="100" t="s">
        <v>502</v>
      </c>
      <c r="F89" s="2">
        <v>10986</v>
      </c>
      <c r="G89" s="99" t="s">
        <v>466</v>
      </c>
      <c r="H89" s="22"/>
      <c r="I89" s="2">
        <f>SUM(K89:XX89)</f>
        <v>18</v>
      </c>
      <c r="J89" s="4"/>
      <c r="K89" s="22"/>
      <c r="L89" s="2"/>
      <c r="M89" s="2"/>
      <c r="N89" s="2"/>
      <c r="O89" s="2"/>
      <c r="P89" s="2"/>
      <c r="Q89" s="2"/>
      <c r="R89" s="2"/>
      <c r="S89" s="2"/>
      <c r="T89" s="2"/>
      <c r="U89" s="2">
        <v>3</v>
      </c>
      <c r="V89" s="2"/>
      <c r="W89" s="2"/>
      <c r="X89" s="2"/>
      <c r="Y89" s="2"/>
      <c r="Z89" s="2"/>
      <c r="AA89" s="2"/>
      <c r="AB89" s="2">
        <v>3</v>
      </c>
      <c r="AC89" s="2"/>
      <c r="AD89" s="2"/>
      <c r="AE89" s="2"/>
      <c r="AF89" s="2"/>
      <c r="AG89" s="2"/>
      <c r="AH89" s="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98"/>
      <c r="BJ89" s="99"/>
      <c r="BK89" s="99"/>
      <c r="BL89" s="99"/>
      <c r="BM89" s="98"/>
      <c r="BN89" s="98"/>
      <c r="BO89" s="98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8"/>
      <c r="CH89" s="98"/>
      <c r="CI89" s="98"/>
      <c r="CJ89" s="98"/>
      <c r="CK89" s="98"/>
      <c r="CL89" s="98"/>
      <c r="CM89" s="98"/>
      <c r="CN89" s="98"/>
      <c r="CO89" s="99"/>
      <c r="CP89" s="99"/>
      <c r="CQ89" s="99"/>
      <c r="CR89" s="99"/>
      <c r="CS89" s="99"/>
      <c r="CT89" s="99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>
        <v>2</v>
      </c>
      <c r="EQ89" s="2"/>
      <c r="ER89" s="2"/>
      <c r="ES89" s="2"/>
      <c r="ET89" s="212"/>
      <c r="EU89" s="212"/>
      <c r="EV89" s="212"/>
      <c r="EW89" s="212"/>
      <c r="EX89" s="212"/>
      <c r="EY89" s="212"/>
      <c r="EZ89" s="212"/>
      <c r="FA89" s="212"/>
      <c r="FB89" s="212"/>
      <c r="FC89" s="212"/>
      <c r="FD89" s="212"/>
      <c r="FE89" s="212"/>
      <c r="FF89" s="212"/>
      <c r="FG89" s="212"/>
      <c r="FH89" s="212"/>
      <c r="FI89" s="212"/>
      <c r="FJ89" s="212"/>
      <c r="FK89" s="212"/>
      <c r="FL89" s="212"/>
      <c r="FM89" s="212"/>
      <c r="FN89" s="212"/>
      <c r="FO89" s="212"/>
      <c r="FP89" s="212"/>
      <c r="FQ89" s="212"/>
      <c r="FR89" s="212"/>
      <c r="FS89" s="212"/>
      <c r="FT89" s="212"/>
      <c r="FU89" s="212"/>
      <c r="FV89" s="212"/>
      <c r="FW89" s="212"/>
      <c r="FX89" s="212"/>
      <c r="FY89" s="212"/>
      <c r="FZ89" s="212"/>
      <c r="GA89" s="212"/>
      <c r="GB89" s="99"/>
      <c r="GC89" s="99"/>
      <c r="GD89" s="99"/>
      <c r="GE89" s="99"/>
      <c r="GF89" s="99"/>
      <c r="GG89" s="99"/>
      <c r="GH89" s="99"/>
      <c r="GI89" s="212"/>
      <c r="GJ89" s="212"/>
      <c r="GK89" s="212"/>
      <c r="GL89" s="99"/>
      <c r="GM89" s="99"/>
      <c r="GN89" s="99"/>
      <c r="GO89" s="99"/>
      <c r="GP89" s="99"/>
      <c r="GQ89" s="99"/>
      <c r="GR89" s="99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87"/>
      <c r="IJ89" s="287"/>
      <c r="IK89" s="287"/>
      <c r="IL89" s="287"/>
      <c r="IM89" s="287"/>
      <c r="IN89" s="287"/>
      <c r="IO89" s="287"/>
      <c r="IP89" s="287"/>
      <c r="IQ89" s="287"/>
      <c r="IR89" s="287"/>
      <c r="IS89" s="287"/>
      <c r="IT89" s="287"/>
      <c r="IU89" s="287"/>
      <c r="IV89" s="287"/>
      <c r="IW89" s="287"/>
      <c r="IX89" s="287"/>
      <c r="IY89" s="287"/>
      <c r="IZ89" s="287"/>
      <c r="JA89" s="287"/>
      <c r="JB89" s="287"/>
      <c r="JC89" s="287"/>
      <c r="JD89" s="287"/>
      <c r="JE89" s="287"/>
      <c r="JF89" s="287"/>
      <c r="JG89" s="287"/>
      <c r="JH89" s="287"/>
      <c r="JI89" s="287"/>
      <c r="JJ89" s="287"/>
      <c r="JK89" s="287"/>
      <c r="JL89" s="287"/>
      <c r="JM89" s="287"/>
      <c r="JN89" s="287"/>
      <c r="JO89" s="287"/>
      <c r="JP89" s="287"/>
      <c r="JQ89" s="287">
        <v>4</v>
      </c>
      <c r="JR89" s="309"/>
      <c r="JS89" s="2">
        <v>1</v>
      </c>
      <c r="JT89" s="309"/>
      <c r="JU89" s="309"/>
      <c r="JV89" s="309"/>
      <c r="JW89" s="309"/>
      <c r="JX89" s="309"/>
      <c r="JY89" s="309"/>
      <c r="JZ89" s="309"/>
      <c r="KA89" s="2">
        <v>2</v>
      </c>
      <c r="KB89" s="309"/>
      <c r="KC89" s="309"/>
      <c r="KD89" s="309"/>
      <c r="KE89" s="309"/>
      <c r="KF89" s="309"/>
      <c r="KG89" s="309"/>
      <c r="KH89" s="309"/>
      <c r="KI89" s="309"/>
      <c r="KJ89" s="309"/>
      <c r="KK89" s="309"/>
      <c r="KL89" s="309"/>
      <c r="KM89" s="309"/>
      <c r="KN89" s="309"/>
      <c r="KO89" s="309"/>
      <c r="KP89" s="309"/>
      <c r="KQ89" s="309"/>
      <c r="KR89" s="309"/>
      <c r="KS89" s="309"/>
      <c r="KT89" s="309"/>
      <c r="KU89" s="309"/>
      <c r="KV89" s="309"/>
      <c r="KW89" s="309"/>
      <c r="KX89" s="309"/>
      <c r="KY89" s="309"/>
      <c r="KZ89" s="309"/>
      <c r="LA89" s="309"/>
      <c r="LB89" s="309"/>
      <c r="LC89" s="309"/>
      <c r="LD89" s="309"/>
      <c r="LE89" s="309"/>
      <c r="LF89" s="309"/>
      <c r="LG89" s="309"/>
      <c r="LH89" s="309"/>
      <c r="LI89" s="309"/>
      <c r="LJ89" s="309"/>
      <c r="LK89" s="309"/>
      <c r="LL89" s="309"/>
      <c r="LM89" s="309"/>
      <c r="LN89" s="309"/>
      <c r="LO89" s="309"/>
      <c r="LP89" s="309"/>
      <c r="LQ89" s="309"/>
      <c r="LR89" s="309"/>
      <c r="LS89" s="309"/>
      <c r="LT89" s="309"/>
      <c r="LU89" s="309"/>
      <c r="LV89" s="309"/>
      <c r="LW89" s="309"/>
      <c r="LX89" s="309"/>
      <c r="LY89" s="309"/>
      <c r="LZ89" s="309"/>
      <c r="MA89" s="309"/>
      <c r="MB89" s="309"/>
      <c r="MC89" s="309"/>
      <c r="MD89" s="309"/>
      <c r="ME89" s="309"/>
      <c r="MF89" s="309"/>
      <c r="MG89" s="309"/>
      <c r="MH89" s="309"/>
      <c r="MI89" s="309"/>
      <c r="MJ89" s="309"/>
      <c r="MK89" s="309"/>
      <c r="ML89" s="309"/>
      <c r="MM89" s="309"/>
      <c r="MN89" s="309"/>
      <c r="MO89" s="309"/>
      <c r="MP89" s="309"/>
      <c r="MQ89" s="309"/>
      <c r="MR89" s="309"/>
      <c r="MS89" s="309"/>
      <c r="MT89" s="309"/>
      <c r="MU89" s="309"/>
      <c r="MV89" s="309"/>
      <c r="MW89" s="309"/>
      <c r="MX89" s="309"/>
      <c r="MY89" s="309"/>
      <c r="MZ89" s="309"/>
      <c r="NA89" s="309"/>
      <c r="NB89" s="287"/>
      <c r="NC89" s="287"/>
      <c r="ND89" s="287"/>
      <c r="NE89" s="287"/>
      <c r="NF89" s="287"/>
      <c r="NG89" s="287"/>
      <c r="NH89" s="287"/>
      <c r="NI89" s="287"/>
      <c r="NJ89" s="287"/>
      <c r="NK89" s="287"/>
      <c r="NL89" s="287"/>
      <c r="NM89" s="287"/>
      <c r="NN89" s="287"/>
      <c r="NO89" s="287">
        <v>3</v>
      </c>
      <c r="NP89" s="287"/>
      <c r="NQ89" s="287"/>
      <c r="NR89" s="287"/>
      <c r="NS89" s="287"/>
      <c r="NT89" s="287"/>
      <c r="NU89" s="287"/>
      <c r="NV89" s="287"/>
      <c r="NW89" s="287"/>
      <c r="NX89" s="287"/>
      <c r="NY89" s="287"/>
      <c r="NZ89" s="287"/>
      <c r="OA89" s="287"/>
      <c r="OB89" s="287"/>
      <c r="OC89" s="287"/>
      <c r="OD89" s="287"/>
      <c r="OE89" s="287"/>
    </row>
    <row r="90" spans="1:395" ht="17.5" customHeight="1" x14ac:dyDescent="0.3">
      <c r="A90" s="4"/>
      <c r="B90" s="1" t="s">
        <v>383</v>
      </c>
      <c r="C90" s="2">
        <v>13101</v>
      </c>
      <c r="D90" s="2"/>
      <c r="E90" s="22" t="s">
        <v>382</v>
      </c>
      <c r="F90" s="2">
        <v>9452</v>
      </c>
      <c r="G90" s="2" t="s">
        <v>466</v>
      </c>
      <c r="H90" s="22" t="s">
        <v>88</v>
      </c>
      <c r="I90" s="2">
        <f t="shared" si="7"/>
        <v>18</v>
      </c>
      <c r="J90" s="4">
        <f>'Kôň roka'!$I90</f>
        <v>18</v>
      </c>
      <c r="K90" s="22"/>
      <c r="L90" s="2">
        <v>1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2"/>
      <c r="AJ90" s="22"/>
      <c r="AK90" s="22"/>
      <c r="AL90" s="22"/>
      <c r="AM90" s="22"/>
      <c r="AN90" s="22"/>
      <c r="AO90" s="22"/>
      <c r="AP90" s="22"/>
      <c r="AQ90" s="22"/>
      <c r="AR90" s="22">
        <v>3</v>
      </c>
      <c r="AS90" s="22"/>
      <c r="AT90" s="22"/>
      <c r="AU90" s="22"/>
      <c r="AV90" s="22"/>
      <c r="AW90" s="22"/>
      <c r="AX90" s="22"/>
      <c r="AY90" s="22">
        <v>7</v>
      </c>
      <c r="AZ90" s="22"/>
      <c r="BA90" s="22"/>
      <c r="BB90" s="22"/>
      <c r="BC90" s="22"/>
      <c r="BD90" s="22"/>
      <c r="BE90" s="22"/>
      <c r="BF90" s="22"/>
      <c r="BG90" s="22"/>
      <c r="BH90" s="22"/>
      <c r="BI90" s="98"/>
      <c r="BJ90" s="99"/>
      <c r="BK90" s="99"/>
      <c r="BL90" s="99"/>
      <c r="BM90" s="98"/>
      <c r="BN90" s="98"/>
      <c r="BO90" s="98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8"/>
      <c r="CH90" s="98"/>
      <c r="CI90" s="98"/>
      <c r="CJ90" s="98"/>
      <c r="CK90" s="98"/>
      <c r="CL90" s="98"/>
      <c r="CM90" s="98"/>
      <c r="CN90" s="98"/>
      <c r="CO90" s="99"/>
      <c r="CP90" s="99"/>
      <c r="CQ90" s="99"/>
      <c r="CR90" s="99"/>
      <c r="CS90" s="99"/>
      <c r="CT90" s="99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12"/>
      <c r="EU90" s="212"/>
      <c r="EV90" s="212"/>
      <c r="EW90" s="212"/>
      <c r="EX90" s="212"/>
      <c r="EY90" s="212"/>
      <c r="EZ90" s="212"/>
      <c r="FA90" s="212"/>
      <c r="FB90" s="212"/>
      <c r="FC90" s="212"/>
      <c r="FD90" s="212"/>
      <c r="FE90" s="212"/>
      <c r="FF90" s="212"/>
      <c r="FG90" s="212"/>
      <c r="FH90" s="212"/>
      <c r="FI90" s="212"/>
      <c r="FJ90" s="212"/>
      <c r="FK90" s="212"/>
      <c r="FL90" s="212"/>
      <c r="FM90" s="212"/>
      <c r="FN90" s="212"/>
      <c r="FO90" s="212"/>
      <c r="FP90" s="212"/>
      <c r="FQ90" s="212"/>
      <c r="FR90" s="212"/>
      <c r="FS90" s="212"/>
      <c r="FT90" s="212"/>
      <c r="FU90" s="212"/>
      <c r="FV90" s="212"/>
      <c r="FW90" s="212"/>
      <c r="FX90" s="212"/>
      <c r="FY90" s="212"/>
      <c r="FZ90" s="212"/>
      <c r="GA90" s="212"/>
      <c r="GB90" s="99"/>
      <c r="GC90" s="99"/>
      <c r="GD90" s="99"/>
      <c r="GE90" s="99"/>
      <c r="GF90" s="99"/>
      <c r="GG90" s="99"/>
      <c r="GH90" s="99"/>
      <c r="GI90" s="212"/>
      <c r="GJ90" s="212">
        <v>5</v>
      </c>
      <c r="GK90" s="212"/>
      <c r="GL90" s="99"/>
      <c r="GM90" s="99"/>
      <c r="GN90" s="99"/>
      <c r="GO90" s="99"/>
      <c r="GP90" s="99"/>
      <c r="GQ90" s="99"/>
      <c r="GR90" s="99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87"/>
      <c r="IJ90" s="287"/>
      <c r="IK90" s="287"/>
      <c r="IL90" s="287"/>
      <c r="IM90" s="287"/>
      <c r="IN90" s="287"/>
      <c r="IO90" s="287"/>
      <c r="IP90" s="287"/>
      <c r="IQ90" s="287"/>
      <c r="IR90" s="287"/>
      <c r="IS90" s="287"/>
      <c r="IT90" s="287"/>
      <c r="IU90" s="287"/>
      <c r="IV90" s="287"/>
      <c r="IW90" s="287"/>
      <c r="IX90" s="287"/>
      <c r="IY90" s="287"/>
      <c r="IZ90" s="287"/>
      <c r="JA90" s="287"/>
      <c r="JB90" s="287"/>
      <c r="JC90" s="287"/>
      <c r="JD90" s="287"/>
      <c r="JE90" s="287"/>
      <c r="JF90" s="287"/>
      <c r="JG90" s="287"/>
      <c r="JH90" s="287"/>
      <c r="JI90" s="287"/>
      <c r="JJ90" s="287"/>
      <c r="JK90" s="287"/>
      <c r="JL90" s="287"/>
      <c r="JM90" s="287"/>
      <c r="JN90" s="287"/>
      <c r="JO90" s="287"/>
      <c r="JP90" s="287"/>
      <c r="JQ90" s="287">
        <v>1</v>
      </c>
      <c r="JR90" s="309"/>
      <c r="JS90" s="309"/>
      <c r="JT90" s="309"/>
      <c r="JU90" s="309"/>
      <c r="JV90" s="309"/>
      <c r="JW90" s="309"/>
      <c r="JX90" s="309"/>
      <c r="JY90" s="2">
        <v>1</v>
      </c>
      <c r="JZ90" s="309"/>
      <c r="KA90" s="309"/>
      <c r="KB90" s="309"/>
      <c r="KC90" s="309"/>
      <c r="KD90" s="309"/>
      <c r="KE90" s="2"/>
      <c r="KF90" s="2"/>
      <c r="KG90" s="309"/>
      <c r="KH90" s="309"/>
      <c r="KI90" s="309"/>
      <c r="KJ90" s="309"/>
      <c r="KK90" s="309"/>
      <c r="KL90" s="309"/>
      <c r="KM90" s="309"/>
      <c r="KN90" s="309"/>
      <c r="KO90" s="309"/>
      <c r="KP90" s="309"/>
      <c r="KQ90" s="309"/>
      <c r="KR90" s="309"/>
      <c r="KS90" s="309"/>
      <c r="KT90" s="309"/>
      <c r="KU90" s="309"/>
      <c r="KV90" s="309"/>
      <c r="KW90" s="309"/>
      <c r="KX90" s="309"/>
      <c r="KY90" s="309"/>
      <c r="KZ90" s="309"/>
      <c r="LA90" s="309"/>
      <c r="LB90" s="309"/>
      <c r="LC90" s="309"/>
      <c r="LD90" s="309"/>
      <c r="LE90" s="309"/>
      <c r="LF90" s="309"/>
      <c r="LG90" s="309"/>
      <c r="LH90" s="309"/>
      <c r="LI90" s="309"/>
      <c r="LJ90" s="309"/>
      <c r="LK90" s="309"/>
      <c r="LL90" s="309"/>
      <c r="LM90" s="309"/>
      <c r="LN90" s="309"/>
      <c r="LO90" s="309"/>
      <c r="LP90" s="309"/>
      <c r="LQ90" s="309"/>
      <c r="LR90" s="309"/>
      <c r="LS90" s="309"/>
      <c r="LT90" s="309"/>
      <c r="LU90" s="309"/>
      <c r="LV90" s="309"/>
      <c r="LW90" s="309"/>
      <c r="LX90" s="309"/>
      <c r="LY90" s="309"/>
      <c r="LZ90" s="309"/>
      <c r="MA90" s="309"/>
      <c r="MB90" s="309"/>
      <c r="MC90" s="309"/>
      <c r="MD90" s="309"/>
      <c r="ME90" s="309"/>
      <c r="MF90" s="309"/>
      <c r="MG90" s="309"/>
      <c r="MH90" s="309"/>
      <c r="MI90" s="309"/>
      <c r="MJ90" s="309"/>
      <c r="MK90" s="309"/>
      <c r="ML90" s="309"/>
      <c r="MM90" s="309"/>
      <c r="MN90" s="309"/>
      <c r="MO90" s="309"/>
      <c r="MP90" s="309"/>
      <c r="MQ90" s="309"/>
      <c r="MR90" s="309"/>
      <c r="MS90" s="309"/>
      <c r="MT90" s="309"/>
      <c r="MU90" s="309"/>
      <c r="MV90" s="309"/>
      <c r="MW90" s="309"/>
      <c r="MX90" s="309"/>
      <c r="MY90" s="309"/>
      <c r="MZ90" s="309"/>
      <c r="NA90" s="309"/>
      <c r="NB90" s="287"/>
      <c r="NC90" s="287"/>
      <c r="ND90" s="287"/>
      <c r="NE90" s="287"/>
      <c r="NF90" s="287"/>
      <c r="NG90" s="287"/>
      <c r="NH90" s="287"/>
      <c r="NI90" s="287"/>
      <c r="NJ90" s="287"/>
      <c r="NK90" s="287"/>
      <c r="NL90" s="287"/>
      <c r="NM90" s="287"/>
      <c r="NN90" s="287"/>
      <c r="NO90" s="287"/>
      <c r="NP90" s="287"/>
      <c r="NQ90" s="287"/>
      <c r="NR90" s="287"/>
      <c r="NS90" s="287"/>
      <c r="NT90" s="287"/>
      <c r="NU90" s="287"/>
      <c r="NV90" s="287"/>
      <c r="NW90" s="287"/>
      <c r="NX90" s="287"/>
      <c r="NY90" s="287"/>
      <c r="NZ90" s="287"/>
      <c r="OA90" s="287"/>
      <c r="OB90" s="287"/>
      <c r="OC90" s="287"/>
      <c r="OD90" s="287"/>
      <c r="OE90" s="287"/>
    </row>
    <row r="91" spans="1:395" ht="18" customHeight="1" x14ac:dyDescent="0.3">
      <c r="A91" s="4"/>
      <c r="B91" s="1" t="s">
        <v>385</v>
      </c>
      <c r="C91" s="2">
        <v>12642</v>
      </c>
      <c r="D91" s="2"/>
      <c r="E91" s="22" t="s">
        <v>384</v>
      </c>
      <c r="F91" s="2">
        <v>8995</v>
      </c>
      <c r="G91" s="2" t="s">
        <v>466</v>
      </c>
      <c r="H91" s="22" t="s">
        <v>386</v>
      </c>
      <c r="I91" s="2">
        <f t="shared" si="7"/>
        <v>16</v>
      </c>
      <c r="J91" s="4">
        <f>'Kôň roka'!$I91</f>
        <v>16</v>
      </c>
      <c r="K91" s="2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98">
        <v>1</v>
      </c>
      <c r="BJ91" s="99"/>
      <c r="BK91" s="99"/>
      <c r="BL91" s="99"/>
      <c r="BM91" s="98"/>
      <c r="BN91" s="98"/>
      <c r="BO91" s="98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8"/>
      <c r="CH91" s="98"/>
      <c r="CI91" s="98"/>
      <c r="CJ91" s="98"/>
      <c r="CK91" s="98"/>
      <c r="CL91" s="98"/>
      <c r="CM91" s="98"/>
      <c r="CN91" s="98"/>
      <c r="CO91" s="99"/>
      <c r="CP91" s="99"/>
      <c r="CQ91" s="99"/>
      <c r="CR91" s="99"/>
      <c r="CS91" s="99"/>
      <c r="CT91" s="99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12"/>
      <c r="EU91" s="212"/>
      <c r="EV91" s="212"/>
      <c r="EW91" s="212"/>
      <c r="EX91" s="212"/>
      <c r="EY91" s="212"/>
      <c r="EZ91" s="212"/>
      <c r="FA91" s="212"/>
      <c r="FB91" s="212"/>
      <c r="FC91" s="212"/>
      <c r="FD91" s="212"/>
      <c r="FE91" s="212"/>
      <c r="FF91" s="212"/>
      <c r="FG91" s="212"/>
      <c r="FH91" s="212"/>
      <c r="FI91" s="212"/>
      <c r="FJ91" s="212"/>
      <c r="FK91" s="212"/>
      <c r="FL91" s="212"/>
      <c r="FM91" s="212"/>
      <c r="FN91" s="212"/>
      <c r="FO91" s="212"/>
      <c r="FP91" s="212"/>
      <c r="FQ91" s="212"/>
      <c r="FR91" s="212"/>
      <c r="FS91" s="212"/>
      <c r="FT91" s="212">
        <v>2</v>
      </c>
      <c r="FU91" s="212"/>
      <c r="FV91" s="212"/>
      <c r="FW91" s="212"/>
      <c r="FX91" s="212"/>
      <c r="FY91" s="212"/>
      <c r="FZ91" s="212"/>
      <c r="GA91" s="212"/>
      <c r="GB91" s="99"/>
      <c r="GC91" s="99"/>
      <c r="GD91" s="99"/>
      <c r="GE91" s="99"/>
      <c r="GF91" s="99"/>
      <c r="GG91" s="99"/>
      <c r="GH91" s="99"/>
      <c r="GI91" s="212"/>
      <c r="GJ91" s="212"/>
      <c r="GK91" s="212"/>
      <c r="GL91" s="99"/>
      <c r="GM91" s="99"/>
      <c r="GN91" s="99"/>
      <c r="GO91" s="99"/>
      <c r="GP91" s="99"/>
      <c r="GQ91" s="99"/>
      <c r="GR91" s="99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>
        <v>4.5</v>
      </c>
      <c r="HX91" s="2">
        <v>1</v>
      </c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87"/>
      <c r="IJ91" s="287"/>
      <c r="IK91" s="287">
        <v>6</v>
      </c>
      <c r="IL91" s="287"/>
      <c r="IM91" s="287"/>
      <c r="IN91" s="287"/>
      <c r="IO91" s="287"/>
      <c r="IP91" s="287"/>
      <c r="IQ91" s="287"/>
      <c r="IR91" s="287"/>
      <c r="IS91" s="287"/>
      <c r="IT91" s="287"/>
      <c r="IU91" s="287"/>
      <c r="IV91" s="287"/>
      <c r="IW91" s="287"/>
      <c r="IX91" s="287"/>
      <c r="IY91" s="287"/>
      <c r="IZ91" s="287"/>
      <c r="JA91" s="287"/>
      <c r="JB91" s="287"/>
      <c r="JC91" s="287"/>
      <c r="JD91" s="287"/>
      <c r="JE91" s="287"/>
      <c r="JF91" s="287"/>
      <c r="JG91" s="287"/>
      <c r="JH91" s="287"/>
      <c r="JI91" s="287"/>
      <c r="JJ91" s="287"/>
      <c r="JK91" s="287"/>
      <c r="JL91" s="287"/>
      <c r="JM91" s="287"/>
      <c r="JN91" s="287"/>
      <c r="JO91" s="287"/>
      <c r="JP91" s="287"/>
      <c r="JQ91" s="287"/>
      <c r="JR91" s="309"/>
      <c r="JS91" s="309"/>
      <c r="JT91" s="309"/>
      <c r="JU91" s="309"/>
      <c r="JV91" s="309"/>
      <c r="JW91" s="309"/>
      <c r="JX91" s="309"/>
      <c r="JY91" s="309"/>
      <c r="JZ91" s="309"/>
      <c r="KA91" s="309"/>
      <c r="KB91" s="309"/>
      <c r="KC91" s="309"/>
      <c r="KD91" s="309"/>
      <c r="KE91" s="309"/>
      <c r="KF91" s="309"/>
      <c r="KG91" s="309"/>
      <c r="KH91" s="309"/>
      <c r="KI91" s="309"/>
      <c r="KJ91" s="309"/>
      <c r="KK91" s="309"/>
      <c r="KL91" s="309"/>
      <c r="KM91" s="309"/>
      <c r="KN91" s="309"/>
      <c r="KO91" s="309"/>
      <c r="KP91" s="309"/>
      <c r="KQ91" s="309"/>
      <c r="KR91" s="309"/>
      <c r="KS91" s="2">
        <v>1.5</v>
      </c>
      <c r="KT91" s="309"/>
      <c r="KU91" s="309"/>
      <c r="KV91" s="309"/>
      <c r="KW91" s="309"/>
      <c r="KX91" s="309"/>
      <c r="KY91" s="309"/>
      <c r="KZ91" s="309"/>
      <c r="LA91" s="309"/>
      <c r="LB91" s="309"/>
      <c r="LC91" s="309"/>
      <c r="LD91" s="309"/>
      <c r="LE91" s="309"/>
      <c r="LF91" s="309"/>
      <c r="LG91" s="309"/>
      <c r="LH91" s="309"/>
      <c r="LI91" s="309"/>
      <c r="LJ91" s="309"/>
      <c r="LK91" s="309"/>
      <c r="LL91" s="309"/>
      <c r="LM91" s="309"/>
      <c r="LN91" s="309"/>
      <c r="LO91" s="309"/>
      <c r="LP91" s="309"/>
      <c r="LQ91" s="309"/>
      <c r="LR91" s="309"/>
      <c r="LS91" s="309"/>
      <c r="LT91" s="309"/>
      <c r="LU91" s="309"/>
      <c r="LV91" s="309"/>
      <c r="LW91" s="309"/>
      <c r="LX91" s="309"/>
      <c r="LY91" s="309"/>
      <c r="LZ91" s="309"/>
      <c r="MA91" s="309"/>
      <c r="MB91" s="309"/>
      <c r="MC91" s="309"/>
      <c r="MD91" s="309"/>
      <c r="ME91" s="309"/>
      <c r="MF91" s="309"/>
      <c r="MG91" s="309"/>
      <c r="MH91" s="309"/>
      <c r="MI91" s="309"/>
      <c r="MJ91" s="309"/>
      <c r="MK91" s="309"/>
      <c r="ML91" s="309"/>
      <c r="MM91" s="309"/>
      <c r="MN91" s="309"/>
      <c r="MO91" s="309"/>
      <c r="MP91" s="309"/>
      <c r="MQ91" s="309"/>
      <c r="MR91" s="309"/>
      <c r="MS91" s="309"/>
      <c r="MT91" s="309"/>
      <c r="MU91" s="309"/>
      <c r="MV91" s="309"/>
      <c r="MW91" s="309"/>
      <c r="MX91" s="309"/>
      <c r="MY91" s="309"/>
      <c r="MZ91" s="309"/>
      <c r="NA91" s="309"/>
      <c r="NB91" s="287"/>
      <c r="NC91" s="287"/>
      <c r="ND91" s="287"/>
      <c r="NE91" s="287"/>
      <c r="NF91" s="287"/>
      <c r="NG91" s="287"/>
      <c r="NH91" s="287"/>
      <c r="NI91" s="287"/>
      <c r="NJ91" s="287"/>
      <c r="NK91" s="287"/>
      <c r="NL91" s="287"/>
      <c r="NM91" s="287"/>
      <c r="NN91" s="287"/>
      <c r="NO91" s="287"/>
      <c r="NP91" s="287"/>
      <c r="NQ91" s="287"/>
      <c r="NR91" s="287"/>
      <c r="NS91" s="287"/>
      <c r="NT91" s="287"/>
      <c r="NU91" s="287"/>
      <c r="NV91" s="287"/>
      <c r="NW91" s="287"/>
      <c r="NX91" s="287"/>
      <c r="NY91" s="287"/>
      <c r="NZ91" s="287"/>
      <c r="OA91" s="287"/>
      <c r="OB91" s="287"/>
      <c r="OC91" s="287"/>
      <c r="OD91" s="287"/>
      <c r="OE91" s="287"/>
    </row>
    <row r="92" spans="1:395" ht="15" customHeight="1" x14ac:dyDescent="0.3">
      <c r="A92" s="4"/>
      <c r="B92" s="1" t="s">
        <v>62</v>
      </c>
      <c r="C92" s="2">
        <v>9454</v>
      </c>
      <c r="D92" s="2">
        <v>2009</v>
      </c>
      <c r="E92" s="23" t="s">
        <v>59</v>
      </c>
      <c r="F92" s="2">
        <v>135</v>
      </c>
      <c r="G92" s="2" t="s">
        <v>464</v>
      </c>
      <c r="H92" s="23" t="s">
        <v>34</v>
      </c>
      <c r="I92" s="2">
        <f>SUM(K92:XX92)</f>
        <v>14</v>
      </c>
      <c r="J92" s="4">
        <f>'Kôň roka'!$I92</f>
        <v>14</v>
      </c>
      <c r="K92" s="2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98"/>
      <c r="BJ92" s="99"/>
      <c r="BK92" s="99"/>
      <c r="BL92" s="99"/>
      <c r="BM92" s="98"/>
      <c r="BN92" s="98"/>
      <c r="BO92" s="98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8"/>
      <c r="CH92" s="98"/>
      <c r="CI92" s="98"/>
      <c r="CJ92" s="98"/>
      <c r="CK92" s="98"/>
      <c r="CL92" s="98"/>
      <c r="CM92" s="98"/>
      <c r="CN92" s="98"/>
      <c r="CO92" s="99"/>
      <c r="CP92" s="99"/>
      <c r="CQ92" s="99"/>
      <c r="CR92" s="99"/>
      <c r="CS92" s="99"/>
      <c r="CT92" s="99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12"/>
      <c r="EU92" s="212"/>
      <c r="EV92" s="212"/>
      <c r="EW92" s="212"/>
      <c r="EX92" s="212"/>
      <c r="EY92" s="212"/>
      <c r="EZ92" s="212"/>
      <c r="FA92" s="212"/>
      <c r="FB92" s="212"/>
      <c r="FC92" s="212"/>
      <c r="FD92" s="212"/>
      <c r="FE92" s="212"/>
      <c r="FF92" s="212"/>
      <c r="FG92" s="212"/>
      <c r="FH92" s="212"/>
      <c r="FI92" s="212"/>
      <c r="FJ92" s="212"/>
      <c r="FK92" s="212"/>
      <c r="FL92" s="212"/>
      <c r="FM92" s="212"/>
      <c r="FN92" s="212"/>
      <c r="FO92" s="212"/>
      <c r="FP92" s="212"/>
      <c r="FQ92" s="212"/>
      <c r="FR92" s="212"/>
      <c r="FS92" s="212"/>
      <c r="FT92" s="212"/>
      <c r="FU92" s="212"/>
      <c r="FV92" s="212"/>
      <c r="FW92" s="212"/>
      <c r="FX92" s="212"/>
      <c r="FY92" s="212"/>
      <c r="FZ92" s="212"/>
      <c r="GA92" s="212"/>
      <c r="GB92" s="99"/>
      <c r="GC92" s="99"/>
      <c r="GD92" s="99"/>
      <c r="GE92" s="99"/>
      <c r="GF92" s="99"/>
      <c r="GG92" s="99"/>
      <c r="GH92" s="99"/>
      <c r="GI92" s="212"/>
      <c r="GJ92" s="212"/>
      <c r="GK92" s="212"/>
      <c r="GL92" s="99"/>
      <c r="GM92" s="99"/>
      <c r="GN92" s="99"/>
      <c r="GO92" s="99"/>
      <c r="GP92" s="99"/>
      <c r="GQ92" s="99"/>
      <c r="GR92" s="99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87"/>
      <c r="IJ92" s="287"/>
      <c r="IK92" s="287"/>
      <c r="IL92" s="287"/>
      <c r="IM92" s="287"/>
      <c r="IN92" s="287"/>
      <c r="IO92" s="287"/>
      <c r="IP92" s="287"/>
      <c r="IQ92" s="287"/>
      <c r="IR92" s="287"/>
      <c r="IS92" s="287"/>
      <c r="IT92" s="287"/>
      <c r="IU92" s="287"/>
      <c r="IV92" s="287"/>
      <c r="IW92" s="287"/>
      <c r="IX92" s="287"/>
      <c r="IY92" s="287"/>
      <c r="IZ92" s="287"/>
      <c r="JA92" s="287"/>
      <c r="JB92" s="287"/>
      <c r="JC92" s="287"/>
      <c r="JD92" s="287"/>
      <c r="JE92" s="287"/>
      <c r="JF92" s="287"/>
      <c r="JG92" s="287"/>
      <c r="JH92" s="287"/>
      <c r="JI92" s="287"/>
      <c r="JJ92" s="287"/>
      <c r="JK92" s="287"/>
      <c r="JL92" s="287"/>
      <c r="JM92" s="287"/>
      <c r="JN92" s="287"/>
      <c r="JO92" s="287"/>
      <c r="JP92" s="287"/>
      <c r="JQ92" s="287"/>
      <c r="JR92" s="309"/>
      <c r="JS92" s="309"/>
      <c r="JT92" s="309"/>
      <c r="JU92" s="309"/>
      <c r="JV92" s="309"/>
      <c r="JW92" s="309"/>
      <c r="JX92" s="309"/>
      <c r="JY92" s="309"/>
      <c r="JZ92" s="309"/>
      <c r="KA92" s="309"/>
      <c r="KB92" s="309"/>
      <c r="KC92" s="309"/>
      <c r="KD92" s="309"/>
      <c r="KE92" s="309"/>
      <c r="KF92" s="309"/>
      <c r="KG92" s="309"/>
      <c r="KH92" s="309"/>
      <c r="KI92" s="309"/>
      <c r="KJ92" s="309"/>
      <c r="KK92" s="2"/>
      <c r="KL92" s="2"/>
      <c r="KM92" s="2">
        <v>1</v>
      </c>
      <c r="KN92" s="2"/>
      <c r="KO92" s="2"/>
      <c r="KP92" s="2"/>
      <c r="KQ92" s="2"/>
      <c r="KR92" s="2"/>
      <c r="KS92" s="2"/>
      <c r="KT92" s="2"/>
      <c r="KU92" s="2"/>
      <c r="KV92" s="2">
        <v>3</v>
      </c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309"/>
      <c r="LP92" s="309"/>
      <c r="LQ92" s="309"/>
      <c r="LR92" s="309"/>
      <c r="LS92" s="309"/>
      <c r="LT92" s="309"/>
      <c r="LU92" s="309"/>
      <c r="LV92" s="309"/>
      <c r="LW92" s="309"/>
      <c r="LX92" s="309"/>
      <c r="LY92" s="309"/>
      <c r="LZ92" s="309"/>
      <c r="MA92" s="309"/>
      <c r="MB92" s="309"/>
      <c r="MC92" s="309"/>
      <c r="MD92" s="309"/>
      <c r="ME92" s="309"/>
      <c r="MF92" s="309"/>
      <c r="MG92" s="309"/>
      <c r="MH92" s="309"/>
      <c r="MI92" s="309"/>
      <c r="MJ92" s="309"/>
      <c r="MK92" s="309"/>
      <c r="ML92" s="309"/>
      <c r="MM92" s="309"/>
      <c r="MN92" s="309"/>
      <c r="MO92" s="309"/>
      <c r="MP92" s="309"/>
      <c r="MQ92" s="309"/>
      <c r="MR92" s="309"/>
      <c r="MS92" s="309"/>
      <c r="MT92" s="309"/>
      <c r="MU92" s="309"/>
      <c r="MV92" s="309"/>
      <c r="MW92" s="309"/>
      <c r="MX92" s="309"/>
      <c r="MY92" s="309"/>
      <c r="MZ92" s="309"/>
      <c r="NA92" s="309"/>
      <c r="NB92" s="287"/>
      <c r="NC92" s="287">
        <v>7</v>
      </c>
      <c r="ND92" s="287"/>
      <c r="NE92" s="287"/>
      <c r="NF92" s="287"/>
      <c r="NG92" s="287"/>
      <c r="NH92" s="287"/>
      <c r="NI92" s="287"/>
      <c r="NJ92" s="287"/>
      <c r="NK92" s="287"/>
      <c r="NL92" s="287">
        <v>3</v>
      </c>
      <c r="NM92" s="287"/>
      <c r="NN92" s="287"/>
      <c r="NO92" s="287"/>
      <c r="NP92" s="287"/>
      <c r="NQ92" s="287"/>
      <c r="NR92" s="287"/>
      <c r="NS92" s="287"/>
      <c r="NT92" s="287"/>
      <c r="NU92" s="287"/>
      <c r="NV92" s="287"/>
      <c r="NW92" s="287"/>
      <c r="NX92" s="287"/>
      <c r="NY92" s="287"/>
      <c r="NZ92" s="287"/>
      <c r="OA92" s="287"/>
      <c r="OB92" s="287"/>
      <c r="OC92" s="287"/>
      <c r="OD92" s="287"/>
      <c r="OE92" s="287"/>
    </row>
    <row r="93" spans="1:395" ht="18" customHeight="1" x14ac:dyDescent="0.3">
      <c r="A93" s="4"/>
      <c r="B93" s="1" t="s">
        <v>675</v>
      </c>
      <c r="C93" s="2">
        <v>11639</v>
      </c>
      <c r="D93" s="2">
        <v>2016</v>
      </c>
      <c r="E93" s="22" t="s">
        <v>674</v>
      </c>
      <c r="F93" s="2">
        <v>7779</v>
      </c>
      <c r="G93" s="2" t="s">
        <v>464</v>
      </c>
      <c r="H93" s="22" t="s">
        <v>676</v>
      </c>
      <c r="I93" s="2">
        <f>SUM(K93:XX93)</f>
        <v>13</v>
      </c>
      <c r="J93" s="4">
        <f>'Kôň roka'!$I93</f>
        <v>13</v>
      </c>
      <c r="K93" s="2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98"/>
      <c r="BJ93" s="99"/>
      <c r="BK93" s="99"/>
      <c r="BL93" s="99"/>
      <c r="BM93" s="98"/>
      <c r="BN93" s="98"/>
      <c r="BO93" s="98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8"/>
      <c r="CH93" s="98"/>
      <c r="CI93" s="98"/>
      <c r="CJ93" s="98"/>
      <c r="CK93" s="98"/>
      <c r="CL93" s="98"/>
      <c r="CM93" s="98"/>
      <c r="CN93" s="98"/>
      <c r="CO93" s="99"/>
      <c r="CP93" s="99"/>
      <c r="CQ93" s="99"/>
      <c r="CR93" s="99"/>
      <c r="CS93" s="99"/>
      <c r="CT93" s="99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12"/>
      <c r="EU93" s="212"/>
      <c r="EV93" s="212"/>
      <c r="EW93" s="212"/>
      <c r="EX93" s="212"/>
      <c r="EY93" s="212"/>
      <c r="EZ93" s="212"/>
      <c r="FA93" s="212"/>
      <c r="FB93" s="212"/>
      <c r="FC93" s="212"/>
      <c r="FD93" s="212"/>
      <c r="FE93" s="212"/>
      <c r="FF93" s="212"/>
      <c r="FG93" s="212"/>
      <c r="FH93" s="212"/>
      <c r="FI93" s="212"/>
      <c r="FJ93" s="212"/>
      <c r="FK93" s="212"/>
      <c r="FL93" s="212"/>
      <c r="FM93" s="212"/>
      <c r="FN93" s="212"/>
      <c r="FO93" s="212"/>
      <c r="FP93" s="212"/>
      <c r="FQ93" s="212"/>
      <c r="FR93" s="212"/>
      <c r="FS93" s="212"/>
      <c r="FT93" s="212"/>
      <c r="FU93" s="212"/>
      <c r="FV93" s="212"/>
      <c r="FW93" s="212"/>
      <c r="FX93" s="212"/>
      <c r="FY93" s="212"/>
      <c r="FZ93" s="212"/>
      <c r="GA93" s="212"/>
      <c r="GB93" s="99"/>
      <c r="GC93" s="99"/>
      <c r="GD93" s="99"/>
      <c r="GE93" s="99"/>
      <c r="GF93" s="99"/>
      <c r="GG93" s="99"/>
      <c r="GH93" s="99"/>
      <c r="GI93" s="212"/>
      <c r="GJ93" s="212"/>
      <c r="GK93" s="212"/>
      <c r="GL93" s="99"/>
      <c r="GM93" s="99"/>
      <c r="GN93" s="99"/>
      <c r="GO93" s="99"/>
      <c r="GP93" s="99"/>
      <c r="GQ93" s="99"/>
      <c r="GR93" s="99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>
        <v>4</v>
      </c>
      <c r="HZ93" s="2"/>
      <c r="IA93" s="2"/>
      <c r="IB93" s="2"/>
      <c r="IC93" s="2"/>
      <c r="ID93" s="2"/>
      <c r="IE93" s="2"/>
      <c r="IF93" s="2"/>
      <c r="IG93" s="2"/>
      <c r="IH93" s="2"/>
      <c r="II93" s="287"/>
      <c r="IJ93" s="287"/>
      <c r="IK93" s="287"/>
      <c r="IL93" s="287">
        <v>4</v>
      </c>
      <c r="IM93" s="287"/>
      <c r="IN93" s="287"/>
      <c r="IO93" s="287"/>
      <c r="IP93" s="287"/>
      <c r="IQ93" s="287"/>
      <c r="IR93" s="287"/>
      <c r="IS93" s="287"/>
      <c r="IT93" s="287"/>
      <c r="IU93" s="287"/>
      <c r="IV93" s="287"/>
      <c r="IW93" s="287"/>
      <c r="IX93" s="287"/>
      <c r="IY93" s="287"/>
      <c r="IZ93" s="287"/>
      <c r="JA93" s="287"/>
      <c r="JB93" s="287"/>
      <c r="JC93" s="287"/>
      <c r="JD93" s="287"/>
      <c r="JE93" s="287"/>
      <c r="JF93" s="287"/>
      <c r="JG93" s="287"/>
      <c r="JH93" s="287"/>
      <c r="JI93" s="287"/>
      <c r="JJ93" s="287"/>
      <c r="JK93" s="287"/>
      <c r="JL93" s="287"/>
      <c r="JM93" s="287"/>
      <c r="JN93" s="287"/>
      <c r="JO93" s="287"/>
      <c r="JP93" s="287"/>
      <c r="JQ93" s="287"/>
      <c r="JR93" s="309"/>
      <c r="JS93" s="309"/>
      <c r="JT93" s="309"/>
      <c r="JU93" s="309"/>
      <c r="JV93" s="309"/>
      <c r="JW93" s="309"/>
      <c r="JX93" s="309"/>
      <c r="JY93" s="309"/>
      <c r="JZ93" s="309"/>
      <c r="KA93" s="309"/>
      <c r="KB93" s="309"/>
      <c r="KC93" s="309"/>
      <c r="KD93" s="309"/>
      <c r="KE93" s="309"/>
      <c r="KF93" s="309"/>
      <c r="KG93" s="309"/>
      <c r="KH93" s="309"/>
      <c r="KI93" s="309"/>
      <c r="KJ93" s="309"/>
      <c r="KK93" s="309"/>
      <c r="KL93" s="309"/>
      <c r="KM93" s="309"/>
      <c r="KN93" s="309"/>
      <c r="KO93" s="309"/>
      <c r="KP93" s="309"/>
      <c r="KQ93" s="309"/>
      <c r="KR93" s="309"/>
      <c r="KS93" s="309"/>
      <c r="KT93" s="309"/>
      <c r="KU93" s="309"/>
      <c r="KV93" s="309"/>
      <c r="KW93" s="309"/>
      <c r="KX93" s="309"/>
      <c r="KY93" s="309"/>
      <c r="KZ93" s="309"/>
      <c r="LA93" s="309"/>
      <c r="LB93" s="309"/>
      <c r="LC93" s="309"/>
      <c r="LD93" s="309"/>
      <c r="LE93" s="309"/>
      <c r="LF93" s="309"/>
      <c r="LG93" s="309"/>
      <c r="LH93" s="309"/>
      <c r="LI93" s="309"/>
      <c r="LJ93" s="309"/>
      <c r="LK93" s="309"/>
      <c r="LL93" s="309"/>
      <c r="LM93" s="309"/>
      <c r="LN93" s="309"/>
      <c r="LO93" s="309"/>
      <c r="LP93" s="309"/>
      <c r="LQ93" s="309"/>
      <c r="LR93" s="309"/>
      <c r="LS93" s="309"/>
      <c r="LT93" s="309"/>
      <c r="LU93" s="309"/>
      <c r="LV93" s="309"/>
      <c r="LW93" s="309"/>
      <c r="LX93" s="309"/>
      <c r="LY93" s="309"/>
      <c r="LZ93" s="309"/>
      <c r="MA93" s="309"/>
      <c r="MB93" s="309"/>
      <c r="MC93" s="309"/>
      <c r="MD93" s="309"/>
      <c r="ME93" s="309"/>
      <c r="MF93" s="309"/>
      <c r="MG93" s="309"/>
      <c r="MH93" s="309"/>
      <c r="MI93" s="309"/>
      <c r="MJ93" s="309"/>
      <c r="MK93" s="309"/>
      <c r="ML93" s="309"/>
      <c r="MM93" s="309"/>
      <c r="MN93" s="309">
        <v>5</v>
      </c>
      <c r="MO93" s="309"/>
      <c r="MP93" s="309"/>
      <c r="MQ93" s="309"/>
      <c r="MR93" s="309"/>
      <c r="MS93" s="309"/>
      <c r="MT93" s="309"/>
      <c r="MU93" s="309"/>
      <c r="MV93" s="309"/>
      <c r="MW93" s="309"/>
      <c r="MX93" s="309"/>
      <c r="MY93" s="309"/>
      <c r="MZ93" s="309"/>
      <c r="NA93" s="309"/>
      <c r="NB93" s="287"/>
      <c r="NC93" s="287"/>
      <c r="ND93" s="287"/>
      <c r="NE93" s="287"/>
      <c r="NF93" s="287"/>
      <c r="NG93" s="287"/>
      <c r="NH93" s="287"/>
      <c r="NI93" s="287"/>
      <c r="NJ93" s="287"/>
      <c r="NK93" s="287"/>
      <c r="NL93" s="287"/>
      <c r="NM93" s="287"/>
      <c r="NN93" s="287"/>
      <c r="NO93" s="287"/>
      <c r="NP93" s="287"/>
      <c r="NQ93" s="287"/>
      <c r="NR93" s="287"/>
      <c r="NS93" s="287"/>
      <c r="NT93" s="287"/>
      <c r="NU93" s="287"/>
      <c r="NV93" s="287"/>
      <c r="NW93" s="287"/>
      <c r="NX93" s="287"/>
      <c r="NY93" s="287"/>
      <c r="NZ93" s="287"/>
      <c r="OA93" s="287"/>
      <c r="OB93" s="287"/>
      <c r="OC93" s="287"/>
      <c r="OD93" s="287"/>
      <c r="OE93" s="287"/>
    </row>
    <row r="94" spans="1:395" ht="18" customHeight="1" x14ac:dyDescent="0.3">
      <c r="A94" s="4" t="s">
        <v>742</v>
      </c>
      <c r="B94" s="1" t="s">
        <v>444</v>
      </c>
      <c r="C94" s="2">
        <v>12298</v>
      </c>
      <c r="D94" s="2"/>
      <c r="E94" s="98" t="s">
        <v>559</v>
      </c>
      <c r="F94" s="2">
        <v>10820</v>
      </c>
      <c r="G94" s="2" t="s">
        <v>466</v>
      </c>
      <c r="H94" s="22" t="s">
        <v>180</v>
      </c>
      <c r="I94" s="2">
        <f t="shared" si="7"/>
        <v>11</v>
      </c>
      <c r="J94" s="4">
        <f>'Kôň roka'!$I94</f>
        <v>11</v>
      </c>
      <c r="K94" s="2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98"/>
      <c r="BJ94" s="99"/>
      <c r="BK94" s="99"/>
      <c r="BL94" s="99"/>
      <c r="BM94" s="98"/>
      <c r="BN94" s="98"/>
      <c r="BO94" s="98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8"/>
      <c r="CH94" s="98"/>
      <c r="CI94" s="98"/>
      <c r="CJ94" s="98"/>
      <c r="CK94" s="98"/>
      <c r="CL94" s="98"/>
      <c r="CM94" s="98"/>
      <c r="CN94" s="98"/>
      <c r="CO94" s="99"/>
      <c r="CP94" s="99"/>
      <c r="CQ94" s="99"/>
      <c r="CR94" s="99">
        <v>2</v>
      </c>
      <c r="CS94" s="99">
        <v>3</v>
      </c>
      <c r="CT94" s="99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12"/>
      <c r="EU94" s="212"/>
      <c r="EV94" s="212"/>
      <c r="EW94" s="212"/>
      <c r="EX94" s="212"/>
      <c r="EY94" s="212"/>
      <c r="EZ94" s="212"/>
      <c r="FA94" s="212"/>
      <c r="FB94" s="212"/>
      <c r="FC94" s="212"/>
      <c r="FD94" s="212"/>
      <c r="FE94" s="212"/>
      <c r="FF94" s="212"/>
      <c r="FG94" s="212"/>
      <c r="FH94" s="212"/>
      <c r="FI94" s="212"/>
      <c r="FJ94" s="212"/>
      <c r="FK94" s="212"/>
      <c r="FL94" s="212"/>
      <c r="FM94" s="212"/>
      <c r="FN94" s="212"/>
      <c r="FO94" s="212"/>
      <c r="FP94" s="212"/>
      <c r="FQ94" s="212">
        <v>2</v>
      </c>
      <c r="FR94" s="212"/>
      <c r="FS94" s="212"/>
      <c r="FT94" s="212"/>
      <c r="FU94" s="212"/>
      <c r="FV94" s="212"/>
      <c r="FW94" s="212"/>
      <c r="FX94" s="212"/>
      <c r="FY94" s="212"/>
      <c r="FZ94" s="212"/>
      <c r="GA94" s="212"/>
      <c r="GB94" s="99"/>
      <c r="GC94" s="99"/>
      <c r="GD94" s="99"/>
      <c r="GE94" s="99"/>
      <c r="GF94" s="99"/>
      <c r="GG94" s="99"/>
      <c r="GH94" s="99"/>
      <c r="GI94" s="212"/>
      <c r="GJ94" s="212"/>
      <c r="GK94" s="212"/>
      <c r="GL94" s="99"/>
      <c r="GM94" s="99"/>
      <c r="GN94" s="99"/>
      <c r="GO94" s="99"/>
      <c r="GP94" s="99"/>
      <c r="GQ94" s="99"/>
      <c r="GR94" s="99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87"/>
      <c r="IJ94" s="287"/>
      <c r="IK94" s="287"/>
      <c r="IL94" s="287"/>
      <c r="IM94" s="287"/>
      <c r="IN94" s="287"/>
      <c r="IO94" s="287"/>
      <c r="IP94" s="287"/>
      <c r="IQ94" s="287"/>
      <c r="IR94" s="287"/>
      <c r="IS94" s="287"/>
      <c r="IT94" s="287"/>
      <c r="IU94" s="287"/>
      <c r="IV94" s="287"/>
      <c r="IW94" s="287"/>
      <c r="IX94" s="287"/>
      <c r="IY94" s="287"/>
      <c r="IZ94" s="287"/>
      <c r="JA94" s="287"/>
      <c r="JB94" s="287"/>
      <c r="JC94" s="287">
        <v>2</v>
      </c>
      <c r="JD94" s="287"/>
      <c r="JE94" s="287"/>
      <c r="JF94" s="287"/>
      <c r="JG94" s="287"/>
      <c r="JH94" s="287"/>
      <c r="JI94" s="287"/>
      <c r="JJ94" s="287"/>
      <c r="JK94" s="287"/>
      <c r="JL94" s="287"/>
      <c r="JM94" s="287"/>
      <c r="JN94" s="287"/>
      <c r="JO94" s="287"/>
      <c r="JP94" s="287"/>
      <c r="JQ94" s="287"/>
      <c r="JR94" s="309"/>
      <c r="JS94" s="309"/>
      <c r="JT94" s="309"/>
      <c r="JU94" s="309"/>
      <c r="JV94" s="309"/>
      <c r="JW94" s="309"/>
      <c r="JX94" s="309"/>
      <c r="JY94" s="309"/>
      <c r="JZ94" s="309"/>
      <c r="KA94" s="309"/>
      <c r="KB94" s="309"/>
      <c r="KC94" s="309"/>
      <c r="KD94" s="309"/>
      <c r="KE94" s="309"/>
      <c r="KF94" s="309"/>
      <c r="KG94" s="309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309"/>
      <c r="KT94" s="309"/>
      <c r="KU94" s="309"/>
      <c r="KV94" s="309"/>
      <c r="KW94" s="309"/>
      <c r="KX94" s="309"/>
      <c r="KY94" s="309"/>
      <c r="KZ94" s="2">
        <v>2</v>
      </c>
      <c r="LA94" s="309"/>
      <c r="LB94" s="309"/>
      <c r="LC94" s="309"/>
      <c r="LD94" s="309"/>
      <c r="LE94" s="309"/>
      <c r="LF94" s="309"/>
      <c r="LG94" s="309"/>
      <c r="LH94" s="309"/>
      <c r="LI94" s="309"/>
      <c r="LJ94" s="309"/>
      <c r="LK94" s="309"/>
      <c r="LL94" s="309"/>
      <c r="LM94" s="309"/>
      <c r="LN94" s="309"/>
      <c r="LO94" s="309"/>
      <c r="LP94" s="309"/>
      <c r="LQ94" s="309"/>
      <c r="LR94" s="309"/>
      <c r="LS94" s="309"/>
      <c r="LT94" s="309"/>
      <c r="LU94" s="309"/>
      <c r="LV94" s="309"/>
      <c r="LW94" s="309"/>
      <c r="LX94" s="309"/>
      <c r="LY94" s="309"/>
      <c r="LZ94" s="309"/>
      <c r="MA94" s="309"/>
      <c r="MB94" s="309"/>
      <c r="MC94" s="309"/>
      <c r="MD94" s="309"/>
      <c r="ME94" s="309"/>
      <c r="MF94" s="309"/>
      <c r="MG94" s="309"/>
      <c r="MH94" s="309"/>
      <c r="MI94" s="309"/>
      <c r="MJ94" s="309"/>
      <c r="MK94" s="309"/>
      <c r="ML94" s="309"/>
      <c r="MM94" s="309"/>
      <c r="MN94" s="309"/>
      <c r="MO94" s="309"/>
      <c r="MP94" s="309"/>
      <c r="MQ94" s="309"/>
      <c r="MR94" s="309"/>
      <c r="MS94" s="309"/>
      <c r="MT94" s="309"/>
      <c r="MU94" s="309"/>
      <c r="MV94" s="309"/>
      <c r="MW94" s="309"/>
      <c r="MX94" s="309"/>
      <c r="MY94" s="309"/>
      <c r="MZ94" s="309"/>
      <c r="NA94" s="309"/>
      <c r="NB94" s="287"/>
      <c r="NC94" s="287"/>
      <c r="ND94" s="287"/>
      <c r="NE94" s="287"/>
      <c r="NF94" s="287"/>
      <c r="NG94" s="287"/>
      <c r="NH94" s="287"/>
      <c r="NI94" s="287"/>
      <c r="NJ94" s="287"/>
      <c r="NK94" s="287"/>
      <c r="NL94" s="287"/>
      <c r="NM94" s="287"/>
      <c r="NN94" s="287"/>
      <c r="NO94" s="287"/>
      <c r="NP94" s="287"/>
      <c r="NQ94" s="287"/>
      <c r="NR94" s="287"/>
      <c r="NS94" s="287"/>
      <c r="NT94" s="287"/>
      <c r="NU94" s="287"/>
      <c r="NV94" s="287"/>
      <c r="NW94" s="287"/>
      <c r="NX94" s="287"/>
      <c r="NY94" s="287"/>
      <c r="NZ94" s="287"/>
      <c r="OA94" s="287"/>
      <c r="OB94" s="287"/>
      <c r="OC94" s="287"/>
      <c r="OD94" s="287"/>
      <c r="OE94" s="287"/>
    </row>
    <row r="95" spans="1:395" ht="18" customHeight="1" x14ac:dyDescent="0.3">
      <c r="A95" s="4"/>
      <c r="B95" s="103" t="s">
        <v>497</v>
      </c>
      <c r="C95" s="2">
        <v>13611</v>
      </c>
      <c r="D95" s="2">
        <v>2022</v>
      </c>
      <c r="E95" s="98" t="s">
        <v>118</v>
      </c>
      <c r="F95" s="2">
        <v>6693</v>
      </c>
      <c r="G95" s="99" t="s">
        <v>464</v>
      </c>
      <c r="H95" s="98" t="s">
        <v>120</v>
      </c>
      <c r="I95" s="2">
        <f t="shared" ref="I95:I102" si="10">SUM(K95:XX95)</f>
        <v>8</v>
      </c>
      <c r="J95" s="4">
        <f>'Kôň roka'!$I95+I96</f>
        <v>11</v>
      </c>
      <c r="K95" s="22"/>
      <c r="L95" s="2">
        <v>1</v>
      </c>
      <c r="M95" s="2"/>
      <c r="N95" s="2"/>
      <c r="O95" s="2">
        <v>1</v>
      </c>
      <c r="P95" s="2"/>
      <c r="Q95" s="2"/>
      <c r="R95" s="2"/>
      <c r="S95" s="2"/>
      <c r="T95" s="2"/>
      <c r="U95" s="2">
        <v>5</v>
      </c>
      <c r="V95" s="2"/>
      <c r="W95" s="2"/>
      <c r="X95" s="2"/>
      <c r="Y95" s="2"/>
      <c r="Z95" s="2"/>
      <c r="AA95" s="2"/>
      <c r="AB95" s="2">
        <v>1</v>
      </c>
      <c r="AC95" s="2"/>
      <c r="AD95" s="2"/>
      <c r="AE95" s="2"/>
      <c r="AF95" s="2"/>
      <c r="AG95" s="2"/>
      <c r="AH95" s="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98"/>
      <c r="BJ95" s="99"/>
      <c r="BK95" s="99"/>
      <c r="BL95" s="99"/>
      <c r="BM95" s="98"/>
      <c r="BN95" s="98"/>
      <c r="BO95" s="98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8"/>
      <c r="CH95" s="98"/>
      <c r="CI95" s="98"/>
      <c r="CJ95" s="98"/>
      <c r="CK95" s="98"/>
      <c r="CL95" s="98"/>
      <c r="CM95" s="98"/>
      <c r="CN95" s="98"/>
      <c r="CO95" s="99"/>
      <c r="CP95" s="99"/>
      <c r="CQ95" s="99"/>
      <c r="CR95" s="99"/>
      <c r="CS95" s="99"/>
      <c r="CT95" s="99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12"/>
      <c r="EU95" s="212"/>
      <c r="EV95" s="212"/>
      <c r="EW95" s="212"/>
      <c r="EX95" s="212"/>
      <c r="EY95" s="212"/>
      <c r="EZ95" s="212"/>
      <c r="FA95" s="212"/>
      <c r="FB95" s="212"/>
      <c r="FC95" s="212"/>
      <c r="FD95" s="212"/>
      <c r="FE95" s="212"/>
      <c r="FF95" s="212"/>
      <c r="FG95" s="212"/>
      <c r="FH95" s="212"/>
      <c r="FI95" s="212"/>
      <c r="FJ95" s="212"/>
      <c r="FK95" s="212"/>
      <c r="FL95" s="212"/>
      <c r="FM95" s="212"/>
      <c r="FN95" s="212"/>
      <c r="FO95" s="212"/>
      <c r="FP95" s="212"/>
      <c r="FQ95" s="212"/>
      <c r="FR95" s="212"/>
      <c r="FS95" s="212"/>
      <c r="FT95" s="212"/>
      <c r="FU95" s="212"/>
      <c r="FV95" s="212"/>
      <c r="FW95" s="212"/>
      <c r="FX95" s="212"/>
      <c r="FY95" s="212"/>
      <c r="FZ95" s="212"/>
      <c r="GA95" s="212"/>
      <c r="GB95" s="99"/>
      <c r="GC95" s="99"/>
      <c r="GD95" s="99"/>
      <c r="GE95" s="99"/>
      <c r="GF95" s="99"/>
      <c r="GG95" s="99"/>
      <c r="GH95" s="99"/>
      <c r="GI95" s="212"/>
      <c r="GJ95" s="212"/>
      <c r="GK95" s="212"/>
      <c r="GL95" s="99"/>
      <c r="GM95" s="99"/>
      <c r="GN95" s="99"/>
      <c r="GO95" s="99"/>
      <c r="GP95" s="99"/>
      <c r="GQ95" s="99"/>
      <c r="GR95" s="99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87"/>
      <c r="IJ95" s="287"/>
      <c r="IK95" s="287"/>
      <c r="IL95" s="287"/>
      <c r="IM95" s="287"/>
      <c r="IN95" s="287"/>
      <c r="IO95" s="287"/>
      <c r="IP95" s="287"/>
      <c r="IQ95" s="287"/>
      <c r="IR95" s="287"/>
      <c r="IS95" s="287"/>
      <c r="IT95" s="287"/>
      <c r="IU95" s="287"/>
      <c r="IV95" s="287"/>
      <c r="IW95" s="287"/>
      <c r="IX95" s="287"/>
      <c r="IY95" s="287"/>
      <c r="IZ95" s="287"/>
      <c r="JA95" s="287"/>
      <c r="JB95" s="287"/>
      <c r="JC95" s="287"/>
      <c r="JD95" s="287"/>
      <c r="JE95" s="287"/>
      <c r="JF95" s="287"/>
      <c r="JG95" s="287"/>
      <c r="JH95" s="287"/>
      <c r="JI95" s="287"/>
      <c r="JJ95" s="287"/>
      <c r="JK95" s="287"/>
      <c r="JL95" s="287"/>
      <c r="JM95" s="287"/>
      <c r="JN95" s="287"/>
      <c r="JO95" s="287"/>
      <c r="JP95" s="287"/>
      <c r="JQ95" s="287"/>
      <c r="JR95" s="309"/>
      <c r="JS95" s="309"/>
      <c r="JT95" s="309"/>
      <c r="JU95" s="309"/>
      <c r="JV95" s="309"/>
      <c r="JW95" s="309"/>
      <c r="JX95" s="309"/>
      <c r="JY95" s="309"/>
      <c r="JZ95" s="309"/>
      <c r="KA95" s="309"/>
      <c r="KB95" s="309"/>
      <c r="KC95" s="309"/>
      <c r="KD95" s="309"/>
      <c r="KE95" s="309"/>
      <c r="KF95" s="309"/>
      <c r="KG95" s="309"/>
      <c r="KH95" s="309"/>
      <c r="KI95" s="309"/>
      <c r="KJ95" s="309"/>
      <c r="KK95" s="309"/>
      <c r="KL95" s="309"/>
      <c r="KM95" s="309"/>
      <c r="KN95" s="309"/>
      <c r="KO95" s="309"/>
      <c r="KP95" s="309"/>
      <c r="KQ95" s="309"/>
      <c r="KR95" s="309"/>
      <c r="KS95" s="309"/>
      <c r="KT95" s="309"/>
      <c r="KU95" s="309"/>
      <c r="KV95" s="309"/>
      <c r="KW95" s="309"/>
      <c r="KX95" s="309"/>
      <c r="KY95" s="309"/>
      <c r="KZ95" s="309"/>
      <c r="LA95" s="309"/>
      <c r="LB95" s="309"/>
      <c r="LC95" s="309"/>
      <c r="LD95" s="309"/>
      <c r="LE95" s="309"/>
      <c r="LF95" s="309"/>
      <c r="LG95" s="309"/>
      <c r="LH95" s="309"/>
      <c r="LI95" s="309"/>
      <c r="LJ95" s="309"/>
      <c r="LK95" s="309"/>
      <c r="LL95" s="309"/>
      <c r="LM95" s="309"/>
      <c r="LN95" s="309"/>
      <c r="LO95" s="309"/>
      <c r="LP95" s="309"/>
      <c r="LQ95" s="309"/>
      <c r="LR95" s="309"/>
      <c r="LS95" s="309"/>
      <c r="LT95" s="309"/>
      <c r="LU95" s="309"/>
      <c r="LV95" s="309"/>
      <c r="LW95" s="309"/>
      <c r="LX95" s="309"/>
      <c r="LY95" s="309"/>
      <c r="LZ95" s="309"/>
      <c r="MA95" s="309"/>
      <c r="MB95" s="309"/>
      <c r="MC95" s="309"/>
      <c r="MD95" s="309"/>
      <c r="ME95" s="309"/>
      <c r="MF95" s="309"/>
      <c r="MG95" s="309"/>
      <c r="MH95" s="309"/>
      <c r="MI95" s="309"/>
      <c r="MJ95" s="309"/>
      <c r="MK95" s="309"/>
      <c r="ML95" s="309"/>
      <c r="MM95" s="309"/>
      <c r="MN95" s="309"/>
      <c r="MO95" s="309"/>
      <c r="MP95" s="309"/>
      <c r="MQ95" s="309"/>
      <c r="MR95" s="309"/>
      <c r="MS95" s="309"/>
      <c r="MT95" s="309"/>
      <c r="MU95" s="309"/>
      <c r="MV95" s="309"/>
      <c r="MW95" s="309"/>
      <c r="MX95" s="309"/>
      <c r="MY95" s="309"/>
      <c r="MZ95" s="309"/>
      <c r="NA95" s="309"/>
      <c r="NB95" s="287"/>
      <c r="NC95" s="287"/>
      <c r="ND95" s="287"/>
      <c r="NE95" s="287"/>
      <c r="NF95" s="287"/>
      <c r="NG95" s="287"/>
      <c r="NH95" s="287"/>
      <c r="NI95" s="287"/>
      <c r="NJ95" s="287"/>
      <c r="NK95" s="287"/>
      <c r="NL95" s="287"/>
      <c r="NM95" s="287"/>
      <c r="NN95" s="287"/>
      <c r="NO95" s="287"/>
      <c r="NP95" s="287"/>
      <c r="NQ95" s="287"/>
      <c r="NR95" s="287"/>
      <c r="NS95" s="287"/>
      <c r="NT95" s="287"/>
      <c r="NU95" s="287"/>
      <c r="NV95" s="287"/>
      <c r="NW95" s="287"/>
      <c r="NX95" s="287"/>
      <c r="NY95" s="287"/>
      <c r="NZ95" s="287"/>
      <c r="OA95" s="287"/>
      <c r="OB95" s="287"/>
      <c r="OC95" s="287"/>
      <c r="OD95" s="287"/>
      <c r="OE95" s="287"/>
    </row>
    <row r="96" spans="1:395" ht="18" customHeight="1" x14ac:dyDescent="0.3">
      <c r="A96" s="4"/>
      <c r="B96" s="103"/>
      <c r="C96" s="2"/>
      <c r="D96" s="2"/>
      <c r="E96" s="98" t="s">
        <v>207</v>
      </c>
      <c r="F96" s="2">
        <v>8828</v>
      </c>
      <c r="G96" s="2" t="s">
        <v>465</v>
      </c>
      <c r="H96" s="22" t="s">
        <v>509</v>
      </c>
      <c r="I96" s="2">
        <f t="shared" si="10"/>
        <v>3</v>
      </c>
      <c r="J96" s="4"/>
      <c r="K96" s="2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98"/>
      <c r="BJ96" s="99"/>
      <c r="BK96" s="99"/>
      <c r="BL96" s="99"/>
      <c r="BM96" s="98"/>
      <c r="BN96" s="98"/>
      <c r="BO96" s="98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8"/>
      <c r="CH96" s="98"/>
      <c r="CI96" s="98"/>
      <c r="CJ96" s="98"/>
      <c r="CK96" s="98"/>
      <c r="CL96" s="98"/>
      <c r="CM96" s="98"/>
      <c r="CN96" s="98"/>
      <c r="CO96" s="99"/>
      <c r="CP96" s="99"/>
      <c r="CQ96" s="99"/>
      <c r="CR96" s="99"/>
      <c r="CS96" s="99"/>
      <c r="CT96" s="99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12"/>
      <c r="EU96" s="212"/>
      <c r="EV96" s="212"/>
      <c r="EW96" s="212"/>
      <c r="EX96" s="212"/>
      <c r="EY96" s="212"/>
      <c r="EZ96" s="212"/>
      <c r="FA96" s="212"/>
      <c r="FB96" s="212"/>
      <c r="FC96" s="212"/>
      <c r="FD96" s="212"/>
      <c r="FE96" s="212"/>
      <c r="FF96" s="212"/>
      <c r="FG96" s="212"/>
      <c r="FH96" s="212"/>
      <c r="FI96" s="212"/>
      <c r="FJ96" s="212"/>
      <c r="FK96" s="212"/>
      <c r="FL96" s="212"/>
      <c r="FM96" s="212"/>
      <c r="FN96" s="212"/>
      <c r="FO96" s="212"/>
      <c r="FP96" s="212"/>
      <c r="FQ96" s="212"/>
      <c r="FR96" s="212"/>
      <c r="FS96" s="212"/>
      <c r="FT96" s="212"/>
      <c r="FU96" s="212"/>
      <c r="FV96" s="212"/>
      <c r="FW96" s="212"/>
      <c r="FX96" s="212"/>
      <c r="FY96" s="212"/>
      <c r="FZ96" s="212"/>
      <c r="GA96" s="212"/>
      <c r="GB96" s="99"/>
      <c r="GC96" s="99"/>
      <c r="GD96" s="99"/>
      <c r="GE96" s="99"/>
      <c r="GF96" s="99"/>
      <c r="GG96" s="99"/>
      <c r="GH96" s="99"/>
      <c r="GI96" s="212"/>
      <c r="GJ96" s="212"/>
      <c r="GK96" s="212"/>
      <c r="GL96" s="99"/>
      <c r="GM96" s="99"/>
      <c r="GN96" s="99"/>
      <c r="GO96" s="99"/>
      <c r="GP96" s="99"/>
      <c r="GQ96" s="99"/>
      <c r="GR96" s="99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87"/>
      <c r="IJ96" s="287"/>
      <c r="IK96" s="287"/>
      <c r="IL96" s="287"/>
      <c r="IM96" s="287"/>
      <c r="IN96" s="287"/>
      <c r="IO96" s="287"/>
      <c r="IP96" s="287"/>
      <c r="IQ96" s="287"/>
      <c r="IR96" s="287"/>
      <c r="IS96" s="287"/>
      <c r="IT96" s="287"/>
      <c r="IU96" s="287"/>
      <c r="IV96" s="287"/>
      <c r="IW96" s="287"/>
      <c r="IX96" s="287"/>
      <c r="IY96" s="287"/>
      <c r="IZ96" s="287"/>
      <c r="JA96" s="287"/>
      <c r="JB96" s="287"/>
      <c r="JC96" s="287"/>
      <c r="JD96" s="287"/>
      <c r="JE96" s="287"/>
      <c r="JF96" s="287"/>
      <c r="JG96" s="287"/>
      <c r="JH96" s="287"/>
      <c r="JI96" s="287"/>
      <c r="JJ96" s="287"/>
      <c r="JK96" s="287"/>
      <c r="JL96" s="287"/>
      <c r="JM96" s="287"/>
      <c r="JN96" s="287"/>
      <c r="JO96" s="287"/>
      <c r="JP96" s="287">
        <v>2</v>
      </c>
      <c r="JQ96" s="287"/>
      <c r="JR96" s="309"/>
      <c r="JS96" s="309"/>
      <c r="JT96" s="309"/>
      <c r="JU96" s="309"/>
      <c r="JV96" s="309"/>
      <c r="JW96" s="309"/>
      <c r="JX96" s="2">
        <v>1</v>
      </c>
      <c r="JY96" s="309"/>
      <c r="JZ96" s="309"/>
      <c r="KA96" s="309"/>
      <c r="KB96" s="309"/>
      <c r="KC96" s="309"/>
      <c r="KD96" s="309"/>
      <c r="KE96" s="309"/>
      <c r="KF96" s="309"/>
      <c r="KG96" s="309"/>
      <c r="KH96" s="309"/>
      <c r="KI96" s="309"/>
      <c r="KJ96" s="309"/>
      <c r="KK96" s="309"/>
      <c r="KL96" s="309"/>
      <c r="KM96" s="309"/>
      <c r="KN96" s="309"/>
      <c r="KO96" s="309"/>
      <c r="KP96" s="309"/>
      <c r="KQ96" s="309"/>
      <c r="KR96" s="309"/>
      <c r="KS96" s="309"/>
      <c r="KT96" s="309"/>
      <c r="KU96" s="309"/>
      <c r="KV96" s="309"/>
      <c r="KW96" s="309"/>
      <c r="KX96" s="309"/>
      <c r="KY96" s="309"/>
      <c r="KZ96" s="309"/>
      <c r="LA96" s="309"/>
      <c r="LB96" s="309"/>
      <c r="LC96" s="309"/>
      <c r="LD96" s="309"/>
      <c r="LE96" s="309"/>
      <c r="LF96" s="309"/>
      <c r="LG96" s="309"/>
      <c r="LH96" s="309"/>
      <c r="LI96" s="309"/>
      <c r="LJ96" s="309"/>
      <c r="LK96" s="309"/>
      <c r="LL96" s="309"/>
      <c r="LM96" s="309"/>
      <c r="LN96" s="309"/>
      <c r="LO96" s="309"/>
      <c r="LP96" s="309"/>
      <c r="LQ96" s="309"/>
      <c r="LR96" s="309"/>
      <c r="LS96" s="309"/>
      <c r="LT96" s="309"/>
      <c r="LU96" s="309"/>
      <c r="LV96" s="309"/>
      <c r="LW96" s="309"/>
      <c r="LX96" s="309"/>
      <c r="LY96" s="309"/>
      <c r="LZ96" s="309"/>
      <c r="MA96" s="309"/>
      <c r="MB96" s="309"/>
      <c r="MC96" s="309"/>
      <c r="MD96" s="309"/>
      <c r="ME96" s="309"/>
      <c r="MF96" s="309"/>
      <c r="MG96" s="309"/>
      <c r="MH96" s="309"/>
      <c r="MI96" s="309"/>
      <c r="MJ96" s="309"/>
      <c r="MK96" s="309"/>
      <c r="ML96" s="309"/>
      <c r="MM96" s="309"/>
      <c r="MN96" s="309"/>
      <c r="MO96" s="309"/>
      <c r="MP96" s="309"/>
      <c r="MQ96" s="309"/>
      <c r="MR96" s="309"/>
      <c r="MS96" s="309"/>
      <c r="MT96" s="309"/>
      <c r="MU96" s="309"/>
      <c r="MV96" s="309"/>
      <c r="MW96" s="309"/>
      <c r="MX96" s="309"/>
      <c r="MY96" s="309"/>
      <c r="MZ96" s="309"/>
      <c r="NA96" s="309"/>
      <c r="NB96" s="287"/>
      <c r="NC96" s="287"/>
      <c r="ND96" s="287"/>
      <c r="NE96" s="287"/>
      <c r="NF96" s="287"/>
      <c r="NG96" s="287"/>
      <c r="NH96" s="287"/>
      <c r="NI96" s="287"/>
      <c r="NJ96" s="287"/>
      <c r="NK96" s="287"/>
      <c r="NL96" s="287"/>
      <c r="NM96" s="287"/>
      <c r="NN96" s="287"/>
      <c r="NO96" s="287"/>
      <c r="NP96" s="287"/>
      <c r="NQ96" s="287"/>
      <c r="NR96" s="287"/>
      <c r="NS96" s="287"/>
      <c r="NT96" s="287"/>
      <c r="NU96" s="287"/>
      <c r="NV96" s="287"/>
      <c r="NW96" s="287"/>
      <c r="NX96" s="287"/>
      <c r="NY96" s="287"/>
      <c r="NZ96" s="287"/>
      <c r="OA96" s="287"/>
      <c r="OB96" s="287"/>
      <c r="OC96" s="287"/>
      <c r="OD96" s="287"/>
      <c r="OE96" s="287"/>
    </row>
    <row r="97" spans="1:395" ht="18" customHeight="1" x14ac:dyDescent="0.3">
      <c r="A97" s="4"/>
      <c r="B97" s="1" t="s">
        <v>222</v>
      </c>
      <c r="C97" s="2">
        <v>10339</v>
      </c>
      <c r="D97" s="2">
        <v>2011</v>
      </c>
      <c r="E97" s="22" t="s">
        <v>221</v>
      </c>
      <c r="F97" s="2">
        <v>9946</v>
      </c>
      <c r="G97" s="2" t="s">
        <v>465</v>
      </c>
      <c r="H97" s="22" t="s">
        <v>180</v>
      </c>
      <c r="I97" s="2">
        <f t="shared" si="10"/>
        <v>10</v>
      </c>
      <c r="J97" s="4">
        <f>'Kôň roka'!$I97</f>
        <v>10</v>
      </c>
      <c r="K97" s="2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98"/>
      <c r="BJ97" s="99"/>
      <c r="BK97" s="99"/>
      <c r="BL97" s="99"/>
      <c r="BM97" s="98"/>
      <c r="BN97" s="98"/>
      <c r="BO97" s="98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8"/>
      <c r="CH97" s="98"/>
      <c r="CI97" s="98"/>
      <c r="CJ97" s="98"/>
      <c r="CK97" s="98"/>
      <c r="CL97" s="98"/>
      <c r="CM97" s="98"/>
      <c r="CN97" s="98"/>
      <c r="CO97" s="99"/>
      <c r="CP97" s="99"/>
      <c r="CQ97" s="99"/>
      <c r="CR97" s="99"/>
      <c r="CS97" s="99"/>
      <c r="CT97" s="99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12"/>
      <c r="EU97" s="212"/>
      <c r="EV97" s="212"/>
      <c r="EW97" s="212"/>
      <c r="EX97" s="212"/>
      <c r="EY97" s="212"/>
      <c r="EZ97" s="212"/>
      <c r="FA97" s="212"/>
      <c r="FB97" s="212"/>
      <c r="FC97" s="212"/>
      <c r="FD97" s="212"/>
      <c r="FE97" s="212"/>
      <c r="FF97" s="212"/>
      <c r="FG97" s="212"/>
      <c r="FH97" s="212"/>
      <c r="FI97" s="212"/>
      <c r="FJ97" s="212"/>
      <c r="FK97" s="212"/>
      <c r="FL97" s="212"/>
      <c r="FM97" s="212"/>
      <c r="FN97" s="212"/>
      <c r="FO97" s="212"/>
      <c r="FP97" s="212"/>
      <c r="FQ97" s="212"/>
      <c r="FR97" s="212"/>
      <c r="FS97" s="212"/>
      <c r="FT97" s="212"/>
      <c r="FU97" s="212"/>
      <c r="FV97" s="212"/>
      <c r="FW97" s="212"/>
      <c r="FX97" s="212"/>
      <c r="FY97" s="212"/>
      <c r="FZ97" s="212"/>
      <c r="GA97" s="212"/>
      <c r="GB97" s="99"/>
      <c r="GC97" s="99"/>
      <c r="GD97" s="99"/>
      <c r="GE97" s="99"/>
      <c r="GF97" s="99"/>
      <c r="GG97" s="99"/>
      <c r="GH97" s="99"/>
      <c r="GI97" s="212"/>
      <c r="GJ97" s="212"/>
      <c r="GK97" s="212"/>
      <c r="GL97" s="99"/>
      <c r="GM97" s="99"/>
      <c r="GN97" s="99"/>
      <c r="GO97" s="99">
        <v>1</v>
      </c>
      <c r="GP97" s="99"/>
      <c r="GQ97" s="99"/>
      <c r="GR97" s="99"/>
      <c r="GS97" s="2"/>
      <c r="GT97" s="2"/>
      <c r="GU97" s="2"/>
      <c r="GV97" s="2"/>
      <c r="GW97" s="2"/>
      <c r="GX97" s="2"/>
      <c r="GY97" s="2"/>
      <c r="GZ97" s="2"/>
      <c r="HA97" s="2"/>
      <c r="HB97" s="2">
        <v>3</v>
      </c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87"/>
      <c r="IJ97" s="287"/>
      <c r="IK97" s="287"/>
      <c r="IL97" s="287"/>
      <c r="IM97" s="287"/>
      <c r="IN97" s="287"/>
      <c r="IO97" s="287"/>
      <c r="IP97" s="287"/>
      <c r="IQ97" s="287"/>
      <c r="IR97" s="287"/>
      <c r="IS97" s="287"/>
      <c r="IT97" s="287"/>
      <c r="IU97" s="287"/>
      <c r="IV97" s="287"/>
      <c r="IW97" s="287"/>
      <c r="IX97" s="287"/>
      <c r="IY97" s="287"/>
      <c r="IZ97" s="287"/>
      <c r="JA97" s="287"/>
      <c r="JB97" s="287"/>
      <c r="JC97" s="287"/>
      <c r="JD97" s="287"/>
      <c r="JE97" s="287"/>
      <c r="JF97" s="287"/>
      <c r="JG97" s="287"/>
      <c r="JH97" s="287"/>
      <c r="JI97" s="287">
        <v>4</v>
      </c>
      <c r="JJ97" s="287"/>
      <c r="JK97" s="287"/>
      <c r="JL97" s="287"/>
      <c r="JM97" s="287"/>
      <c r="JN97" s="287"/>
      <c r="JO97" s="287"/>
      <c r="JP97" s="287"/>
      <c r="JQ97" s="287"/>
      <c r="JR97" s="309"/>
      <c r="JS97" s="309"/>
      <c r="JT97" s="309"/>
      <c r="JU97" s="309"/>
      <c r="JV97" s="309"/>
      <c r="JW97" s="309"/>
      <c r="JX97" s="309"/>
      <c r="JY97" s="309"/>
      <c r="JZ97" s="309"/>
      <c r="KA97" s="309"/>
      <c r="KB97" s="309"/>
      <c r="KC97" s="309"/>
      <c r="KD97" s="309"/>
      <c r="KE97" s="309"/>
      <c r="KF97" s="309"/>
      <c r="KG97" s="309"/>
      <c r="KH97" s="309"/>
      <c r="KI97" s="309"/>
      <c r="KJ97" s="309"/>
      <c r="KK97" s="309"/>
      <c r="KL97" s="309"/>
      <c r="KM97" s="309"/>
      <c r="KN97" s="309"/>
      <c r="KO97" s="309"/>
      <c r="KP97" s="309"/>
      <c r="KQ97" s="309"/>
      <c r="KR97" s="309"/>
      <c r="KS97" s="309"/>
      <c r="KT97" s="309"/>
      <c r="KU97" s="309"/>
      <c r="KV97" s="309"/>
      <c r="KW97" s="309"/>
      <c r="KX97" s="309"/>
      <c r="KY97" s="309"/>
      <c r="KZ97" s="309"/>
      <c r="LA97" s="309"/>
      <c r="LB97" s="309"/>
      <c r="LC97" s="2">
        <v>2</v>
      </c>
      <c r="LD97" s="309"/>
      <c r="LE97" s="309"/>
      <c r="LF97" s="309"/>
      <c r="LG97" s="309"/>
      <c r="LH97" s="309"/>
      <c r="LI97" s="309"/>
      <c r="LJ97" s="309"/>
      <c r="LK97" s="309"/>
      <c r="LL97" s="309"/>
      <c r="LM97" s="309"/>
      <c r="LN97" s="309"/>
      <c r="LO97" s="309"/>
      <c r="LP97" s="309"/>
      <c r="LQ97" s="309"/>
      <c r="LR97" s="309"/>
      <c r="LS97" s="309"/>
      <c r="LT97" s="309"/>
      <c r="LU97" s="309"/>
      <c r="LV97" s="309"/>
      <c r="LW97" s="309"/>
      <c r="LX97" s="309"/>
      <c r="LY97" s="309"/>
      <c r="LZ97" s="309"/>
      <c r="MA97" s="309"/>
      <c r="MB97" s="309"/>
      <c r="MC97" s="309"/>
      <c r="MD97" s="309"/>
      <c r="ME97" s="309"/>
      <c r="MF97" s="309"/>
      <c r="MG97" s="309"/>
      <c r="MH97" s="309"/>
      <c r="MI97" s="309"/>
      <c r="MJ97" s="309"/>
      <c r="MK97" s="309"/>
      <c r="ML97" s="309"/>
      <c r="MM97" s="309"/>
      <c r="MN97" s="309"/>
      <c r="MO97" s="309"/>
      <c r="MP97" s="309"/>
      <c r="MQ97" s="309"/>
      <c r="MR97" s="309"/>
      <c r="MS97" s="309"/>
      <c r="MT97" s="309"/>
      <c r="MU97" s="309"/>
      <c r="MV97" s="309"/>
      <c r="MW97" s="309"/>
      <c r="MX97" s="309"/>
      <c r="MY97" s="309"/>
      <c r="MZ97" s="309"/>
      <c r="NA97" s="309"/>
      <c r="NB97" s="287"/>
      <c r="NC97" s="287"/>
      <c r="ND97" s="287"/>
      <c r="NE97" s="287"/>
      <c r="NF97" s="287"/>
      <c r="NG97" s="287"/>
      <c r="NH97" s="287"/>
      <c r="NI97" s="287"/>
      <c r="NJ97" s="287"/>
      <c r="NK97" s="287"/>
      <c r="NL97" s="287"/>
      <c r="NM97" s="287"/>
      <c r="NN97" s="287"/>
      <c r="NO97" s="287"/>
      <c r="NP97" s="287"/>
      <c r="NQ97" s="287"/>
      <c r="NR97" s="287"/>
      <c r="NS97" s="287"/>
      <c r="NT97" s="287"/>
      <c r="NU97" s="287"/>
      <c r="NV97" s="287"/>
      <c r="NW97" s="287"/>
      <c r="NX97" s="287"/>
      <c r="NY97" s="287"/>
      <c r="NZ97" s="287"/>
      <c r="OA97" s="287"/>
      <c r="OB97" s="287"/>
      <c r="OC97" s="287"/>
      <c r="OD97" s="287"/>
      <c r="OE97" s="287"/>
    </row>
    <row r="98" spans="1:395" ht="18" customHeight="1" x14ac:dyDescent="0.3">
      <c r="A98" s="4"/>
      <c r="B98" s="103" t="s">
        <v>161</v>
      </c>
      <c r="C98" s="2">
        <v>11749</v>
      </c>
      <c r="D98" s="2">
        <v>2009</v>
      </c>
      <c r="E98" s="22" t="s">
        <v>160</v>
      </c>
      <c r="F98" s="2">
        <v>7028</v>
      </c>
      <c r="G98" s="2" t="s">
        <v>464</v>
      </c>
      <c r="H98" s="22" t="s">
        <v>131</v>
      </c>
      <c r="I98" s="2">
        <f t="shared" si="10"/>
        <v>10</v>
      </c>
      <c r="J98" s="4">
        <f>'Kôň roka'!$I98</f>
        <v>10</v>
      </c>
      <c r="K98" s="2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>
        <v>1</v>
      </c>
      <c r="Z98" s="2"/>
      <c r="AA98" s="2"/>
      <c r="AB98" s="2"/>
      <c r="AC98" s="2"/>
      <c r="AD98" s="2"/>
      <c r="AE98" s="2"/>
      <c r="AF98" s="2">
        <v>2</v>
      </c>
      <c r="AG98" s="2"/>
      <c r="AH98" s="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98"/>
      <c r="BJ98" s="99"/>
      <c r="BK98" s="99"/>
      <c r="BL98" s="99"/>
      <c r="BM98" s="98"/>
      <c r="BN98" s="98"/>
      <c r="BO98" s="98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8"/>
      <c r="CH98" s="98"/>
      <c r="CI98" s="98"/>
      <c r="CJ98" s="98"/>
      <c r="CK98" s="98"/>
      <c r="CL98" s="98"/>
      <c r="CM98" s="98"/>
      <c r="CN98" s="98"/>
      <c r="CO98" s="99"/>
      <c r="CP98" s="99"/>
      <c r="CQ98" s="99"/>
      <c r="CR98" s="99"/>
      <c r="CS98" s="99"/>
      <c r="CT98" s="99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12"/>
      <c r="EU98" s="212"/>
      <c r="EV98" s="212"/>
      <c r="EW98" s="212"/>
      <c r="EX98" s="212"/>
      <c r="EY98" s="212"/>
      <c r="EZ98" s="212"/>
      <c r="FA98" s="212"/>
      <c r="FB98" s="212"/>
      <c r="FC98" s="212"/>
      <c r="FD98" s="212"/>
      <c r="FE98" s="212"/>
      <c r="FF98" s="212"/>
      <c r="FG98" s="212"/>
      <c r="FH98" s="212"/>
      <c r="FI98" s="212"/>
      <c r="FJ98" s="212"/>
      <c r="FK98" s="212"/>
      <c r="FL98" s="212"/>
      <c r="FM98" s="212"/>
      <c r="FN98" s="212"/>
      <c r="FO98" s="212"/>
      <c r="FP98" s="212"/>
      <c r="FQ98" s="212"/>
      <c r="FR98" s="212"/>
      <c r="FS98" s="212"/>
      <c r="FT98" s="212"/>
      <c r="FU98" s="212"/>
      <c r="FV98" s="212"/>
      <c r="FW98" s="212"/>
      <c r="FX98" s="212"/>
      <c r="FY98" s="212"/>
      <c r="FZ98" s="212"/>
      <c r="GA98" s="212"/>
      <c r="GB98" s="99"/>
      <c r="GC98" s="99"/>
      <c r="GD98" s="99"/>
      <c r="GE98" s="99"/>
      <c r="GF98" s="99"/>
      <c r="GG98" s="99"/>
      <c r="GH98" s="99"/>
      <c r="GI98" s="212"/>
      <c r="GJ98" s="212"/>
      <c r="GK98" s="212"/>
      <c r="GL98" s="99"/>
      <c r="GM98" s="99"/>
      <c r="GN98" s="99"/>
      <c r="GO98" s="99"/>
      <c r="GP98" s="99"/>
      <c r="GQ98" s="99"/>
      <c r="GR98" s="99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87"/>
      <c r="IJ98" s="287"/>
      <c r="IK98" s="287"/>
      <c r="IL98" s="287">
        <v>2</v>
      </c>
      <c r="IM98" s="287"/>
      <c r="IN98" s="287"/>
      <c r="IO98" s="287"/>
      <c r="IP98" s="287"/>
      <c r="IQ98" s="287"/>
      <c r="IR98" s="287"/>
      <c r="IS98" s="287"/>
      <c r="IT98" s="287"/>
      <c r="IU98" s="287"/>
      <c r="IV98" s="287"/>
      <c r="IW98" s="287"/>
      <c r="IX98" s="287"/>
      <c r="IY98" s="287"/>
      <c r="IZ98" s="287"/>
      <c r="JA98" s="287"/>
      <c r="JB98" s="287"/>
      <c r="JC98" s="287"/>
      <c r="JD98" s="287"/>
      <c r="JE98" s="287"/>
      <c r="JF98" s="287"/>
      <c r="JG98" s="287"/>
      <c r="JH98" s="287"/>
      <c r="JI98" s="287"/>
      <c r="JJ98" s="287"/>
      <c r="JK98" s="287">
        <v>2</v>
      </c>
      <c r="JL98" s="287"/>
      <c r="JM98" s="287"/>
      <c r="JN98" s="287"/>
      <c r="JO98" s="287"/>
      <c r="JP98" s="287"/>
      <c r="JQ98" s="287"/>
      <c r="JR98" s="309"/>
      <c r="JS98" s="309"/>
      <c r="JT98" s="309"/>
      <c r="JU98" s="309"/>
      <c r="JV98" s="309"/>
      <c r="JW98" s="309"/>
      <c r="JX98" s="309"/>
      <c r="JY98" s="309"/>
      <c r="JZ98" s="309"/>
      <c r="KA98" s="309"/>
      <c r="KB98" s="309"/>
      <c r="KC98" s="309"/>
      <c r="KD98" s="309"/>
      <c r="KE98" s="309"/>
      <c r="KF98" s="309"/>
      <c r="KG98" s="309"/>
      <c r="KH98" s="309"/>
      <c r="KI98" s="309"/>
      <c r="KJ98" s="309"/>
      <c r="KK98" s="309"/>
      <c r="KL98" s="309"/>
      <c r="KM98" s="309"/>
      <c r="KN98" s="309"/>
      <c r="KO98" s="309"/>
      <c r="KP98" s="309"/>
      <c r="KQ98" s="309"/>
      <c r="KR98" s="309"/>
      <c r="KS98" s="309"/>
      <c r="KT98" s="309"/>
      <c r="KU98" s="309"/>
      <c r="KV98" s="309"/>
      <c r="KW98" s="309"/>
      <c r="KX98" s="309"/>
      <c r="KY98" s="309"/>
      <c r="KZ98" s="309"/>
      <c r="LA98" s="309"/>
      <c r="LB98" s="309"/>
      <c r="LC98" s="309"/>
      <c r="LD98" s="309"/>
      <c r="LE98" s="309"/>
      <c r="LF98" s="309"/>
      <c r="LG98" s="2">
        <v>3</v>
      </c>
      <c r="LH98" s="309"/>
      <c r="LI98" s="309"/>
      <c r="LJ98" s="309"/>
      <c r="LK98" s="309"/>
      <c r="LL98" s="309"/>
      <c r="LM98" s="309"/>
      <c r="LN98" s="309"/>
      <c r="LO98" s="309"/>
      <c r="LP98" s="309"/>
      <c r="LQ98" s="309"/>
      <c r="LR98" s="309"/>
      <c r="LS98" s="309"/>
      <c r="LT98" s="309"/>
      <c r="LU98" s="309"/>
      <c r="LV98" s="309"/>
      <c r="LW98" s="309"/>
      <c r="LX98" s="309"/>
      <c r="LY98" s="309"/>
      <c r="LZ98" s="309"/>
      <c r="MA98" s="309"/>
      <c r="MB98" s="309"/>
      <c r="MC98" s="309"/>
      <c r="MD98" s="309"/>
      <c r="ME98" s="309"/>
      <c r="MF98" s="309"/>
      <c r="MG98" s="309"/>
      <c r="MH98" s="309"/>
      <c r="MI98" s="309"/>
      <c r="MJ98" s="309"/>
      <c r="MK98" s="309"/>
      <c r="ML98" s="309"/>
      <c r="MM98" s="309"/>
      <c r="MN98" s="309"/>
      <c r="MO98" s="309"/>
      <c r="MP98" s="309"/>
      <c r="MQ98" s="309"/>
      <c r="MR98" s="309"/>
      <c r="MS98" s="309"/>
      <c r="MT98" s="309"/>
      <c r="MU98" s="309"/>
      <c r="MV98" s="309"/>
      <c r="MW98" s="309"/>
      <c r="MX98" s="309"/>
      <c r="MY98" s="309"/>
      <c r="MZ98" s="309"/>
      <c r="NA98" s="309"/>
      <c r="NB98" s="287"/>
      <c r="NC98" s="287"/>
      <c r="ND98" s="287"/>
      <c r="NE98" s="287"/>
      <c r="NF98" s="287"/>
      <c r="NG98" s="287"/>
      <c r="NH98" s="287"/>
      <c r="NI98" s="287"/>
      <c r="NJ98" s="287"/>
      <c r="NK98" s="287"/>
      <c r="NL98" s="287"/>
      <c r="NM98" s="287"/>
      <c r="NN98" s="287"/>
      <c r="NO98" s="287"/>
      <c r="NP98" s="287"/>
      <c r="NQ98" s="287"/>
      <c r="NR98" s="287"/>
      <c r="NS98" s="287"/>
      <c r="NT98" s="287"/>
      <c r="NU98" s="287"/>
      <c r="NV98" s="287"/>
      <c r="NW98" s="287"/>
      <c r="NX98" s="287"/>
      <c r="NY98" s="287"/>
      <c r="NZ98" s="287"/>
      <c r="OA98" s="287"/>
      <c r="OB98" s="287"/>
      <c r="OC98" s="287"/>
      <c r="OD98" s="287"/>
      <c r="OE98" s="287"/>
    </row>
    <row r="99" spans="1:395" ht="18" customHeight="1" x14ac:dyDescent="0.3">
      <c r="A99" s="4"/>
      <c r="B99" s="1" t="s">
        <v>475</v>
      </c>
      <c r="C99" s="2">
        <v>13160</v>
      </c>
      <c r="D99" s="2">
        <v>2020</v>
      </c>
      <c r="E99" s="22" t="s">
        <v>67</v>
      </c>
      <c r="F99" s="2">
        <v>2372</v>
      </c>
      <c r="G99" s="2" t="s">
        <v>464</v>
      </c>
      <c r="H99" s="22" t="s">
        <v>34</v>
      </c>
      <c r="I99" s="2">
        <f t="shared" si="10"/>
        <v>9</v>
      </c>
      <c r="J99" s="4">
        <f>'Kôň roka'!$I99</f>
        <v>9</v>
      </c>
      <c r="K99" s="2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98"/>
      <c r="BJ99" s="99"/>
      <c r="BK99" s="99"/>
      <c r="BL99" s="99"/>
      <c r="BM99" s="98"/>
      <c r="BN99" s="98"/>
      <c r="BO99" s="98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8"/>
      <c r="CH99" s="98"/>
      <c r="CI99" s="98"/>
      <c r="CJ99" s="98"/>
      <c r="CK99" s="98"/>
      <c r="CL99" s="98"/>
      <c r="CM99" s="98"/>
      <c r="CN99" s="98"/>
      <c r="CO99" s="99"/>
      <c r="CP99" s="99"/>
      <c r="CQ99" s="99"/>
      <c r="CR99" s="99"/>
      <c r="CS99" s="99"/>
      <c r="CT99" s="99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12"/>
      <c r="EU99" s="212"/>
      <c r="EV99" s="212"/>
      <c r="EW99" s="212"/>
      <c r="EX99" s="212"/>
      <c r="EY99" s="212"/>
      <c r="EZ99" s="212"/>
      <c r="FA99" s="212"/>
      <c r="FB99" s="212"/>
      <c r="FC99" s="212"/>
      <c r="FD99" s="212"/>
      <c r="FE99" s="212"/>
      <c r="FF99" s="212"/>
      <c r="FG99" s="212"/>
      <c r="FH99" s="212"/>
      <c r="FI99" s="212"/>
      <c r="FJ99" s="212"/>
      <c r="FK99" s="212"/>
      <c r="FL99" s="212"/>
      <c r="FM99" s="212"/>
      <c r="FN99" s="212"/>
      <c r="FO99" s="212"/>
      <c r="FP99" s="212"/>
      <c r="FQ99" s="212"/>
      <c r="FR99" s="212"/>
      <c r="FS99" s="212"/>
      <c r="FT99" s="212"/>
      <c r="FU99" s="212"/>
      <c r="FV99" s="212"/>
      <c r="FW99" s="212"/>
      <c r="FX99" s="212"/>
      <c r="FY99" s="212"/>
      <c r="FZ99" s="212"/>
      <c r="GA99" s="212"/>
      <c r="GB99" s="99"/>
      <c r="GC99" s="99"/>
      <c r="GD99" s="99"/>
      <c r="GE99" s="99"/>
      <c r="GF99" s="99"/>
      <c r="GG99" s="99"/>
      <c r="GH99" s="99"/>
      <c r="GI99" s="212"/>
      <c r="GJ99" s="212"/>
      <c r="GK99" s="212"/>
      <c r="GL99" s="99"/>
      <c r="GM99" s="99"/>
      <c r="GN99" s="99"/>
      <c r="GO99" s="99"/>
      <c r="GP99" s="99"/>
      <c r="GQ99" s="99"/>
      <c r="GR99" s="99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87"/>
      <c r="IJ99" s="287"/>
      <c r="IK99" s="287"/>
      <c r="IL99" s="287"/>
      <c r="IM99" s="287"/>
      <c r="IN99" s="287"/>
      <c r="IO99" s="287"/>
      <c r="IP99" s="287"/>
      <c r="IQ99" s="287"/>
      <c r="IR99" s="287"/>
      <c r="IS99" s="287"/>
      <c r="IT99" s="287"/>
      <c r="IU99" s="287"/>
      <c r="IV99" s="287"/>
      <c r="IW99" s="287"/>
      <c r="IX99" s="287"/>
      <c r="IY99" s="287"/>
      <c r="IZ99" s="287"/>
      <c r="JA99" s="287"/>
      <c r="JB99" s="287"/>
      <c r="JC99" s="287"/>
      <c r="JD99" s="287"/>
      <c r="JE99" s="287"/>
      <c r="JF99" s="287"/>
      <c r="JG99" s="287"/>
      <c r="JH99" s="287"/>
      <c r="JI99" s="287"/>
      <c r="JJ99" s="287"/>
      <c r="JK99" s="287"/>
      <c r="JL99" s="287"/>
      <c r="JM99" s="287"/>
      <c r="JN99" s="287"/>
      <c r="JO99" s="287"/>
      <c r="JP99" s="287"/>
      <c r="JQ99" s="287"/>
      <c r="JR99" s="309"/>
      <c r="JS99" s="309"/>
      <c r="JT99" s="309"/>
      <c r="JU99" s="309"/>
      <c r="JV99" s="309"/>
      <c r="JW99" s="309"/>
      <c r="JX99" s="309"/>
      <c r="JY99" s="309"/>
      <c r="JZ99" s="309"/>
      <c r="KA99" s="309"/>
      <c r="KB99" s="309"/>
      <c r="KC99" s="309"/>
      <c r="KD99" s="309"/>
      <c r="KE99" s="309"/>
      <c r="KF99" s="309"/>
      <c r="KG99" s="309"/>
      <c r="KH99" s="309"/>
      <c r="KI99" s="309"/>
      <c r="KJ99" s="309"/>
      <c r="KK99" s="309"/>
      <c r="KL99" s="2">
        <v>5</v>
      </c>
      <c r="KM99" s="309"/>
      <c r="KN99" s="309"/>
      <c r="KO99" s="309"/>
      <c r="KP99" s="309"/>
      <c r="KQ99" s="309"/>
      <c r="KR99" s="309"/>
      <c r="KS99" s="309"/>
      <c r="KT99" s="309"/>
      <c r="KU99" s="2">
        <v>4</v>
      </c>
      <c r="KV99" s="309"/>
      <c r="KW99" s="309"/>
      <c r="KX99" s="309"/>
      <c r="KY99" s="309"/>
      <c r="KZ99" s="309"/>
      <c r="LA99" s="309"/>
      <c r="LB99" s="309"/>
      <c r="LC99" s="309"/>
      <c r="LD99" s="309"/>
      <c r="LE99" s="309"/>
      <c r="LF99" s="309"/>
      <c r="LG99" s="309"/>
      <c r="LH99" s="309"/>
      <c r="LI99" s="309"/>
      <c r="LJ99" s="309"/>
      <c r="LK99" s="309"/>
      <c r="LL99" s="309"/>
      <c r="LM99" s="309"/>
      <c r="LN99" s="309"/>
      <c r="LO99" s="309"/>
      <c r="LP99" s="309"/>
      <c r="LQ99" s="309"/>
      <c r="LR99" s="309"/>
      <c r="LS99" s="309"/>
      <c r="LT99" s="309"/>
      <c r="LU99" s="309"/>
      <c r="LV99" s="309"/>
      <c r="LW99" s="309"/>
      <c r="LX99" s="309"/>
      <c r="LY99" s="309"/>
      <c r="LZ99" s="309"/>
      <c r="MA99" s="309"/>
      <c r="MB99" s="309"/>
      <c r="MC99" s="309"/>
      <c r="MD99" s="309"/>
      <c r="ME99" s="309"/>
      <c r="MF99" s="309"/>
      <c r="MG99" s="309"/>
      <c r="MH99" s="309"/>
      <c r="MI99" s="309"/>
      <c r="MJ99" s="309"/>
      <c r="MK99" s="309"/>
      <c r="ML99" s="309"/>
      <c r="MM99" s="309"/>
      <c r="MN99" s="309"/>
      <c r="MO99" s="309"/>
      <c r="MP99" s="309"/>
      <c r="MQ99" s="309"/>
      <c r="MR99" s="309"/>
      <c r="MS99" s="309"/>
      <c r="MT99" s="309"/>
      <c r="MU99" s="309"/>
      <c r="MV99" s="309"/>
      <c r="MW99" s="309"/>
      <c r="MX99" s="309"/>
      <c r="MY99" s="309"/>
      <c r="MZ99" s="309"/>
      <c r="NA99" s="309"/>
      <c r="NB99" s="287"/>
      <c r="NC99" s="287"/>
      <c r="ND99" s="287"/>
      <c r="NE99" s="287"/>
      <c r="NF99" s="287"/>
      <c r="NG99" s="287"/>
      <c r="NH99" s="287"/>
      <c r="NI99" s="287"/>
      <c r="NJ99" s="287"/>
      <c r="NK99" s="287"/>
      <c r="NL99" s="287"/>
      <c r="NM99" s="287"/>
      <c r="NN99" s="287"/>
      <c r="NO99" s="287"/>
      <c r="NP99" s="287"/>
      <c r="NQ99" s="287"/>
      <c r="NR99" s="287"/>
      <c r="NS99" s="287"/>
      <c r="NT99" s="287"/>
      <c r="NU99" s="287"/>
      <c r="NV99" s="287"/>
      <c r="NW99" s="287"/>
      <c r="NX99" s="287"/>
      <c r="NY99" s="287"/>
      <c r="NZ99" s="287"/>
      <c r="OA99" s="287"/>
      <c r="OB99" s="287"/>
      <c r="OC99" s="287"/>
      <c r="OD99" s="287"/>
      <c r="OE99" s="287"/>
    </row>
    <row r="100" spans="1:395" ht="18" customHeight="1" x14ac:dyDescent="0.3">
      <c r="A100" s="4">
        <v>70</v>
      </c>
      <c r="B100" s="1" t="s">
        <v>77</v>
      </c>
      <c r="C100" s="2">
        <v>13309</v>
      </c>
      <c r="D100" s="2">
        <v>2021</v>
      </c>
      <c r="E100" s="22" t="s">
        <v>76</v>
      </c>
      <c r="F100" s="2">
        <v>7279</v>
      </c>
      <c r="G100" s="2" t="s">
        <v>464</v>
      </c>
      <c r="H100" s="22" t="s">
        <v>273</v>
      </c>
      <c r="I100" s="2">
        <f t="shared" si="10"/>
        <v>9</v>
      </c>
      <c r="J100" s="4">
        <f>'Kôň roka'!$I100</f>
        <v>9</v>
      </c>
      <c r="K100" s="2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98"/>
      <c r="BJ100" s="99"/>
      <c r="BK100" s="99"/>
      <c r="BL100" s="99"/>
      <c r="BM100" s="98"/>
      <c r="BN100" s="98"/>
      <c r="BO100" s="98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8"/>
      <c r="CH100" s="98"/>
      <c r="CI100" s="98"/>
      <c r="CJ100" s="98"/>
      <c r="CK100" s="98"/>
      <c r="CL100" s="98"/>
      <c r="CM100" s="98"/>
      <c r="CN100" s="98"/>
      <c r="CO100" s="99"/>
      <c r="CP100" s="99"/>
      <c r="CQ100" s="99"/>
      <c r="CR100" s="99"/>
      <c r="CS100" s="99"/>
      <c r="CT100" s="99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12"/>
      <c r="EU100" s="212"/>
      <c r="EV100" s="212"/>
      <c r="EW100" s="212"/>
      <c r="EX100" s="212"/>
      <c r="EY100" s="212"/>
      <c r="EZ100" s="212"/>
      <c r="FA100" s="212"/>
      <c r="FB100" s="212"/>
      <c r="FC100" s="212"/>
      <c r="FD100" s="212"/>
      <c r="FE100" s="212"/>
      <c r="FF100" s="212"/>
      <c r="FG100" s="212"/>
      <c r="FH100" s="212"/>
      <c r="FI100" s="212"/>
      <c r="FJ100" s="212"/>
      <c r="FK100" s="212"/>
      <c r="FL100" s="212"/>
      <c r="FM100" s="212"/>
      <c r="FN100" s="212"/>
      <c r="FO100" s="212"/>
      <c r="FP100" s="212"/>
      <c r="FQ100" s="212"/>
      <c r="FR100" s="212"/>
      <c r="FS100" s="212"/>
      <c r="FT100" s="212"/>
      <c r="FU100" s="212"/>
      <c r="FV100" s="212"/>
      <c r="FW100" s="212"/>
      <c r="FX100" s="212"/>
      <c r="FY100" s="212"/>
      <c r="FZ100" s="212"/>
      <c r="GA100" s="212"/>
      <c r="GB100" s="99"/>
      <c r="GC100" s="99"/>
      <c r="GD100" s="99"/>
      <c r="GE100" s="99"/>
      <c r="GF100" s="99"/>
      <c r="GG100" s="99"/>
      <c r="GH100" s="99"/>
      <c r="GI100" s="212"/>
      <c r="GJ100" s="212"/>
      <c r="GK100" s="212"/>
      <c r="GL100" s="99"/>
      <c r="GM100" s="99"/>
      <c r="GN100" s="99"/>
      <c r="GO100" s="99"/>
      <c r="GP100" s="99"/>
      <c r="GQ100" s="99"/>
      <c r="GR100" s="99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87"/>
      <c r="IJ100" s="287"/>
      <c r="IK100" s="287"/>
      <c r="IL100" s="287"/>
      <c r="IM100" s="287"/>
      <c r="IN100" s="287"/>
      <c r="IO100" s="287"/>
      <c r="IP100" s="287"/>
      <c r="IQ100" s="287"/>
      <c r="IR100" s="287"/>
      <c r="IS100" s="287"/>
      <c r="IT100" s="287"/>
      <c r="IU100" s="287"/>
      <c r="IV100" s="287"/>
      <c r="IW100" s="287"/>
      <c r="IX100" s="287"/>
      <c r="IY100" s="287"/>
      <c r="IZ100" s="287"/>
      <c r="JA100" s="287"/>
      <c r="JB100" s="287"/>
      <c r="JC100" s="287"/>
      <c r="JD100" s="287"/>
      <c r="JE100" s="287"/>
      <c r="JF100" s="287"/>
      <c r="JG100" s="287">
        <v>1</v>
      </c>
      <c r="JH100" s="287"/>
      <c r="JI100" s="287"/>
      <c r="JJ100" s="287"/>
      <c r="JK100" s="287"/>
      <c r="JL100" s="287"/>
      <c r="JM100" s="287"/>
      <c r="JN100" s="287"/>
      <c r="JO100" s="287"/>
      <c r="JP100" s="287"/>
      <c r="JQ100" s="287"/>
      <c r="JR100" s="309"/>
      <c r="JS100" s="309"/>
      <c r="JT100" s="309"/>
      <c r="JU100" s="309"/>
      <c r="JV100" s="309"/>
      <c r="JW100" s="309"/>
      <c r="JX100" s="309"/>
      <c r="JY100" s="309"/>
      <c r="JZ100" s="309"/>
      <c r="KA100" s="309"/>
      <c r="KB100" s="309"/>
      <c r="KC100" s="309"/>
      <c r="KD100" s="309"/>
      <c r="KE100" s="309"/>
      <c r="KF100" s="309"/>
      <c r="KG100" s="309"/>
      <c r="KH100" s="309"/>
      <c r="KI100" s="309"/>
      <c r="KJ100" s="309"/>
      <c r="KK100" s="309"/>
      <c r="KL100" s="309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>
        <v>8</v>
      </c>
      <c r="LB100" s="309"/>
      <c r="LC100" s="309"/>
      <c r="LD100" s="309"/>
      <c r="LE100" s="309"/>
      <c r="LF100" s="309"/>
      <c r="LG100" s="309"/>
      <c r="LH100" s="309"/>
      <c r="LI100" s="309"/>
      <c r="LJ100" s="309"/>
      <c r="LK100" s="309"/>
      <c r="LL100" s="309"/>
      <c r="LM100" s="309"/>
      <c r="LN100" s="309"/>
      <c r="LO100" s="309"/>
      <c r="LP100" s="309"/>
      <c r="LQ100" s="309"/>
      <c r="LR100" s="309"/>
      <c r="LS100" s="309"/>
      <c r="LT100" s="309"/>
      <c r="LU100" s="309"/>
      <c r="LV100" s="309"/>
      <c r="LW100" s="309"/>
      <c r="LX100" s="309"/>
      <c r="LY100" s="309"/>
      <c r="LZ100" s="309"/>
      <c r="MA100" s="309"/>
      <c r="MB100" s="309"/>
      <c r="MC100" s="309"/>
      <c r="MD100" s="309"/>
      <c r="ME100" s="309"/>
      <c r="MF100" s="309"/>
      <c r="MG100" s="309"/>
      <c r="MH100" s="309"/>
      <c r="MI100" s="309"/>
      <c r="MJ100" s="309"/>
      <c r="MK100" s="309"/>
      <c r="ML100" s="309"/>
      <c r="MM100" s="309"/>
      <c r="MN100" s="309"/>
      <c r="MO100" s="309"/>
      <c r="MP100" s="309"/>
      <c r="MQ100" s="309"/>
      <c r="MR100" s="309"/>
      <c r="MS100" s="309"/>
      <c r="MT100" s="309"/>
      <c r="MU100" s="309"/>
      <c r="MV100" s="309"/>
      <c r="MW100" s="309"/>
      <c r="MX100" s="309"/>
      <c r="MY100" s="309"/>
      <c r="MZ100" s="309"/>
      <c r="NA100" s="309"/>
      <c r="NB100" s="287"/>
      <c r="NC100" s="287"/>
      <c r="ND100" s="287"/>
      <c r="NE100" s="287"/>
      <c r="NF100" s="287"/>
      <c r="NG100" s="287"/>
      <c r="NH100" s="287"/>
      <c r="NI100" s="287"/>
      <c r="NJ100" s="287"/>
      <c r="NK100" s="287"/>
      <c r="NL100" s="287"/>
      <c r="NM100" s="287"/>
      <c r="NN100" s="287"/>
      <c r="NO100" s="287"/>
      <c r="NP100" s="287"/>
      <c r="NQ100" s="287"/>
      <c r="NR100" s="287"/>
      <c r="NS100" s="287"/>
      <c r="NT100" s="287"/>
      <c r="NU100" s="287"/>
      <c r="NV100" s="287"/>
      <c r="NW100" s="287"/>
      <c r="NX100" s="287"/>
      <c r="NY100" s="287"/>
      <c r="NZ100" s="287"/>
      <c r="OA100" s="287"/>
      <c r="OB100" s="287"/>
      <c r="OC100" s="287"/>
      <c r="OD100" s="287"/>
      <c r="OE100" s="287"/>
    </row>
    <row r="101" spans="1:395" ht="18" customHeight="1" x14ac:dyDescent="0.3">
      <c r="A101" s="4"/>
      <c r="B101" s="1" t="s">
        <v>648</v>
      </c>
      <c r="C101" s="2">
        <v>13887</v>
      </c>
      <c r="D101" s="2">
        <v>2021</v>
      </c>
      <c r="E101" s="22" t="s">
        <v>647</v>
      </c>
      <c r="F101" s="2">
        <v>11235</v>
      </c>
      <c r="G101" s="2" t="s">
        <v>466</v>
      </c>
      <c r="H101" s="22" t="s">
        <v>650</v>
      </c>
      <c r="I101" s="2">
        <f t="shared" si="10"/>
        <v>9</v>
      </c>
      <c r="J101" s="4">
        <f>'Kôň roka'!$I101</f>
        <v>9</v>
      </c>
      <c r="K101" s="2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98"/>
      <c r="BJ101" s="99"/>
      <c r="BK101" s="99"/>
      <c r="BL101" s="99"/>
      <c r="BM101" s="98"/>
      <c r="BN101" s="98"/>
      <c r="BO101" s="98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8"/>
      <c r="CH101" s="98"/>
      <c r="CI101" s="98"/>
      <c r="CJ101" s="98"/>
      <c r="CK101" s="98"/>
      <c r="CL101" s="98"/>
      <c r="CM101" s="98"/>
      <c r="CN101" s="98"/>
      <c r="CO101" s="99"/>
      <c r="CP101" s="99"/>
      <c r="CQ101" s="99"/>
      <c r="CR101" s="99"/>
      <c r="CS101" s="99"/>
      <c r="CT101" s="99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12"/>
      <c r="EU101" s="212"/>
      <c r="EV101" s="212"/>
      <c r="EW101" s="212"/>
      <c r="EX101" s="212"/>
      <c r="EY101" s="212"/>
      <c r="EZ101" s="212"/>
      <c r="FA101" s="212"/>
      <c r="FB101" s="212"/>
      <c r="FC101" s="212"/>
      <c r="FD101" s="212"/>
      <c r="FE101" s="212"/>
      <c r="FF101" s="212"/>
      <c r="FG101" s="212"/>
      <c r="FH101" s="212"/>
      <c r="FI101" s="212"/>
      <c r="FJ101" s="212"/>
      <c r="FK101" s="212"/>
      <c r="FL101" s="212"/>
      <c r="FM101" s="212"/>
      <c r="FN101" s="212"/>
      <c r="FO101" s="212"/>
      <c r="FP101" s="212"/>
      <c r="FQ101" s="212"/>
      <c r="FR101" s="212"/>
      <c r="FS101" s="212"/>
      <c r="FT101" s="212"/>
      <c r="FU101" s="212"/>
      <c r="FV101" s="212"/>
      <c r="FW101" s="212"/>
      <c r="FX101" s="212"/>
      <c r="FY101" s="212"/>
      <c r="FZ101" s="212"/>
      <c r="GA101" s="212">
        <v>2</v>
      </c>
      <c r="GB101" s="99">
        <v>3</v>
      </c>
      <c r="GC101" s="99"/>
      <c r="GD101" s="99"/>
      <c r="GE101" s="99"/>
      <c r="GF101" s="99"/>
      <c r="GG101" s="99"/>
      <c r="GH101" s="99"/>
      <c r="GI101" s="212"/>
      <c r="GJ101" s="212"/>
      <c r="GK101" s="212"/>
      <c r="GL101" s="99"/>
      <c r="GM101" s="99"/>
      <c r="GN101" s="99"/>
      <c r="GO101" s="99"/>
      <c r="GP101" s="99"/>
      <c r="GQ101" s="99"/>
      <c r="GR101" s="99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87"/>
      <c r="IJ101" s="287"/>
      <c r="IK101" s="287"/>
      <c r="IL101" s="287"/>
      <c r="IM101" s="287"/>
      <c r="IN101" s="287"/>
      <c r="IO101" s="287"/>
      <c r="IP101" s="287"/>
      <c r="IQ101" s="287"/>
      <c r="IR101" s="287"/>
      <c r="IS101" s="287"/>
      <c r="IT101" s="287"/>
      <c r="IU101" s="287"/>
      <c r="IV101" s="287"/>
      <c r="IW101" s="287"/>
      <c r="IX101" s="287"/>
      <c r="IY101" s="287"/>
      <c r="IZ101" s="287"/>
      <c r="JA101" s="287"/>
      <c r="JB101" s="287"/>
      <c r="JC101" s="287"/>
      <c r="JD101" s="287"/>
      <c r="JE101" s="287"/>
      <c r="JF101" s="287"/>
      <c r="JG101" s="287"/>
      <c r="JH101" s="287"/>
      <c r="JI101" s="287"/>
      <c r="JJ101" s="287"/>
      <c r="JK101" s="287"/>
      <c r="JL101" s="287"/>
      <c r="JM101" s="287"/>
      <c r="JN101" s="287"/>
      <c r="JO101" s="287"/>
      <c r="JP101" s="287"/>
      <c r="JQ101" s="287"/>
      <c r="JR101" s="309"/>
      <c r="JS101" s="309"/>
      <c r="JT101" s="309"/>
      <c r="JU101" s="309"/>
      <c r="JV101" s="309"/>
      <c r="JW101" s="309"/>
      <c r="JX101" s="309"/>
      <c r="JY101" s="309"/>
      <c r="JZ101" s="309"/>
      <c r="KA101" s="309"/>
      <c r="KB101" s="309"/>
      <c r="KC101" s="309"/>
      <c r="KD101" s="309"/>
      <c r="KE101" s="309"/>
      <c r="KF101" s="309"/>
      <c r="KG101" s="2">
        <v>2</v>
      </c>
      <c r="KH101" s="309"/>
      <c r="KI101" s="309"/>
      <c r="KJ101" s="309"/>
      <c r="KK101" s="309"/>
      <c r="KL101" s="309"/>
      <c r="KM101" s="309"/>
      <c r="KN101" s="309"/>
      <c r="KO101" s="309"/>
      <c r="KP101" s="2">
        <v>2</v>
      </c>
      <c r="KQ101" s="309"/>
      <c r="KR101" s="309"/>
      <c r="KS101" s="309"/>
      <c r="KT101" s="309"/>
      <c r="KU101" s="309"/>
      <c r="KV101" s="309"/>
      <c r="KW101" s="309"/>
      <c r="KX101" s="309"/>
      <c r="KY101" s="309"/>
      <c r="KZ101" s="309"/>
      <c r="LA101" s="309"/>
      <c r="LB101" s="309"/>
      <c r="LC101" s="309"/>
      <c r="LD101" s="309"/>
      <c r="LE101" s="309"/>
      <c r="LF101" s="309"/>
      <c r="LG101" s="309"/>
      <c r="LH101" s="309"/>
      <c r="LI101" s="309"/>
      <c r="LJ101" s="309"/>
      <c r="LK101" s="309"/>
      <c r="LL101" s="309"/>
      <c r="LM101" s="309"/>
      <c r="LN101" s="309"/>
      <c r="LO101" s="309"/>
      <c r="LP101" s="309"/>
      <c r="LQ101" s="309"/>
      <c r="LR101" s="309"/>
      <c r="LS101" s="309"/>
      <c r="LT101" s="309"/>
      <c r="LU101" s="309"/>
      <c r="LV101" s="309"/>
      <c r="LW101" s="309"/>
      <c r="LX101" s="309"/>
      <c r="LY101" s="309"/>
      <c r="LZ101" s="309"/>
      <c r="MA101" s="309"/>
      <c r="MB101" s="309"/>
      <c r="MC101" s="309"/>
      <c r="MD101" s="309"/>
      <c r="ME101" s="309"/>
      <c r="MF101" s="309"/>
      <c r="MG101" s="309"/>
      <c r="MH101" s="309"/>
      <c r="MI101" s="309"/>
      <c r="MJ101" s="309"/>
      <c r="MK101" s="309"/>
      <c r="ML101" s="309"/>
      <c r="MM101" s="309"/>
      <c r="MN101" s="309"/>
      <c r="MO101" s="309"/>
      <c r="MP101" s="309"/>
      <c r="MQ101" s="309"/>
      <c r="MR101" s="309"/>
      <c r="MS101" s="309"/>
      <c r="MT101" s="309"/>
      <c r="MU101" s="309"/>
      <c r="MV101" s="309"/>
      <c r="MW101" s="309"/>
      <c r="MX101" s="309"/>
      <c r="MY101" s="309"/>
      <c r="MZ101" s="309"/>
      <c r="NA101" s="309"/>
      <c r="NB101" s="287"/>
      <c r="NC101" s="287"/>
      <c r="ND101" s="287"/>
      <c r="NE101" s="287"/>
      <c r="NF101" s="287"/>
      <c r="NG101" s="287"/>
      <c r="NH101" s="287"/>
      <c r="NI101" s="287"/>
      <c r="NJ101" s="287"/>
      <c r="NK101" s="287"/>
      <c r="NL101" s="287"/>
      <c r="NM101" s="287"/>
      <c r="NN101" s="287"/>
      <c r="NO101" s="287"/>
      <c r="NP101" s="287"/>
      <c r="NQ101" s="287"/>
      <c r="NR101" s="287"/>
      <c r="NS101" s="287"/>
      <c r="NT101" s="287"/>
      <c r="NU101" s="287"/>
      <c r="NV101" s="287"/>
      <c r="NW101" s="287"/>
      <c r="NX101" s="287"/>
      <c r="NY101" s="287"/>
      <c r="NZ101" s="287"/>
      <c r="OA101" s="287"/>
      <c r="OB101" s="287"/>
      <c r="OC101" s="287"/>
      <c r="OD101" s="287"/>
      <c r="OE101" s="287"/>
    </row>
    <row r="102" spans="1:395" ht="18" customHeight="1" x14ac:dyDescent="0.3">
      <c r="A102" s="4"/>
      <c r="B102" s="1" t="s">
        <v>397</v>
      </c>
      <c r="C102" s="2">
        <v>13132</v>
      </c>
      <c r="D102" s="2">
        <v>2009</v>
      </c>
      <c r="E102" s="22" t="s">
        <v>472</v>
      </c>
      <c r="F102" s="2">
        <v>9910</v>
      </c>
      <c r="G102" s="2" t="s">
        <v>466</v>
      </c>
      <c r="H102" s="22" t="s">
        <v>131</v>
      </c>
      <c r="I102" s="2">
        <f t="shared" si="10"/>
        <v>9</v>
      </c>
      <c r="J102" s="4">
        <f>'Kôň roka'!$I102</f>
        <v>9</v>
      </c>
      <c r="K102" s="2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98"/>
      <c r="BJ102" s="99"/>
      <c r="BK102" s="99"/>
      <c r="BL102" s="99"/>
      <c r="BM102" s="98"/>
      <c r="BN102" s="98"/>
      <c r="BO102" s="98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8"/>
      <c r="CH102" s="98"/>
      <c r="CI102" s="98"/>
      <c r="CJ102" s="98"/>
      <c r="CK102" s="98"/>
      <c r="CL102" s="98"/>
      <c r="CM102" s="98"/>
      <c r="CN102" s="98"/>
      <c r="CO102" s="99"/>
      <c r="CP102" s="99"/>
      <c r="CQ102" s="99"/>
      <c r="CR102" s="99"/>
      <c r="CS102" s="99"/>
      <c r="CT102" s="99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12"/>
      <c r="EU102" s="212"/>
      <c r="EV102" s="212"/>
      <c r="EW102" s="212"/>
      <c r="EX102" s="212"/>
      <c r="EY102" s="212"/>
      <c r="EZ102" s="212"/>
      <c r="FA102" s="212"/>
      <c r="FB102" s="212"/>
      <c r="FC102" s="212"/>
      <c r="FD102" s="212"/>
      <c r="FE102" s="212"/>
      <c r="FF102" s="212"/>
      <c r="FG102" s="212"/>
      <c r="FH102" s="212"/>
      <c r="FI102" s="212"/>
      <c r="FJ102" s="212"/>
      <c r="FK102" s="212"/>
      <c r="FL102" s="212"/>
      <c r="FM102" s="212"/>
      <c r="FN102" s="212"/>
      <c r="FO102" s="212"/>
      <c r="FP102" s="212">
        <v>1</v>
      </c>
      <c r="FQ102" s="212"/>
      <c r="FR102" s="212"/>
      <c r="FS102" s="212"/>
      <c r="FT102" s="212"/>
      <c r="FU102" s="212"/>
      <c r="FV102" s="212"/>
      <c r="FW102" s="212"/>
      <c r="FX102" s="212"/>
      <c r="FY102" s="212"/>
      <c r="FZ102" s="212"/>
      <c r="GA102" s="212"/>
      <c r="GB102" s="99"/>
      <c r="GC102" s="99"/>
      <c r="GD102" s="99"/>
      <c r="GE102" s="99"/>
      <c r="GF102" s="99"/>
      <c r="GG102" s="99"/>
      <c r="GH102" s="99"/>
      <c r="GI102" s="212"/>
      <c r="GJ102" s="212"/>
      <c r="GK102" s="212"/>
      <c r="GL102" s="99"/>
      <c r="GM102" s="99">
        <v>1</v>
      </c>
      <c r="GN102" s="99"/>
      <c r="GO102" s="99"/>
      <c r="GP102" s="99"/>
      <c r="GQ102" s="99"/>
      <c r="GR102" s="99"/>
      <c r="GS102" s="2"/>
      <c r="GT102" s="2"/>
      <c r="GU102" s="2"/>
      <c r="GV102" s="2"/>
      <c r="GW102" s="2"/>
      <c r="GX102" s="2"/>
      <c r="GY102" s="2"/>
      <c r="GZ102" s="2">
        <v>1</v>
      </c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>
        <v>1.5</v>
      </c>
      <c r="HX102" s="2"/>
      <c r="HY102" s="2"/>
      <c r="HZ102" s="2"/>
      <c r="IA102" s="2"/>
      <c r="IB102" s="2"/>
      <c r="IC102" s="2"/>
      <c r="ID102" s="2"/>
      <c r="IE102" s="2"/>
      <c r="IF102" s="2">
        <v>2</v>
      </c>
      <c r="IG102" s="2"/>
      <c r="IH102" s="2"/>
      <c r="II102" s="287"/>
      <c r="IJ102" s="287"/>
      <c r="IK102" s="287">
        <v>1.5</v>
      </c>
      <c r="IL102" s="287"/>
      <c r="IM102" s="287"/>
      <c r="IN102" s="287"/>
      <c r="IO102" s="287"/>
      <c r="IP102" s="287"/>
      <c r="IQ102" s="287"/>
      <c r="IR102" s="287"/>
      <c r="IS102" s="287"/>
      <c r="IT102" s="287"/>
      <c r="IU102" s="287"/>
      <c r="IV102" s="287"/>
      <c r="IW102" s="287"/>
      <c r="IX102" s="287"/>
      <c r="IY102" s="287"/>
      <c r="IZ102" s="287"/>
      <c r="JA102" s="287"/>
      <c r="JB102" s="287"/>
      <c r="JC102" s="287"/>
      <c r="JD102" s="287"/>
      <c r="JE102" s="287"/>
      <c r="JF102" s="287"/>
      <c r="JG102" s="287"/>
      <c r="JH102" s="287"/>
      <c r="JI102" s="287"/>
      <c r="JJ102" s="287"/>
      <c r="JK102" s="287"/>
      <c r="JL102" s="287"/>
      <c r="JM102" s="287"/>
      <c r="JN102" s="287"/>
      <c r="JO102" s="287"/>
      <c r="JP102" s="287"/>
      <c r="JQ102" s="287"/>
      <c r="JR102" s="309"/>
      <c r="JS102" s="309"/>
      <c r="JT102" s="309"/>
      <c r="JU102" s="309"/>
      <c r="JV102" s="309"/>
      <c r="JW102" s="309"/>
      <c r="JX102" s="309"/>
      <c r="JY102" s="309"/>
      <c r="JZ102" s="309"/>
      <c r="KA102" s="309"/>
      <c r="KB102" s="309"/>
      <c r="KC102" s="309"/>
      <c r="KD102" s="309"/>
      <c r="KE102" s="309"/>
      <c r="KF102" s="309"/>
      <c r="KG102" s="309"/>
      <c r="KH102" s="309"/>
      <c r="KI102" s="309"/>
      <c r="KJ102" s="309"/>
      <c r="KK102" s="309"/>
      <c r="KL102" s="2">
        <v>1</v>
      </c>
      <c r="KM102" s="309"/>
      <c r="KN102" s="309"/>
      <c r="KO102" s="309"/>
      <c r="KP102" s="309"/>
      <c r="KQ102" s="309"/>
      <c r="KR102" s="309"/>
      <c r="KS102" s="309"/>
      <c r="KT102" s="309"/>
      <c r="KU102" s="309"/>
      <c r="KV102" s="309"/>
      <c r="KW102" s="309"/>
      <c r="KX102" s="309"/>
      <c r="KY102" s="309"/>
      <c r="KZ102" s="309"/>
      <c r="LA102" s="309"/>
      <c r="LB102" s="309"/>
      <c r="LC102" s="309"/>
      <c r="LD102" s="309"/>
      <c r="LE102" s="309"/>
      <c r="LF102" s="309"/>
      <c r="LG102" s="309"/>
      <c r="LH102" s="309"/>
      <c r="LI102" s="309"/>
      <c r="LJ102" s="309"/>
      <c r="LK102" s="309"/>
      <c r="LL102" s="309"/>
      <c r="LM102" s="309"/>
      <c r="LN102" s="309"/>
      <c r="LO102" s="309"/>
      <c r="LP102" s="309"/>
      <c r="LQ102" s="309"/>
      <c r="LR102" s="309"/>
      <c r="LS102" s="309"/>
      <c r="LT102" s="309"/>
      <c r="LU102" s="309"/>
      <c r="LV102" s="309"/>
      <c r="LW102" s="309"/>
      <c r="LX102" s="309"/>
      <c r="LY102" s="309"/>
      <c r="LZ102" s="309"/>
      <c r="MA102" s="309"/>
      <c r="MB102" s="309"/>
      <c r="MC102" s="309"/>
      <c r="MD102" s="309"/>
      <c r="ME102" s="309"/>
      <c r="MF102" s="309"/>
      <c r="MG102" s="309"/>
      <c r="MH102" s="309"/>
      <c r="MI102" s="309"/>
      <c r="MJ102" s="309"/>
      <c r="MK102" s="309"/>
      <c r="ML102" s="309"/>
      <c r="MM102" s="309"/>
      <c r="MN102" s="309"/>
      <c r="MO102" s="309"/>
      <c r="MP102" s="309"/>
      <c r="MQ102" s="309"/>
      <c r="MR102" s="309"/>
      <c r="MS102" s="309"/>
      <c r="MT102" s="309"/>
      <c r="MU102" s="309"/>
      <c r="MV102" s="309"/>
      <c r="MW102" s="309"/>
      <c r="MX102" s="309"/>
      <c r="MY102" s="309"/>
      <c r="MZ102" s="309"/>
      <c r="NA102" s="309"/>
      <c r="NB102" s="287"/>
      <c r="NC102" s="287"/>
      <c r="ND102" s="287"/>
      <c r="NE102" s="287"/>
      <c r="NF102" s="287"/>
      <c r="NG102" s="287"/>
      <c r="NH102" s="287"/>
      <c r="NI102" s="287"/>
      <c r="NJ102" s="287"/>
      <c r="NK102" s="287"/>
      <c r="NL102" s="287"/>
      <c r="NM102" s="287"/>
      <c r="NN102" s="287"/>
      <c r="NO102" s="287"/>
      <c r="NP102" s="287"/>
      <c r="NQ102" s="287"/>
      <c r="NR102" s="287"/>
      <c r="NS102" s="287"/>
      <c r="NT102" s="287"/>
      <c r="NU102" s="287"/>
      <c r="NV102" s="287"/>
      <c r="NW102" s="287"/>
      <c r="NX102" s="287"/>
      <c r="NY102" s="287"/>
      <c r="NZ102" s="287"/>
      <c r="OA102" s="287"/>
      <c r="OB102" s="287"/>
      <c r="OC102" s="287"/>
      <c r="OD102" s="287"/>
      <c r="OE102" s="287"/>
    </row>
    <row r="103" spans="1:395" ht="18" customHeight="1" x14ac:dyDescent="0.3">
      <c r="A103" s="4"/>
      <c r="B103" s="103" t="s">
        <v>117</v>
      </c>
      <c r="C103" s="2">
        <v>12971</v>
      </c>
      <c r="D103" s="2">
        <v>2018</v>
      </c>
      <c r="E103" s="22" t="s">
        <v>116</v>
      </c>
      <c r="F103" s="2">
        <v>2165</v>
      </c>
      <c r="G103" s="2" t="s">
        <v>464</v>
      </c>
      <c r="H103" s="22" t="s">
        <v>78</v>
      </c>
      <c r="I103" s="2">
        <f t="shared" si="7"/>
        <v>8</v>
      </c>
      <c r="J103" s="4">
        <f>'Kôň roka'!$I103</f>
        <v>8</v>
      </c>
      <c r="K103" s="2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98"/>
      <c r="BJ103" s="99">
        <v>2</v>
      </c>
      <c r="BK103" s="99"/>
      <c r="BL103" s="99"/>
      <c r="BM103" s="98"/>
      <c r="BN103" s="98">
        <v>2</v>
      </c>
      <c r="BO103" s="98"/>
      <c r="BP103" s="99"/>
      <c r="BQ103" s="99"/>
      <c r="BR103" s="99"/>
      <c r="BS103" s="99"/>
      <c r="BT103" s="99"/>
      <c r="BU103" s="99"/>
      <c r="BV103" s="99">
        <v>4</v>
      </c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8"/>
      <c r="CH103" s="98"/>
      <c r="CI103" s="98"/>
      <c r="CJ103" s="98"/>
      <c r="CK103" s="98"/>
      <c r="CL103" s="98"/>
      <c r="CM103" s="98"/>
      <c r="CN103" s="98"/>
      <c r="CO103" s="99"/>
      <c r="CP103" s="99"/>
      <c r="CQ103" s="99"/>
      <c r="CR103" s="99"/>
      <c r="CS103" s="99"/>
      <c r="CT103" s="99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12"/>
      <c r="EU103" s="212"/>
      <c r="EV103" s="212"/>
      <c r="EW103" s="212"/>
      <c r="EX103" s="212"/>
      <c r="EY103" s="212"/>
      <c r="EZ103" s="212"/>
      <c r="FA103" s="212"/>
      <c r="FB103" s="212"/>
      <c r="FC103" s="212"/>
      <c r="FD103" s="212"/>
      <c r="FE103" s="212"/>
      <c r="FF103" s="212"/>
      <c r="FG103" s="212"/>
      <c r="FH103" s="212"/>
      <c r="FI103" s="212"/>
      <c r="FJ103" s="212"/>
      <c r="FK103" s="212"/>
      <c r="FL103" s="212"/>
      <c r="FM103" s="212"/>
      <c r="FN103" s="212"/>
      <c r="FO103" s="212"/>
      <c r="FP103" s="212"/>
      <c r="FQ103" s="212"/>
      <c r="FR103" s="212"/>
      <c r="FS103" s="212"/>
      <c r="FT103" s="212"/>
      <c r="FU103" s="212"/>
      <c r="FV103" s="212"/>
      <c r="FW103" s="212"/>
      <c r="FX103" s="212"/>
      <c r="FY103" s="212"/>
      <c r="FZ103" s="212"/>
      <c r="GA103" s="212"/>
      <c r="GB103" s="99"/>
      <c r="GC103" s="99"/>
      <c r="GD103" s="99"/>
      <c r="GE103" s="99"/>
      <c r="GF103" s="99"/>
      <c r="GG103" s="99"/>
      <c r="GH103" s="99"/>
      <c r="GI103" s="212"/>
      <c r="GJ103" s="212"/>
      <c r="GK103" s="212"/>
      <c r="GL103" s="99"/>
      <c r="GM103" s="99"/>
      <c r="GN103" s="99"/>
      <c r="GO103" s="99"/>
      <c r="GP103" s="99"/>
      <c r="GQ103" s="99"/>
      <c r="GR103" s="99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87"/>
      <c r="IJ103" s="287"/>
      <c r="IK103" s="287"/>
      <c r="IL103" s="287"/>
      <c r="IM103" s="287"/>
      <c r="IN103" s="287"/>
      <c r="IO103" s="287"/>
      <c r="IP103" s="287"/>
      <c r="IQ103" s="287"/>
      <c r="IR103" s="287"/>
      <c r="IS103" s="287"/>
      <c r="IT103" s="287"/>
      <c r="IU103" s="287"/>
      <c r="IV103" s="287"/>
      <c r="IW103" s="287"/>
      <c r="IX103" s="287"/>
      <c r="IY103" s="287"/>
      <c r="IZ103" s="287"/>
      <c r="JA103" s="287"/>
      <c r="JB103" s="287"/>
      <c r="JC103" s="287"/>
      <c r="JD103" s="287"/>
      <c r="JE103" s="287"/>
      <c r="JF103" s="287"/>
      <c r="JG103" s="287"/>
      <c r="JH103" s="287"/>
      <c r="JI103" s="287"/>
      <c r="JJ103" s="287"/>
      <c r="JK103" s="287"/>
      <c r="JL103" s="287"/>
      <c r="JM103" s="287"/>
      <c r="JN103" s="287"/>
      <c r="JO103" s="287"/>
      <c r="JP103" s="287"/>
      <c r="JQ103" s="287"/>
      <c r="JR103" s="309"/>
      <c r="JS103" s="309"/>
      <c r="JT103" s="309"/>
      <c r="JU103" s="309"/>
      <c r="JV103" s="309"/>
      <c r="JW103" s="309"/>
      <c r="JX103" s="309"/>
      <c r="JY103" s="309"/>
      <c r="JZ103" s="309"/>
      <c r="KA103" s="309"/>
      <c r="KB103" s="309"/>
      <c r="KC103" s="309"/>
      <c r="KD103" s="309"/>
      <c r="KE103" s="309"/>
      <c r="KF103" s="309"/>
      <c r="KG103" s="309"/>
      <c r="KH103" s="309"/>
      <c r="KI103" s="309"/>
      <c r="KJ103" s="309"/>
      <c r="KK103" s="309"/>
      <c r="KL103" s="309"/>
      <c r="KM103" s="309"/>
      <c r="KN103" s="309"/>
      <c r="KO103" s="309"/>
      <c r="KP103" s="309"/>
      <c r="KQ103" s="309"/>
      <c r="KR103" s="309"/>
      <c r="KS103" s="309"/>
      <c r="KT103" s="309"/>
      <c r="KU103" s="309"/>
      <c r="KV103" s="309"/>
      <c r="KW103" s="309"/>
      <c r="KX103" s="309"/>
      <c r="KY103" s="309"/>
      <c r="KZ103" s="309"/>
      <c r="LA103" s="309"/>
      <c r="LB103" s="309"/>
      <c r="LC103" s="309"/>
      <c r="LD103" s="309"/>
      <c r="LE103" s="309"/>
      <c r="LF103" s="309"/>
      <c r="LG103" s="309"/>
      <c r="LH103" s="309"/>
      <c r="LI103" s="309"/>
      <c r="LJ103" s="309"/>
      <c r="LK103" s="309"/>
      <c r="LL103" s="309"/>
      <c r="LM103" s="309"/>
      <c r="LN103" s="309"/>
      <c r="LO103" s="309"/>
      <c r="LP103" s="309"/>
      <c r="LQ103" s="309"/>
      <c r="LR103" s="309"/>
      <c r="LS103" s="309"/>
      <c r="LT103" s="309"/>
      <c r="LU103" s="309"/>
      <c r="LV103" s="309"/>
      <c r="LW103" s="309"/>
      <c r="LX103" s="309"/>
      <c r="LY103" s="309"/>
      <c r="LZ103" s="309"/>
      <c r="MA103" s="309"/>
      <c r="MB103" s="309"/>
      <c r="MC103" s="309"/>
      <c r="MD103" s="309"/>
      <c r="ME103" s="309"/>
      <c r="MF103" s="309"/>
      <c r="MG103" s="309"/>
      <c r="MH103" s="309"/>
      <c r="MI103" s="309"/>
      <c r="MJ103" s="309"/>
      <c r="MK103" s="309"/>
      <c r="ML103" s="309"/>
      <c r="MM103" s="309"/>
      <c r="MN103" s="309"/>
      <c r="MO103" s="309"/>
      <c r="MP103" s="309"/>
      <c r="MQ103" s="309"/>
      <c r="MR103" s="309"/>
      <c r="MS103" s="309"/>
      <c r="MT103" s="309"/>
      <c r="MU103" s="309"/>
      <c r="MV103" s="309"/>
      <c r="MW103" s="309"/>
      <c r="MX103" s="309"/>
      <c r="MY103" s="309"/>
      <c r="MZ103" s="309"/>
      <c r="NA103" s="309"/>
      <c r="NB103" s="287"/>
      <c r="NC103" s="287"/>
      <c r="ND103" s="287"/>
      <c r="NE103" s="287"/>
      <c r="NF103" s="287"/>
      <c r="NG103" s="287"/>
      <c r="NH103" s="287"/>
      <c r="NI103" s="287"/>
      <c r="NJ103" s="287"/>
      <c r="NK103" s="287"/>
      <c r="NL103" s="287"/>
      <c r="NM103" s="287"/>
      <c r="NN103" s="287"/>
      <c r="NO103" s="287"/>
      <c r="NP103" s="287"/>
      <c r="NQ103" s="287"/>
      <c r="NR103" s="287"/>
      <c r="NS103" s="287"/>
      <c r="NT103" s="287"/>
      <c r="NU103" s="287"/>
      <c r="NV103" s="287"/>
      <c r="NW103" s="287"/>
      <c r="NX103" s="287"/>
      <c r="NY103" s="287"/>
      <c r="NZ103" s="287"/>
      <c r="OA103" s="287"/>
      <c r="OB103" s="287"/>
      <c r="OC103" s="287"/>
      <c r="OD103" s="287"/>
      <c r="OE103" s="287"/>
    </row>
    <row r="104" spans="1:395" ht="18" customHeight="1" x14ac:dyDescent="0.3">
      <c r="A104" s="4"/>
      <c r="B104" s="103" t="s">
        <v>204</v>
      </c>
      <c r="C104" s="2">
        <v>12143</v>
      </c>
      <c r="D104" s="2"/>
      <c r="E104" s="22" t="s">
        <v>203</v>
      </c>
      <c r="F104" s="2">
        <v>6761</v>
      </c>
      <c r="G104" s="2" t="s">
        <v>465</v>
      </c>
      <c r="H104" s="22" t="s">
        <v>88</v>
      </c>
      <c r="I104" s="2">
        <f t="shared" si="7"/>
        <v>8</v>
      </c>
      <c r="J104" s="4">
        <f>'Kôň roka'!$I104</f>
        <v>8</v>
      </c>
      <c r="K104" s="2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>
        <v>3</v>
      </c>
      <c r="X104" s="2"/>
      <c r="Y104" s="2"/>
      <c r="Z104" s="2"/>
      <c r="AA104" s="2"/>
      <c r="AB104" s="2"/>
      <c r="AC104" s="2"/>
      <c r="AD104" s="2">
        <v>5</v>
      </c>
      <c r="AE104" s="2"/>
      <c r="AF104" s="2"/>
      <c r="AG104" s="2"/>
      <c r="AH104" s="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98"/>
      <c r="BJ104" s="99"/>
      <c r="BK104" s="99"/>
      <c r="BL104" s="99"/>
      <c r="BM104" s="98"/>
      <c r="BN104" s="98"/>
      <c r="BO104" s="98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8"/>
      <c r="CH104" s="98"/>
      <c r="CI104" s="98"/>
      <c r="CJ104" s="98"/>
      <c r="CK104" s="98"/>
      <c r="CL104" s="98"/>
      <c r="CM104" s="98"/>
      <c r="CN104" s="98"/>
      <c r="CO104" s="99"/>
      <c r="CP104" s="99"/>
      <c r="CQ104" s="99"/>
      <c r="CR104" s="99"/>
      <c r="CS104" s="99"/>
      <c r="CT104" s="99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12"/>
      <c r="EU104" s="212"/>
      <c r="EV104" s="212"/>
      <c r="EW104" s="212"/>
      <c r="EX104" s="212"/>
      <c r="EY104" s="212"/>
      <c r="EZ104" s="212"/>
      <c r="FA104" s="212"/>
      <c r="FB104" s="212"/>
      <c r="FC104" s="212"/>
      <c r="FD104" s="212"/>
      <c r="FE104" s="212"/>
      <c r="FF104" s="212"/>
      <c r="FG104" s="212"/>
      <c r="FH104" s="212"/>
      <c r="FI104" s="212"/>
      <c r="FJ104" s="212"/>
      <c r="FK104" s="212"/>
      <c r="FL104" s="212"/>
      <c r="FM104" s="212"/>
      <c r="FN104" s="212"/>
      <c r="FO104" s="212"/>
      <c r="FP104" s="212"/>
      <c r="FQ104" s="212"/>
      <c r="FR104" s="212"/>
      <c r="FS104" s="212"/>
      <c r="FT104" s="212"/>
      <c r="FU104" s="212"/>
      <c r="FV104" s="212"/>
      <c r="FW104" s="212"/>
      <c r="FX104" s="212"/>
      <c r="FY104" s="212"/>
      <c r="FZ104" s="212"/>
      <c r="GA104" s="212"/>
      <c r="GB104" s="99"/>
      <c r="GC104" s="99"/>
      <c r="GD104" s="99"/>
      <c r="GE104" s="99"/>
      <c r="GF104" s="99"/>
      <c r="GG104" s="99"/>
      <c r="GH104" s="99"/>
      <c r="GI104" s="212"/>
      <c r="GJ104" s="212"/>
      <c r="GK104" s="212"/>
      <c r="GL104" s="99"/>
      <c r="GM104" s="99"/>
      <c r="GN104" s="99"/>
      <c r="GO104" s="99"/>
      <c r="GP104" s="99"/>
      <c r="GQ104" s="99"/>
      <c r="GR104" s="99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87"/>
      <c r="IJ104" s="287"/>
      <c r="IK104" s="287"/>
      <c r="IL104" s="287"/>
      <c r="IM104" s="287"/>
      <c r="IN104" s="287"/>
      <c r="IO104" s="287"/>
      <c r="IP104" s="287"/>
      <c r="IQ104" s="287"/>
      <c r="IR104" s="287"/>
      <c r="IS104" s="287"/>
      <c r="IT104" s="287"/>
      <c r="IU104" s="287"/>
      <c r="IV104" s="287"/>
      <c r="IW104" s="287"/>
      <c r="IX104" s="287"/>
      <c r="IY104" s="287"/>
      <c r="IZ104" s="287"/>
      <c r="JA104" s="287"/>
      <c r="JB104" s="287"/>
      <c r="JC104" s="287"/>
      <c r="JD104" s="287"/>
      <c r="JE104" s="287"/>
      <c r="JF104" s="287"/>
      <c r="JG104" s="287"/>
      <c r="JH104" s="287"/>
      <c r="JI104" s="287"/>
      <c r="JJ104" s="287"/>
      <c r="JK104" s="287"/>
      <c r="JL104" s="287"/>
      <c r="JM104" s="287"/>
      <c r="JN104" s="287"/>
      <c r="JO104" s="287"/>
      <c r="JP104" s="287"/>
      <c r="JQ104" s="287"/>
      <c r="JR104" s="309"/>
      <c r="JS104" s="309"/>
      <c r="JT104" s="309"/>
      <c r="JU104" s="309"/>
      <c r="JV104" s="309"/>
      <c r="JW104" s="309"/>
      <c r="JX104" s="309"/>
      <c r="JY104" s="309"/>
      <c r="JZ104" s="309"/>
      <c r="KA104" s="309"/>
      <c r="KB104" s="309"/>
      <c r="KC104" s="309"/>
      <c r="KD104" s="309"/>
      <c r="KE104" s="309"/>
      <c r="KF104" s="309"/>
      <c r="KG104" s="309"/>
      <c r="KH104" s="309"/>
      <c r="KI104" s="309"/>
      <c r="KJ104" s="309"/>
      <c r="KK104" s="309"/>
      <c r="KL104" s="309"/>
      <c r="KM104" s="309"/>
      <c r="KN104" s="309"/>
      <c r="KO104" s="309"/>
      <c r="KP104" s="309"/>
      <c r="KQ104" s="309"/>
      <c r="KR104" s="309"/>
      <c r="KS104" s="309"/>
      <c r="KT104" s="309"/>
      <c r="KU104" s="309"/>
      <c r="KV104" s="309"/>
      <c r="KW104" s="309"/>
      <c r="KX104" s="309"/>
      <c r="KY104" s="309"/>
      <c r="KZ104" s="309"/>
      <c r="LA104" s="309"/>
      <c r="LB104" s="309"/>
      <c r="LC104" s="309"/>
      <c r="LD104" s="309"/>
      <c r="LE104" s="309"/>
      <c r="LF104" s="309"/>
      <c r="LG104" s="309"/>
      <c r="LH104" s="309"/>
      <c r="LI104" s="309"/>
      <c r="LJ104" s="309"/>
      <c r="LK104" s="309"/>
      <c r="LL104" s="309"/>
      <c r="LM104" s="309"/>
      <c r="LN104" s="309"/>
      <c r="LO104" s="309"/>
      <c r="LP104" s="309"/>
      <c r="LQ104" s="309"/>
      <c r="LR104" s="309"/>
      <c r="LS104" s="309"/>
      <c r="LT104" s="309"/>
      <c r="LU104" s="309"/>
      <c r="LV104" s="309"/>
      <c r="LW104" s="309"/>
      <c r="LX104" s="309"/>
      <c r="LY104" s="309"/>
      <c r="LZ104" s="309"/>
      <c r="MA104" s="309"/>
      <c r="MB104" s="309"/>
      <c r="MC104" s="309"/>
      <c r="MD104" s="309"/>
      <c r="ME104" s="309"/>
      <c r="MF104" s="309"/>
      <c r="MG104" s="309"/>
      <c r="MH104" s="309"/>
      <c r="MI104" s="309"/>
      <c r="MJ104" s="309"/>
      <c r="MK104" s="309"/>
      <c r="ML104" s="309"/>
      <c r="MM104" s="309"/>
      <c r="MN104" s="309"/>
      <c r="MO104" s="309"/>
      <c r="MP104" s="309"/>
      <c r="MQ104" s="309"/>
      <c r="MR104" s="309"/>
      <c r="MS104" s="309"/>
      <c r="MT104" s="309"/>
      <c r="MU104" s="309"/>
      <c r="MV104" s="309"/>
      <c r="MW104" s="309"/>
      <c r="MX104" s="309"/>
      <c r="MY104" s="309"/>
      <c r="MZ104" s="309"/>
      <c r="NA104" s="309"/>
      <c r="NB104" s="287"/>
      <c r="NC104" s="287"/>
      <c r="ND104" s="287"/>
      <c r="NE104" s="287"/>
      <c r="NF104" s="287"/>
      <c r="NG104" s="287"/>
      <c r="NH104" s="287"/>
      <c r="NI104" s="287"/>
      <c r="NJ104" s="287"/>
      <c r="NK104" s="287"/>
      <c r="NL104" s="287"/>
      <c r="NM104" s="287"/>
      <c r="NN104" s="287"/>
      <c r="NO104" s="287"/>
      <c r="NP104" s="287"/>
      <c r="NQ104" s="287"/>
      <c r="NR104" s="287"/>
      <c r="NS104" s="287"/>
      <c r="NT104" s="287"/>
      <c r="NU104" s="287"/>
      <c r="NV104" s="287"/>
      <c r="NW104" s="287"/>
      <c r="NX104" s="287"/>
      <c r="NY104" s="287"/>
      <c r="NZ104" s="287"/>
      <c r="OA104" s="287"/>
      <c r="OB104" s="287"/>
      <c r="OC104" s="287"/>
      <c r="OD104" s="287"/>
      <c r="OE104" s="287"/>
    </row>
    <row r="105" spans="1:395" ht="18" customHeight="1" x14ac:dyDescent="0.3">
      <c r="A105" s="4">
        <v>80</v>
      </c>
      <c r="B105" s="1" t="s">
        <v>426</v>
      </c>
      <c r="C105" s="2">
        <v>11871</v>
      </c>
      <c r="D105" s="2"/>
      <c r="E105" s="22" t="s">
        <v>425</v>
      </c>
      <c r="F105" s="2">
        <v>10229</v>
      </c>
      <c r="G105" s="2" t="s">
        <v>466</v>
      </c>
      <c r="H105" s="22"/>
      <c r="I105" s="2">
        <f>SUM(K105:XX105)</f>
        <v>8</v>
      </c>
      <c r="J105" s="4">
        <f>'Kôň roka'!$I105</f>
        <v>8</v>
      </c>
      <c r="K105" s="2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98"/>
      <c r="BJ105" s="99"/>
      <c r="BK105" s="99"/>
      <c r="BL105" s="99"/>
      <c r="BM105" s="98"/>
      <c r="BN105" s="98"/>
      <c r="BO105" s="98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8"/>
      <c r="CH105" s="98"/>
      <c r="CI105" s="98"/>
      <c r="CJ105" s="98"/>
      <c r="CK105" s="98"/>
      <c r="CL105" s="98"/>
      <c r="CM105" s="98"/>
      <c r="CN105" s="98"/>
      <c r="CO105" s="99"/>
      <c r="CP105" s="99"/>
      <c r="CQ105" s="99"/>
      <c r="CR105" s="99"/>
      <c r="CS105" s="99"/>
      <c r="CT105" s="99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>
        <v>1</v>
      </c>
      <c r="EF105" s="2"/>
      <c r="EG105" s="2"/>
      <c r="EH105" s="2"/>
      <c r="EI105" s="2"/>
      <c r="EJ105" s="2"/>
      <c r="EK105" s="2"/>
      <c r="EL105" s="2"/>
      <c r="EM105" s="2"/>
      <c r="EN105" s="2"/>
      <c r="EO105" s="2">
        <v>2</v>
      </c>
      <c r="EP105" s="2"/>
      <c r="EQ105" s="2"/>
      <c r="ER105" s="2"/>
      <c r="ES105" s="2"/>
      <c r="ET105" s="212"/>
      <c r="EU105" s="212"/>
      <c r="EV105" s="212"/>
      <c r="EW105" s="212"/>
      <c r="EX105" s="212"/>
      <c r="EY105" s="212"/>
      <c r="EZ105" s="212"/>
      <c r="FA105" s="212"/>
      <c r="FB105" s="212"/>
      <c r="FC105" s="212"/>
      <c r="FD105" s="212"/>
      <c r="FE105" s="212"/>
      <c r="FF105" s="212"/>
      <c r="FG105" s="212"/>
      <c r="FH105" s="212"/>
      <c r="FI105" s="212"/>
      <c r="FJ105" s="212"/>
      <c r="FK105" s="212"/>
      <c r="FL105" s="212"/>
      <c r="FM105" s="212"/>
      <c r="FN105" s="212"/>
      <c r="FO105" s="212"/>
      <c r="FP105" s="212"/>
      <c r="FQ105" s="212"/>
      <c r="FR105" s="212"/>
      <c r="FS105" s="212"/>
      <c r="FT105" s="212"/>
      <c r="FU105" s="212"/>
      <c r="FV105" s="212"/>
      <c r="FW105" s="212"/>
      <c r="FX105" s="212"/>
      <c r="FY105" s="212"/>
      <c r="FZ105" s="212"/>
      <c r="GA105" s="212"/>
      <c r="GB105" s="99"/>
      <c r="GC105" s="99"/>
      <c r="GD105" s="99"/>
      <c r="GE105" s="99"/>
      <c r="GF105" s="99"/>
      <c r="GG105" s="99"/>
      <c r="GH105" s="99"/>
      <c r="GI105" s="212"/>
      <c r="GJ105" s="212"/>
      <c r="GK105" s="212"/>
      <c r="GL105" s="99"/>
      <c r="GM105" s="99"/>
      <c r="GN105" s="99"/>
      <c r="GO105" s="99"/>
      <c r="GP105" s="99"/>
      <c r="GQ105" s="99"/>
      <c r="GR105" s="99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87"/>
      <c r="IJ105" s="287"/>
      <c r="IK105" s="287"/>
      <c r="IL105" s="287"/>
      <c r="IM105" s="287"/>
      <c r="IN105" s="287"/>
      <c r="IO105" s="287"/>
      <c r="IP105" s="287"/>
      <c r="IQ105" s="287"/>
      <c r="IR105" s="287"/>
      <c r="IS105" s="287"/>
      <c r="IT105" s="287"/>
      <c r="IU105" s="287"/>
      <c r="IV105" s="287"/>
      <c r="IW105" s="287"/>
      <c r="IX105" s="287"/>
      <c r="IY105" s="287"/>
      <c r="IZ105" s="287"/>
      <c r="JA105" s="287"/>
      <c r="JB105" s="287"/>
      <c r="JC105" s="287"/>
      <c r="JD105" s="287"/>
      <c r="JE105" s="287"/>
      <c r="JF105" s="287"/>
      <c r="JG105" s="287"/>
      <c r="JH105" s="287"/>
      <c r="JI105" s="287"/>
      <c r="JJ105" s="287"/>
      <c r="JK105" s="287"/>
      <c r="JL105" s="287"/>
      <c r="JM105" s="287"/>
      <c r="JN105" s="287"/>
      <c r="JO105" s="287"/>
      <c r="JP105" s="287"/>
      <c r="JQ105" s="287"/>
      <c r="JR105" s="309"/>
      <c r="JS105" s="309"/>
      <c r="JT105" s="309"/>
      <c r="JU105" s="309"/>
      <c r="JV105" s="309"/>
      <c r="JW105" s="309"/>
      <c r="JX105" s="309"/>
      <c r="JY105" s="309"/>
      <c r="JZ105" s="309"/>
      <c r="KA105" s="309"/>
      <c r="KB105" s="309"/>
      <c r="KC105" s="309"/>
      <c r="KD105" s="309"/>
      <c r="KE105" s="309"/>
      <c r="KF105" s="309"/>
      <c r="KG105" s="309"/>
      <c r="KH105" s="309"/>
      <c r="KI105" s="309"/>
      <c r="KJ105" s="309"/>
      <c r="KK105" s="309"/>
      <c r="KL105" s="309"/>
      <c r="KM105" s="309"/>
      <c r="KN105" s="309"/>
      <c r="KO105" s="309"/>
      <c r="KP105" s="309"/>
      <c r="KQ105" s="309"/>
      <c r="KR105" s="309"/>
      <c r="KS105" s="309"/>
      <c r="KT105" s="309"/>
      <c r="KU105" s="309"/>
      <c r="KV105" s="309"/>
      <c r="KW105" s="309"/>
      <c r="KX105" s="309"/>
      <c r="KY105" s="309"/>
      <c r="KZ105" s="309"/>
      <c r="LA105" s="309"/>
      <c r="LB105" s="309"/>
      <c r="LC105" s="309"/>
      <c r="LD105" s="309"/>
      <c r="LE105" s="309"/>
      <c r="LF105" s="309"/>
      <c r="LG105" s="309"/>
      <c r="LH105" s="309"/>
      <c r="LI105" s="309"/>
      <c r="LJ105" s="309"/>
      <c r="LK105" s="309"/>
      <c r="LL105" s="309"/>
      <c r="LM105" s="309"/>
      <c r="LN105" s="309"/>
      <c r="LO105" s="309"/>
      <c r="LP105" s="309"/>
      <c r="LQ105" s="309"/>
      <c r="LR105" s="309"/>
      <c r="LS105" s="309"/>
      <c r="LT105" s="309"/>
      <c r="LU105" s="309"/>
      <c r="LV105" s="309"/>
      <c r="LW105" s="309"/>
      <c r="LX105" s="309"/>
      <c r="LY105" s="309"/>
      <c r="LZ105" s="309"/>
      <c r="MA105" s="309"/>
      <c r="MB105" s="309"/>
      <c r="MC105" s="309"/>
      <c r="MD105" s="309"/>
      <c r="ME105" s="309"/>
      <c r="MF105" s="309"/>
      <c r="MG105" s="309"/>
      <c r="MH105" s="2">
        <v>2</v>
      </c>
      <c r="MI105" s="2">
        <v>1</v>
      </c>
      <c r="MJ105" s="309"/>
      <c r="MK105" s="309"/>
      <c r="ML105" s="309"/>
      <c r="MM105" s="309"/>
      <c r="MN105" s="309"/>
      <c r="MO105" s="309"/>
      <c r="MP105" s="309"/>
      <c r="MQ105" s="2">
        <v>2</v>
      </c>
      <c r="MR105" s="309"/>
      <c r="MS105" s="309"/>
      <c r="MT105" s="309"/>
      <c r="MU105" s="309"/>
      <c r="MV105" s="309"/>
      <c r="MW105" s="309"/>
      <c r="MX105" s="309"/>
      <c r="MY105" s="309"/>
      <c r="MZ105" s="309"/>
      <c r="NA105" s="309"/>
      <c r="NB105" s="287"/>
      <c r="NC105" s="287"/>
      <c r="ND105" s="287"/>
      <c r="NE105" s="287"/>
      <c r="NF105" s="287"/>
      <c r="NG105" s="287"/>
      <c r="NH105" s="287"/>
      <c r="NI105" s="287"/>
      <c r="NJ105" s="287"/>
      <c r="NK105" s="287"/>
      <c r="NL105" s="287"/>
      <c r="NM105" s="287"/>
      <c r="NN105" s="287"/>
      <c r="NO105" s="287"/>
      <c r="NP105" s="287"/>
      <c r="NQ105" s="287"/>
      <c r="NR105" s="287"/>
      <c r="NS105" s="287"/>
      <c r="NT105" s="287"/>
      <c r="NU105" s="287"/>
      <c r="NV105" s="287"/>
      <c r="NW105" s="287"/>
      <c r="NX105" s="287"/>
      <c r="NY105" s="287"/>
      <c r="NZ105" s="287"/>
      <c r="OA105" s="287"/>
      <c r="OB105" s="287"/>
      <c r="OC105" s="287"/>
      <c r="OD105" s="287"/>
      <c r="OE105" s="287"/>
    </row>
    <row r="106" spans="1:395" ht="18" customHeight="1" x14ac:dyDescent="0.3">
      <c r="A106" s="4"/>
      <c r="B106" s="1" t="s">
        <v>426</v>
      </c>
      <c r="C106" s="2">
        <v>11871</v>
      </c>
      <c r="D106" s="2"/>
      <c r="E106" s="22" t="s">
        <v>356</v>
      </c>
      <c r="F106" s="2">
        <v>9620</v>
      </c>
      <c r="G106" s="2" t="s">
        <v>462</v>
      </c>
      <c r="H106" s="22" t="s">
        <v>157</v>
      </c>
      <c r="I106" s="2">
        <f>SUM(K106:XX106)</f>
        <v>0</v>
      </c>
      <c r="J106" s="4">
        <f>'Kôň roka'!$I106+I107</f>
        <v>8</v>
      </c>
      <c r="K106" s="2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98"/>
      <c r="BJ106" s="99"/>
      <c r="BK106" s="99"/>
      <c r="BL106" s="99"/>
      <c r="BM106" s="98"/>
      <c r="BN106" s="98"/>
      <c r="BO106" s="98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8"/>
      <c r="CH106" s="98"/>
      <c r="CI106" s="98"/>
      <c r="CJ106" s="98"/>
      <c r="CK106" s="98"/>
      <c r="CL106" s="98"/>
      <c r="CM106" s="98"/>
      <c r="CN106" s="98"/>
      <c r="CO106" s="99"/>
      <c r="CP106" s="99"/>
      <c r="CQ106" s="99"/>
      <c r="CR106" s="99"/>
      <c r="CS106" s="99"/>
      <c r="CT106" s="99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12"/>
      <c r="EU106" s="212"/>
      <c r="EV106" s="212"/>
      <c r="EW106" s="212"/>
      <c r="EX106" s="212"/>
      <c r="EY106" s="212"/>
      <c r="EZ106" s="212"/>
      <c r="FA106" s="212"/>
      <c r="FB106" s="212"/>
      <c r="FC106" s="212"/>
      <c r="FD106" s="212"/>
      <c r="FE106" s="212"/>
      <c r="FF106" s="212"/>
      <c r="FG106" s="212"/>
      <c r="FH106" s="212"/>
      <c r="FI106" s="212"/>
      <c r="FJ106" s="212"/>
      <c r="FK106" s="212"/>
      <c r="FL106" s="212"/>
      <c r="FM106" s="212"/>
      <c r="FN106" s="212"/>
      <c r="FO106" s="212"/>
      <c r="FP106" s="212"/>
      <c r="FQ106" s="212"/>
      <c r="FR106" s="212"/>
      <c r="FS106" s="212"/>
      <c r="FT106" s="212"/>
      <c r="FU106" s="212"/>
      <c r="FV106" s="212"/>
      <c r="FW106" s="212"/>
      <c r="FX106" s="212"/>
      <c r="FY106" s="212"/>
      <c r="FZ106" s="212"/>
      <c r="GA106" s="212"/>
      <c r="GB106" s="99"/>
      <c r="GC106" s="99"/>
      <c r="GD106" s="99"/>
      <c r="GE106" s="99"/>
      <c r="GF106" s="99"/>
      <c r="GG106" s="99"/>
      <c r="GH106" s="99"/>
      <c r="GI106" s="212"/>
      <c r="GJ106" s="212"/>
      <c r="GK106" s="212"/>
      <c r="GL106" s="99"/>
      <c r="GM106" s="99"/>
      <c r="GN106" s="99"/>
      <c r="GO106" s="99"/>
      <c r="GP106" s="99"/>
      <c r="GQ106" s="99"/>
      <c r="GR106" s="99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87"/>
      <c r="IJ106" s="287"/>
      <c r="IK106" s="287"/>
      <c r="IL106" s="287"/>
      <c r="IM106" s="287"/>
      <c r="IN106" s="287"/>
      <c r="IO106" s="287"/>
      <c r="IP106" s="287"/>
      <c r="IQ106" s="287"/>
      <c r="IR106" s="287"/>
      <c r="IS106" s="287"/>
      <c r="IT106" s="287"/>
      <c r="IU106" s="287"/>
      <c r="IV106" s="287"/>
      <c r="IW106" s="287"/>
      <c r="IX106" s="287"/>
      <c r="IY106" s="287"/>
      <c r="IZ106" s="287"/>
      <c r="JA106" s="287"/>
      <c r="JB106" s="287"/>
      <c r="JC106" s="287"/>
      <c r="JD106" s="287"/>
      <c r="JE106" s="287"/>
      <c r="JF106" s="287"/>
      <c r="JG106" s="287"/>
      <c r="JH106" s="287"/>
      <c r="JI106" s="287"/>
      <c r="JJ106" s="287"/>
      <c r="JK106" s="287"/>
      <c r="JL106" s="287"/>
      <c r="JM106" s="287"/>
      <c r="JN106" s="287"/>
      <c r="JO106" s="287"/>
      <c r="JP106" s="287"/>
      <c r="JQ106" s="287"/>
      <c r="JR106" s="309"/>
      <c r="JS106" s="309"/>
      <c r="JT106" s="309"/>
      <c r="JU106" s="309"/>
      <c r="JV106" s="309"/>
      <c r="JW106" s="309"/>
      <c r="JX106" s="309"/>
      <c r="JY106" s="309"/>
      <c r="JZ106" s="309"/>
      <c r="KA106" s="309"/>
      <c r="KB106" s="309"/>
      <c r="KC106" s="309"/>
      <c r="KD106" s="309"/>
      <c r="KE106" s="309"/>
      <c r="KF106" s="309"/>
      <c r="KG106" s="309"/>
      <c r="KH106" s="309"/>
      <c r="KI106" s="309"/>
      <c r="KJ106" s="309"/>
      <c r="KK106" s="309"/>
      <c r="KL106" s="309"/>
      <c r="KM106" s="309"/>
      <c r="KN106" s="309"/>
      <c r="KO106" s="309"/>
      <c r="KP106" s="309"/>
      <c r="KQ106" s="309"/>
      <c r="KR106" s="309"/>
      <c r="KS106" s="309"/>
      <c r="KT106" s="309"/>
      <c r="KU106" s="309"/>
      <c r="KV106" s="309"/>
      <c r="KW106" s="309"/>
      <c r="KX106" s="309"/>
      <c r="KY106" s="309"/>
      <c r="KZ106" s="309"/>
      <c r="LA106" s="309"/>
      <c r="LB106" s="309"/>
      <c r="LC106" s="309"/>
      <c r="LD106" s="309"/>
      <c r="LE106" s="309"/>
      <c r="LF106" s="309"/>
      <c r="LG106" s="309"/>
      <c r="LH106" s="309"/>
      <c r="LI106" s="309"/>
      <c r="LJ106" s="309"/>
      <c r="LK106" s="309"/>
      <c r="LL106" s="309"/>
      <c r="LM106" s="309"/>
      <c r="LN106" s="309"/>
      <c r="LO106" s="309"/>
      <c r="LP106" s="309"/>
      <c r="LQ106" s="309"/>
      <c r="LR106" s="309"/>
      <c r="LS106" s="309"/>
      <c r="LT106" s="309"/>
      <c r="LU106" s="309"/>
      <c r="LV106" s="309"/>
      <c r="LW106" s="309"/>
      <c r="LX106" s="309"/>
      <c r="LY106" s="309"/>
      <c r="LZ106" s="309"/>
      <c r="MA106" s="309"/>
      <c r="MB106" s="309"/>
      <c r="MC106" s="309"/>
      <c r="MD106" s="309"/>
      <c r="ME106" s="309"/>
      <c r="MF106" s="309"/>
      <c r="MG106" s="309"/>
      <c r="MH106" s="309"/>
      <c r="MI106" s="309"/>
      <c r="MJ106" s="309"/>
      <c r="MK106" s="309"/>
      <c r="ML106" s="309"/>
      <c r="MM106" s="309"/>
      <c r="MN106" s="309"/>
      <c r="MO106" s="309"/>
      <c r="MP106" s="309"/>
      <c r="MQ106" s="309"/>
      <c r="MR106" s="309"/>
      <c r="MS106" s="309"/>
      <c r="MT106" s="309"/>
      <c r="MU106" s="309"/>
      <c r="MV106" s="309"/>
      <c r="MW106" s="309"/>
      <c r="MX106" s="309"/>
      <c r="MY106" s="309"/>
      <c r="MZ106" s="309"/>
      <c r="NA106" s="309"/>
      <c r="NB106" s="287"/>
      <c r="NC106" s="287"/>
      <c r="ND106" s="287"/>
      <c r="NE106" s="287"/>
      <c r="NF106" s="287"/>
      <c r="NG106" s="287"/>
      <c r="NH106" s="287"/>
      <c r="NI106" s="287"/>
      <c r="NJ106" s="287"/>
      <c r="NK106" s="287"/>
      <c r="NL106" s="287"/>
      <c r="NM106" s="287"/>
      <c r="NN106" s="287"/>
      <c r="NO106" s="287"/>
      <c r="NP106" s="287"/>
      <c r="NQ106" s="287"/>
      <c r="NR106" s="287"/>
      <c r="NS106" s="287"/>
      <c r="NT106" s="287"/>
      <c r="NU106" s="287"/>
      <c r="NV106" s="287"/>
      <c r="NW106" s="287"/>
      <c r="NX106" s="287"/>
      <c r="NY106" s="287"/>
      <c r="NZ106" s="287"/>
      <c r="OA106" s="287"/>
      <c r="OB106" s="287"/>
      <c r="OC106" s="287"/>
      <c r="OD106" s="287"/>
      <c r="OE106" s="287"/>
    </row>
    <row r="107" spans="1:395" ht="18" customHeight="1" x14ac:dyDescent="0.3">
      <c r="A107" s="4"/>
      <c r="B107" s="1"/>
      <c r="C107" s="2"/>
      <c r="D107" s="2"/>
      <c r="E107" s="22" t="s">
        <v>425</v>
      </c>
      <c r="F107" s="2">
        <v>10229</v>
      </c>
      <c r="G107" s="2" t="s">
        <v>466</v>
      </c>
      <c r="H107" s="22"/>
      <c r="I107" s="2">
        <f>SUM(K107:XX107)</f>
        <v>8</v>
      </c>
      <c r="J107" s="4"/>
      <c r="K107" s="2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98"/>
      <c r="BJ107" s="99"/>
      <c r="BK107" s="99"/>
      <c r="BL107" s="99"/>
      <c r="BM107" s="98"/>
      <c r="BN107" s="98"/>
      <c r="BO107" s="98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8"/>
      <c r="CH107" s="98"/>
      <c r="CI107" s="98"/>
      <c r="CJ107" s="98"/>
      <c r="CK107" s="98"/>
      <c r="CL107" s="98"/>
      <c r="CM107" s="98"/>
      <c r="CN107" s="98"/>
      <c r="CO107" s="99"/>
      <c r="CP107" s="99"/>
      <c r="CQ107" s="99"/>
      <c r="CR107" s="99"/>
      <c r="CS107" s="99"/>
      <c r="CT107" s="99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>
        <v>1</v>
      </c>
      <c r="EF107" s="2"/>
      <c r="EG107" s="2"/>
      <c r="EH107" s="2"/>
      <c r="EI107" s="2"/>
      <c r="EJ107" s="2"/>
      <c r="EK107" s="2"/>
      <c r="EL107" s="2"/>
      <c r="EM107" s="2"/>
      <c r="EN107" s="2"/>
      <c r="EO107" s="2">
        <v>2</v>
      </c>
      <c r="EP107" s="2"/>
      <c r="EQ107" s="2"/>
      <c r="ER107" s="2"/>
      <c r="ES107" s="2"/>
      <c r="ET107" s="212"/>
      <c r="EU107" s="212"/>
      <c r="EV107" s="212"/>
      <c r="EW107" s="212"/>
      <c r="EX107" s="212"/>
      <c r="EY107" s="212"/>
      <c r="EZ107" s="212"/>
      <c r="FA107" s="212"/>
      <c r="FB107" s="212"/>
      <c r="FC107" s="212"/>
      <c r="FD107" s="212"/>
      <c r="FE107" s="212"/>
      <c r="FF107" s="212"/>
      <c r="FG107" s="212"/>
      <c r="FH107" s="212"/>
      <c r="FI107" s="212"/>
      <c r="FJ107" s="212"/>
      <c r="FK107" s="212"/>
      <c r="FL107" s="212"/>
      <c r="FM107" s="212"/>
      <c r="FN107" s="212"/>
      <c r="FO107" s="212"/>
      <c r="FP107" s="212"/>
      <c r="FQ107" s="212"/>
      <c r="FR107" s="212"/>
      <c r="FS107" s="212"/>
      <c r="FT107" s="212"/>
      <c r="FU107" s="212"/>
      <c r="FV107" s="212"/>
      <c r="FW107" s="212"/>
      <c r="FX107" s="212"/>
      <c r="FY107" s="212"/>
      <c r="FZ107" s="212"/>
      <c r="GA107" s="212"/>
      <c r="GB107" s="99"/>
      <c r="GC107" s="99"/>
      <c r="GD107" s="99"/>
      <c r="GE107" s="99"/>
      <c r="GF107" s="99"/>
      <c r="GG107" s="99"/>
      <c r="GH107" s="99"/>
      <c r="GI107" s="212"/>
      <c r="GJ107" s="212"/>
      <c r="GK107" s="212"/>
      <c r="GL107" s="99"/>
      <c r="GM107" s="99"/>
      <c r="GN107" s="99"/>
      <c r="GO107" s="99"/>
      <c r="GP107" s="99"/>
      <c r="GQ107" s="99"/>
      <c r="GR107" s="99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87"/>
      <c r="IJ107" s="287"/>
      <c r="IK107" s="287"/>
      <c r="IL107" s="287"/>
      <c r="IM107" s="287"/>
      <c r="IN107" s="287"/>
      <c r="IO107" s="287"/>
      <c r="IP107" s="287"/>
      <c r="IQ107" s="287"/>
      <c r="IR107" s="287"/>
      <c r="IS107" s="287"/>
      <c r="IT107" s="287"/>
      <c r="IU107" s="287"/>
      <c r="IV107" s="287"/>
      <c r="IW107" s="287"/>
      <c r="IX107" s="287"/>
      <c r="IY107" s="287"/>
      <c r="IZ107" s="287"/>
      <c r="JA107" s="287"/>
      <c r="JB107" s="287"/>
      <c r="JC107" s="287"/>
      <c r="JD107" s="287"/>
      <c r="JE107" s="287"/>
      <c r="JF107" s="287"/>
      <c r="JG107" s="287"/>
      <c r="JH107" s="287"/>
      <c r="JI107" s="287"/>
      <c r="JJ107" s="287"/>
      <c r="JK107" s="287"/>
      <c r="JL107" s="287"/>
      <c r="JM107" s="287"/>
      <c r="JN107" s="287"/>
      <c r="JO107" s="287"/>
      <c r="JP107" s="287"/>
      <c r="JQ107" s="287"/>
      <c r="JR107" s="309"/>
      <c r="JS107" s="309"/>
      <c r="JT107" s="309"/>
      <c r="JU107" s="309"/>
      <c r="JV107" s="309"/>
      <c r="JW107" s="309"/>
      <c r="JX107" s="309"/>
      <c r="JY107" s="309"/>
      <c r="JZ107" s="309"/>
      <c r="KA107" s="309"/>
      <c r="KB107" s="309"/>
      <c r="KC107" s="309"/>
      <c r="KD107" s="309"/>
      <c r="KE107" s="309"/>
      <c r="KF107" s="309"/>
      <c r="KG107" s="309"/>
      <c r="KH107" s="309"/>
      <c r="KI107" s="309"/>
      <c r="KJ107" s="309"/>
      <c r="KK107" s="309"/>
      <c r="KL107" s="309"/>
      <c r="KM107" s="309"/>
      <c r="KN107" s="309"/>
      <c r="KO107" s="309"/>
      <c r="KP107" s="309"/>
      <c r="KQ107" s="309"/>
      <c r="KR107" s="309"/>
      <c r="KS107" s="309"/>
      <c r="KT107" s="309"/>
      <c r="KU107" s="309"/>
      <c r="KV107" s="309"/>
      <c r="KW107" s="309"/>
      <c r="KX107" s="309"/>
      <c r="KY107" s="309"/>
      <c r="KZ107" s="309"/>
      <c r="LA107" s="309"/>
      <c r="LB107" s="309"/>
      <c r="LC107" s="309"/>
      <c r="LD107" s="309"/>
      <c r="LE107" s="309"/>
      <c r="LF107" s="309"/>
      <c r="LG107" s="309"/>
      <c r="LH107" s="309"/>
      <c r="LI107" s="309"/>
      <c r="LJ107" s="309"/>
      <c r="LK107" s="309"/>
      <c r="LL107" s="309"/>
      <c r="LM107" s="309"/>
      <c r="LN107" s="309"/>
      <c r="LO107" s="309"/>
      <c r="LP107" s="309"/>
      <c r="LQ107" s="309"/>
      <c r="LR107" s="309"/>
      <c r="LS107" s="309"/>
      <c r="LT107" s="309"/>
      <c r="LU107" s="309"/>
      <c r="LV107" s="309"/>
      <c r="LW107" s="309"/>
      <c r="LX107" s="309"/>
      <c r="LY107" s="309"/>
      <c r="LZ107" s="309"/>
      <c r="MA107" s="309"/>
      <c r="MB107" s="309"/>
      <c r="MC107" s="309"/>
      <c r="MD107" s="309"/>
      <c r="ME107" s="309"/>
      <c r="MF107" s="309"/>
      <c r="MG107" s="309"/>
      <c r="MH107" s="2">
        <v>2</v>
      </c>
      <c r="MI107" s="2">
        <v>1</v>
      </c>
      <c r="MJ107" s="309"/>
      <c r="MK107" s="309"/>
      <c r="ML107" s="309"/>
      <c r="MM107" s="309"/>
      <c r="MN107" s="309"/>
      <c r="MO107" s="309"/>
      <c r="MP107" s="309"/>
      <c r="MQ107" s="2">
        <v>2</v>
      </c>
      <c r="MR107" s="309"/>
      <c r="MS107" s="309"/>
      <c r="MT107" s="309"/>
      <c r="MU107" s="309"/>
      <c r="MV107" s="309"/>
      <c r="MW107" s="309"/>
      <c r="MX107" s="309"/>
      <c r="MY107" s="309"/>
      <c r="MZ107" s="309"/>
      <c r="NA107" s="309"/>
      <c r="NB107" s="287"/>
      <c r="NC107" s="287"/>
      <c r="ND107" s="287"/>
      <c r="NE107" s="287"/>
      <c r="NF107" s="287"/>
      <c r="NG107" s="287"/>
      <c r="NH107" s="287"/>
      <c r="NI107" s="287"/>
      <c r="NJ107" s="287"/>
      <c r="NK107" s="287"/>
      <c r="NL107" s="287"/>
      <c r="NM107" s="287"/>
      <c r="NN107" s="287"/>
      <c r="NO107" s="287"/>
      <c r="NP107" s="287"/>
      <c r="NQ107" s="287"/>
      <c r="NR107" s="287"/>
      <c r="NS107" s="287"/>
      <c r="NT107" s="287"/>
      <c r="NU107" s="287"/>
      <c r="NV107" s="287"/>
      <c r="NW107" s="287"/>
      <c r="NX107" s="287"/>
      <c r="NY107" s="287"/>
      <c r="NZ107" s="287"/>
      <c r="OA107" s="287"/>
      <c r="OB107" s="287"/>
      <c r="OC107" s="287"/>
      <c r="OD107" s="287"/>
      <c r="OE107" s="287"/>
    </row>
    <row r="108" spans="1:395" ht="18" customHeight="1" x14ac:dyDescent="0.3">
      <c r="A108" s="4"/>
      <c r="B108" s="1" t="s">
        <v>510</v>
      </c>
      <c r="C108" s="2">
        <v>9794</v>
      </c>
      <c r="D108" s="2">
        <v>2013</v>
      </c>
      <c r="E108" s="22" t="s">
        <v>328</v>
      </c>
      <c r="F108" s="2">
        <v>9077</v>
      </c>
      <c r="G108" s="2" t="s">
        <v>462</v>
      </c>
      <c r="H108" s="22" t="s">
        <v>88</v>
      </c>
      <c r="I108" s="2">
        <f>SUM(K108:XX108)</f>
        <v>0</v>
      </c>
      <c r="J108" s="4">
        <f>'Kôň roka'!$I108+I110+I109</f>
        <v>8</v>
      </c>
      <c r="K108" s="2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98"/>
      <c r="BJ108" s="99"/>
      <c r="BK108" s="99"/>
      <c r="BL108" s="99"/>
      <c r="BM108" s="98"/>
      <c r="BN108" s="98"/>
      <c r="BO108" s="98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8"/>
      <c r="CH108" s="98"/>
      <c r="CI108" s="98"/>
      <c r="CJ108" s="98"/>
      <c r="CK108" s="98"/>
      <c r="CL108" s="98"/>
      <c r="CM108" s="98"/>
      <c r="CN108" s="98"/>
      <c r="CO108" s="99"/>
      <c r="CP108" s="99"/>
      <c r="CQ108" s="99"/>
      <c r="CR108" s="99"/>
      <c r="CS108" s="99"/>
      <c r="CT108" s="99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12"/>
      <c r="EU108" s="212"/>
      <c r="EV108" s="212"/>
      <c r="EW108" s="212"/>
      <c r="EX108" s="212"/>
      <c r="EY108" s="212"/>
      <c r="EZ108" s="212"/>
      <c r="FA108" s="212"/>
      <c r="FB108" s="212"/>
      <c r="FC108" s="212"/>
      <c r="FD108" s="212"/>
      <c r="FE108" s="212"/>
      <c r="FF108" s="212"/>
      <c r="FG108" s="212"/>
      <c r="FH108" s="212"/>
      <c r="FI108" s="212"/>
      <c r="FJ108" s="212"/>
      <c r="FK108" s="212"/>
      <c r="FL108" s="212"/>
      <c r="FM108" s="212"/>
      <c r="FN108" s="212"/>
      <c r="FO108" s="212"/>
      <c r="FP108" s="212"/>
      <c r="FQ108" s="212"/>
      <c r="FR108" s="212"/>
      <c r="FS108" s="212"/>
      <c r="FT108" s="212"/>
      <c r="FU108" s="212"/>
      <c r="FV108" s="212"/>
      <c r="FW108" s="212"/>
      <c r="FX108" s="212"/>
      <c r="FY108" s="212"/>
      <c r="FZ108" s="212"/>
      <c r="GA108" s="212"/>
      <c r="GB108" s="99"/>
      <c r="GC108" s="99"/>
      <c r="GD108" s="99"/>
      <c r="GE108" s="99"/>
      <c r="GF108" s="99"/>
      <c r="GG108" s="99"/>
      <c r="GH108" s="99"/>
      <c r="GI108" s="212"/>
      <c r="GJ108" s="212"/>
      <c r="GK108" s="212"/>
      <c r="GL108" s="99"/>
      <c r="GM108" s="99"/>
      <c r="GN108" s="99"/>
      <c r="GO108" s="99"/>
      <c r="GP108" s="99"/>
      <c r="GQ108" s="99"/>
      <c r="GR108" s="99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87"/>
      <c r="IJ108" s="287"/>
      <c r="IK108" s="287"/>
      <c r="IL108" s="287"/>
      <c r="IM108" s="287"/>
      <c r="IN108" s="287"/>
      <c r="IO108" s="287"/>
      <c r="IP108" s="287"/>
      <c r="IQ108" s="287"/>
      <c r="IR108" s="287"/>
      <c r="IS108" s="287"/>
      <c r="IT108" s="287"/>
      <c r="IU108" s="287"/>
      <c r="IV108" s="287"/>
      <c r="IW108" s="287"/>
      <c r="IX108" s="287"/>
      <c r="IY108" s="287"/>
      <c r="IZ108" s="287"/>
      <c r="JA108" s="287"/>
      <c r="JB108" s="287"/>
      <c r="JC108" s="287"/>
      <c r="JD108" s="287"/>
      <c r="JE108" s="287"/>
      <c r="JF108" s="287"/>
      <c r="JG108" s="287"/>
      <c r="JH108" s="287"/>
      <c r="JI108" s="287"/>
      <c r="JJ108" s="287"/>
      <c r="JK108" s="287"/>
      <c r="JL108" s="287"/>
      <c r="JM108" s="287"/>
      <c r="JN108" s="287"/>
      <c r="JO108" s="287"/>
      <c r="JP108" s="287"/>
      <c r="JQ108" s="287"/>
      <c r="JR108" s="309"/>
      <c r="JS108" s="309"/>
      <c r="JT108" s="309"/>
      <c r="JU108" s="309"/>
      <c r="JV108" s="309"/>
      <c r="JW108" s="309"/>
      <c r="JX108" s="309"/>
      <c r="JY108" s="309"/>
      <c r="JZ108" s="309"/>
      <c r="KA108" s="309"/>
      <c r="KB108" s="309"/>
      <c r="KC108" s="309"/>
      <c r="KD108" s="309"/>
      <c r="KE108" s="309"/>
      <c r="KF108" s="309"/>
      <c r="KG108" s="309"/>
      <c r="KH108" s="309"/>
      <c r="KI108" s="309"/>
      <c r="KJ108" s="309"/>
      <c r="KK108" s="309"/>
      <c r="KL108" s="309"/>
      <c r="KM108" s="309"/>
      <c r="KN108" s="309"/>
      <c r="KO108" s="309"/>
      <c r="KP108" s="309"/>
      <c r="KQ108" s="309"/>
      <c r="KR108" s="309"/>
      <c r="KS108" s="309"/>
      <c r="KT108" s="309"/>
      <c r="KU108" s="309"/>
      <c r="KV108" s="309"/>
      <c r="KW108" s="309"/>
      <c r="KX108" s="309"/>
      <c r="KY108" s="309"/>
      <c r="KZ108" s="309"/>
      <c r="LA108" s="309"/>
      <c r="LB108" s="309"/>
      <c r="LC108" s="309"/>
      <c r="LD108" s="309"/>
      <c r="LE108" s="309"/>
      <c r="LF108" s="309"/>
      <c r="LG108" s="309"/>
      <c r="LH108" s="309"/>
      <c r="LI108" s="309"/>
      <c r="LJ108" s="309"/>
      <c r="LK108" s="309"/>
      <c r="LL108" s="309"/>
      <c r="LM108" s="309"/>
      <c r="LN108" s="309"/>
      <c r="LO108" s="309"/>
      <c r="LP108" s="309"/>
      <c r="LQ108" s="309"/>
      <c r="LR108" s="309"/>
      <c r="LS108" s="309"/>
      <c r="LT108" s="309"/>
      <c r="LU108" s="309"/>
      <c r="LV108" s="309"/>
      <c r="LW108" s="309"/>
      <c r="LX108" s="309"/>
      <c r="LY108" s="309"/>
      <c r="LZ108" s="309"/>
      <c r="MA108" s="309"/>
      <c r="MB108" s="309"/>
      <c r="MC108" s="309"/>
      <c r="MD108" s="309"/>
      <c r="ME108" s="309"/>
      <c r="MF108" s="309"/>
      <c r="MG108" s="309"/>
      <c r="MH108" s="309"/>
      <c r="MI108" s="309"/>
      <c r="MJ108" s="309"/>
      <c r="MK108" s="309"/>
      <c r="ML108" s="309"/>
      <c r="MM108" s="309"/>
      <c r="MN108" s="309"/>
      <c r="MO108" s="309"/>
      <c r="MP108" s="309"/>
      <c r="MQ108" s="309"/>
      <c r="MR108" s="309"/>
      <c r="MS108" s="309"/>
      <c r="MT108" s="309"/>
      <c r="MU108" s="309"/>
      <c r="MV108" s="309"/>
      <c r="MW108" s="309"/>
      <c r="MX108" s="309"/>
      <c r="MY108" s="309"/>
      <c r="MZ108" s="309"/>
      <c r="NA108" s="309"/>
      <c r="NB108" s="287"/>
      <c r="NC108" s="287"/>
      <c r="ND108" s="287"/>
      <c r="NE108" s="287"/>
      <c r="NF108" s="287"/>
      <c r="NG108" s="287"/>
      <c r="NH108" s="287"/>
      <c r="NI108" s="287"/>
      <c r="NJ108" s="287"/>
      <c r="NK108" s="287"/>
      <c r="NL108" s="287"/>
      <c r="NM108" s="287"/>
      <c r="NN108" s="287"/>
      <c r="NO108" s="287"/>
      <c r="NP108" s="287"/>
      <c r="NQ108" s="287"/>
      <c r="NR108" s="287"/>
      <c r="NS108" s="287"/>
      <c r="NT108" s="287"/>
      <c r="NU108" s="287"/>
      <c r="NV108" s="287"/>
      <c r="NW108" s="287"/>
      <c r="NX108" s="287"/>
      <c r="NY108" s="287"/>
      <c r="NZ108" s="287"/>
      <c r="OA108" s="287"/>
      <c r="OB108" s="287"/>
      <c r="OC108" s="287"/>
      <c r="OD108" s="287"/>
      <c r="OE108" s="287"/>
    </row>
    <row r="109" spans="1:395" ht="18" customHeight="1" x14ac:dyDescent="0.3">
      <c r="A109" s="4"/>
      <c r="B109" s="103"/>
      <c r="C109" s="2"/>
      <c r="D109" s="2"/>
      <c r="E109" s="22" t="s">
        <v>706</v>
      </c>
      <c r="F109" s="2">
        <v>8624</v>
      </c>
      <c r="G109" s="2" t="s">
        <v>464</v>
      </c>
      <c r="H109" s="22"/>
      <c r="I109" s="2">
        <f>SUM(K109:XX109)</f>
        <v>0</v>
      </c>
      <c r="J109" s="4"/>
      <c r="K109" s="2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98"/>
      <c r="BJ109" s="99"/>
      <c r="BK109" s="99"/>
      <c r="BL109" s="99"/>
      <c r="BM109" s="98"/>
      <c r="BN109" s="98"/>
      <c r="BO109" s="98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8"/>
      <c r="CH109" s="98"/>
      <c r="CI109" s="98"/>
      <c r="CJ109" s="98"/>
      <c r="CK109" s="98"/>
      <c r="CL109" s="98"/>
      <c r="CM109" s="98"/>
      <c r="CN109" s="98"/>
      <c r="CO109" s="99"/>
      <c r="CP109" s="99"/>
      <c r="CQ109" s="99"/>
      <c r="CR109" s="99"/>
      <c r="CS109" s="99"/>
      <c r="CT109" s="99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12"/>
      <c r="EU109" s="212"/>
      <c r="EV109" s="212"/>
      <c r="EW109" s="212"/>
      <c r="EX109" s="212"/>
      <c r="EY109" s="212"/>
      <c r="EZ109" s="212"/>
      <c r="FA109" s="212"/>
      <c r="FB109" s="212"/>
      <c r="FC109" s="212"/>
      <c r="FD109" s="212"/>
      <c r="FE109" s="212"/>
      <c r="FF109" s="212"/>
      <c r="FG109" s="212"/>
      <c r="FH109" s="212"/>
      <c r="FI109" s="212"/>
      <c r="FJ109" s="212"/>
      <c r="FK109" s="212"/>
      <c r="FL109" s="212"/>
      <c r="FM109" s="212"/>
      <c r="FN109" s="212"/>
      <c r="FO109" s="212"/>
      <c r="FP109" s="212"/>
      <c r="FQ109" s="212"/>
      <c r="FR109" s="212"/>
      <c r="FS109" s="212"/>
      <c r="FT109" s="212"/>
      <c r="FU109" s="212"/>
      <c r="FV109" s="212"/>
      <c r="FW109" s="212"/>
      <c r="FX109" s="212"/>
      <c r="FY109" s="212"/>
      <c r="FZ109" s="212"/>
      <c r="GA109" s="212"/>
      <c r="GB109" s="99"/>
      <c r="GC109" s="99"/>
      <c r="GD109" s="99"/>
      <c r="GE109" s="99"/>
      <c r="GF109" s="99"/>
      <c r="GG109" s="99"/>
      <c r="GH109" s="99"/>
      <c r="GI109" s="212"/>
      <c r="GJ109" s="212"/>
      <c r="GK109" s="212"/>
      <c r="GL109" s="99"/>
      <c r="GM109" s="99"/>
      <c r="GN109" s="99"/>
      <c r="GO109" s="99"/>
      <c r="GP109" s="99"/>
      <c r="GQ109" s="99"/>
      <c r="GR109" s="99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87"/>
      <c r="IJ109" s="287"/>
      <c r="IK109" s="287"/>
      <c r="IL109" s="287"/>
      <c r="IM109" s="287"/>
      <c r="IN109" s="287"/>
      <c r="IO109" s="287"/>
      <c r="IP109" s="287"/>
      <c r="IQ109" s="287"/>
      <c r="IR109" s="287"/>
      <c r="IS109" s="287"/>
      <c r="IT109" s="287"/>
      <c r="IU109" s="287"/>
      <c r="IV109" s="287"/>
      <c r="IW109" s="287"/>
      <c r="IX109" s="287"/>
      <c r="IY109" s="287"/>
      <c r="IZ109" s="287"/>
      <c r="JA109" s="287"/>
      <c r="JB109" s="287"/>
      <c r="JC109" s="287"/>
      <c r="JD109" s="287"/>
      <c r="JE109" s="287"/>
      <c r="JF109" s="287"/>
      <c r="JG109" s="287"/>
      <c r="JH109" s="287"/>
      <c r="JI109" s="287"/>
      <c r="JJ109" s="287"/>
      <c r="JK109" s="287"/>
      <c r="JL109" s="287"/>
      <c r="JM109" s="287"/>
      <c r="JN109" s="287"/>
      <c r="JO109" s="287"/>
      <c r="JP109" s="287"/>
      <c r="JQ109" s="287"/>
      <c r="JR109" s="309"/>
      <c r="JS109" s="309"/>
      <c r="JT109" s="309"/>
      <c r="JU109" s="309"/>
      <c r="JV109" s="309"/>
      <c r="JW109" s="309"/>
      <c r="JX109" s="309"/>
      <c r="JY109" s="309"/>
      <c r="JZ109" s="309"/>
      <c r="KA109" s="309"/>
      <c r="KB109" s="309"/>
      <c r="KC109" s="309"/>
      <c r="KD109" s="309"/>
      <c r="KE109" s="309"/>
      <c r="KF109" s="309"/>
      <c r="KG109" s="309"/>
      <c r="KH109" s="309"/>
      <c r="KI109" s="309"/>
      <c r="KJ109" s="309"/>
      <c r="KK109" s="309"/>
      <c r="KL109" s="309"/>
      <c r="KM109" s="309"/>
      <c r="KN109" s="309"/>
      <c r="KO109" s="309"/>
      <c r="KP109" s="309"/>
      <c r="KQ109" s="309"/>
      <c r="KR109" s="309"/>
      <c r="KS109" s="309"/>
      <c r="KT109" s="309"/>
      <c r="KU109" s="309"/>
      <c r="KV109" s="309"/>
      <c r="KW109" s="309"/>
      <c r="KX109" s="309"/>
      <c r="KY109" s="309"/>
      <c r="KZ109" s="309"/>
      <c r="LA109" s="309"/>
      <c r="LB109" s="309"/>
      <c r="LC109" s="309"/>
      <c r="LD109" s="309"/>
      <c r="LE109" s="309"/>
      <c r="LF109" s="309"/>
      <c r="LG109" s="309"/>
      <c r="LH109" s="309"/>
      <c r="LI109" s="309"/>
      <c r="LJ109" s="309"/>
      <c r="LK109" s="309"/>
      <c r="LL109" s="309"/>
      <c r="LM109" s="309"/>
      <c r="LN109" s="309"/>
      <c r="LO109" s="309"/>
      <c r="LP109" s="309"/>
      <c r="LQ109" s="309"/>
      <c r="LR109" s="309"/>
      <c r="LS109" s="309"/>
      <c r="LT109" s="309"/>
      <c r="LU109" s="309"/>
      <c r="LV109" s="309"/>
      <c r="LW109" s="309"/>
      <c r="LX109" s="309"/>
      <c r="LY109" s="309"/>
      <c r="LZ109" s="309"/>
      <c r="MA109" s="309"/>
      <c r="MB109" s="309"/>
      <c r="MC109" s="309"/>
      <c r="MD109" s="309"/>
      <c r="ME109" s="309"/>
      <c r="MF109" s="309"/>
      <c r="MG109" s="309"/>
      <c r="MH109" s="309"/>
      <c r="MI109" s="309"/>
      <c r="MJ109" s="309"/>
      <c r="MK109" s="309"/>
      <c r="ML109" s="309"/>
      <c r="MM109" s="309"/>
      <c r="MN109" s="309"/>
      <c r="MO109" s="309"/>
      <c r="MP109" s="309"/>
      <c r="MQ109" s="309"/>
      <c r="MR109" s="309"/>
      <c r="MS109" s="309"/>
      <c r="MT109" s="309"/>
      <c r="MU109" s="309"/>
      <c r="MV109" s="309"/>
      <c r="MW109" s="309"/>
      <c r="MX109" s="309"/>
      <c r="MY109" s="309"/>
      <c r="MZ109" s="309"/>
      <c r="NA109" s="309"/>
      <c r="NB109" s="287"/>
      <c r="NC109" s="287"/>
      <c r="ND109" s="287"/>
      <c r="NE109" s="287"/>
      <c r="NF109" s="287"/>
      <c r="NG109" s="287"/>
      <c r="NH109" s="287"/>
      <c r="NI109" s="287"/>
      <c r="NJ109" s="287"/>
      <c r="NK109" s="287"/>
      <c r="NL109" s="287"/>
      <c r="NM109" s="287"/>
      <c r="NN109" s="287"/>
      <c r="NO109" s="287"/>
      <c r="NP109" s="287"/>
      <c r="NQ109" s="287"/>
      <c r="NR109" s="287"/>
      <c r="NS109" s="287"/>
      <c r="NT109" s="287"/>
      <c r="NU109" s="287"/>
      <c r="NV109" s="287"/>
      <c r="NW109" s="287"/>
      <c r="NX109" s="287"/>
      <c r="NY109" s="287"/>
      <c r="NZ109" s="287"/>
      <c r="OA109" s="287"/>
      <c r="OB109" s="287"/>
      <c r="OC109" s="287"/>
      <c r="OD109" s="287"/>
      <c r="OE109" s="287"/>
    </row>
    <row r="110" spans="1:395" ht="18" customHeight="1" x14ac:dyDescent="0.3">
      <c r="A110" s="4"/>
      <c r="B110" s="1"/>
      <c r="C110" s="2"/>
      <c r="D110" s="2"/>
      <c r="E110" s="98" t="s">
        <v>375</v>
      </c>
      <c r="F110" s="2">
        <v>8604</v>
      </c>
      <c r="G110" s="99" t="s">
        <v>466</v>
      </c>
      <c r="H110" s="22"/>
      <c r="I110" s="2">
        <f>SUM(K110:XX110)</f>
        <v>8</v>
      </c>
      <c r="J110" s="4"/>
      <c r="K110" s="2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>
        <v>2</v>
      </c>
      <c r="Z110" s="2"/>
      <c r="AA110" s="2"/>
      <c r="AB110" s="2"/>
      <c r="AC110" s="2"/>
      <c r="AD110" s="2"/>
      <c r="AE110" s="2"/>
      <c r="AF110" s="2"/>
      <c r="AG110" s="2"/>
      <c r="AH110" s="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98"/>
      <c r="BJ110" s="99"/>
      <c r="BK110" s="99"/>
      <c r="BL110" s="99"/>
      <c r="BM110" s="98"/>
      <c r="BN110" s="98"/>
      <c r="BO110" s="98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8"/>
      <c r="CH110" s="98"/>
      <c r="CI110" s="98"/>
      <c r="CJ110" s="98"/>
      <c r="CK110" s="98"/>
      <c r="CL110" s="98"/>
      <c r="CM110" s="98"/>
      <c r="CN110" s="98"/>
      <c r="CO110" s="99"/>
      <c r="CP110" s="99"/>
      <c r="CQ110" s="99"/>
      <c r="CR110" s="99"/>
      <c r="CS110" s="99"/>
      <c r="CT110" s="99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  <c r="FH110" s="212"/>
      <c r="FI110" s="212"/>
      <c r="FJ110" s="212"/>
      <c r="FK110" s="212"/>
      <c r="FL110" s="212"/>
      <c r="FM110" s="212"/>
      <c r="FN110" s="212"/>
      <c r="FO110" s="212"/>
      <c r="FP110" s="212"/>
      <c r="FQ110" s="212"/>
      <c r="FR110" s="212"/>
      <c r="FS110" s="212"/>
      <c r="FT110" s="212"/>
      <c r="FU110" s="212"/>
      <c r="FV110" s="212"/>
      <c r="FW110" s="212"/>
      <c r="FX110" s="212"/>
      <c r="FY110" s="212"/>
      <c r="FZ110" s="212"/>
      <c r="GA110" s="212"/>
      <c r="GB110" s="99"/>
      <c r="GC110" s="99"/>
      <c r="GD110" s="99"/>
      <c r="GE110" s="99"/>
      <c r="GF110" s="99"/>
      <c r="GG110" s="99"/>
      <c r="GH110" s="99"/>
      <c r="GI110" s="212"/>
      <c r="GJ110" s="212"/>
      <c r="GK110" s="212"/>
      <c r="GL110" s="99"/>
      <c r="GM110" s="99"/>
      <c r="GN110" s="99"/>
      <c r="GO110" s="99"/>
      <c r="GP110" s="99"/>
      <c r="GQ110" s="99"/>
      <c r="GR110" s="99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87"/>
      <c r="IJ110" s="287"/>
      <c r="IK110" s="287"/>
      <c r="IL110" s="287"/>
      <c r="IM110" s="287"/>
      <c r="IN110" s="287"/>
      <c r="IO110" s="287"/>
      <c r="IP110" s="287"/>
      <c r="IQ110" s="287"/>
      <c r="IR110" s="287"/>
      <c r="IS110" s="287"/>
      <c r="IT110" s="287"/>
      <c r="IU110" s="287"/>
      <c r="IV110" s="287"/>
      <c r="IW110" s="287"/>
      <c r="IX110" s="287"/>
      <c r="IY110" s="287"/>
      <c r="IZ110" s="287"/>
      <c r="JA110" s="287"/>
      <c r="JB110" s="287"/>
      <c r="JC110" s="287"/>
      <c r="JD110" s="287"/>
      <c r="JE110" s="287"/>
      <c r="JF110" s="287"/>
      <c r="JG110" s="287"/>
      <c r="JH110" s="287"/>
      <c r="JI110" s="287"/>
      <c r="JJ110" s="287"/>
      <c r="JK110" s="287"/>
      <c r="JL110" s="287"/>
      <c r="JM110" s="287"/>
      <c r="JN110" s="287"/>
      <c r="JO110" s="287">
        <v>6</v>
      </c>
      <c r="JP110" s="287"/>
      <c r="JQ110" s="287"/>
      <c r="JR110" s="309"/>
      <c r="JS110" s="309"/>
      <c r="JT110" s="309"/>
      <c r="JU110" s="309"/>
      <c r="JV110" s="309"/>
      <c r="JW110" s="309"/>
      <c r="JX110" s="309"/>
      <c r="JY110" s="309"/>
      <c r="JZ110" s="309"/>
      <c r="KA110" s="309"/>
      <c r="KB110" s="309"/>
      <c r="KC110" s="309"/>
      <c r="KD110" s="309"/>
      <c r="KE110" s="309"/>
      <c r="KF110" s="309"/>
      <c r="KG110" s="309"/>
      <c r="KH110" s="309"/>
      <c r="KI110" s="309"/>
      <c r="KJ110" s="309"/>
      <c r="KK110" s="309"/>
      <c r="KL110" s="309"/>
      <c r="KM110" s="309"/>
      <c r="KN110" s="309"/>
      <c r="KO110" s="309"/>
      <c r="KP110" s="309"/>
      <c r="KQ110" s="309"/>
      <c r="KR110" s="309"/>
      <c r="KS110" s="309"/>
      <c r="KT110" s="309"/>
      <c r="KU110" s="309"/>
      <c r="KV110" s="309"/>
      <c r="KW110" s="309"/>
      <c r="KX110" s="309"/>
      <c r="KY110" s="309"/>
      <c r="KZ110" s="309"/>
      <c r="LA110" s="309"/>
      <c r="LB110" s="309"/>
      <c r="LC110" s="309"/>
      <c r="LD110" s="309"/>
      <c r="LE110" s="309"/>
      <c r="LF110" s="309"/>
      <c r="LG110" s="309"/>
      <c r="LH110" s="309"/>
      <c r="LI110" s="309"/>
      <c r="LJ110" s="309"/>
      <c r="LK110" s="309"/>
      <c r="LL110" s="309"/>
      <c r="LM110" s="309"/>
      <c r="LN110" s="309"/>
      <c r="LO110" s="309"/>
      <c r="LP110" s="309"/>
      <c r="LQ110" s="309"/>
      <c r="LR110" s="309"/>
      <c r="LS110" s="309"/>
      <c r="LT110" s="309"/>
      <c r="LU110" s="309"/>
      <c r="LV110" s="309"/>
      <c r="LW110" s="309"/>
      <c r="LX110" s="309"/>
      <c r="LY110" s="309"/>
      <c r="LZ110" s="309"/>
      <c r="MA110" s="309"/>
      <c r="MB110" s="309"/>
      <c r="MC110" s="309"/>
      <c r="MD110" s="309"/>
      <c r="ME110" s="309"/>
      <c r="MF110" s="309"/>
      <c r="MG110" s="309"/>
      <c r="MH110" s="309"/>
      <c r="MI110" s="309"/>
      <c r="MJ110" s="309"/>
      <c r="MK110" s="309"/>
      <c r="ML110" s="309"/>
      <c r="MM110" s="309"/>
      <c r="MN110" s="309"/>
      <c r="MO110" s="309"/>
      <c r="MP110" s="309"/>
      <c r="MQ110" s="309"/>
      <c r="MR110" s="309"/>
      <c r="MS110" s="309"/>
      <c r="MT110" s="309"/>
      <c r="MU110" s="309"/>
      <c r="MV110" s="309"/>
      <c r="MW110" s="309"/>
      <c r="MX110" s="309"/>
      <c r="MY110" s="309"/>
      <c r="MZ110" s="309"/>
      <c r="NA110" s="309"/>
      <c r="NB110" s="287"/>
      <c r="NC110" s="287"/>
      <c r="ND110" s="287"/>
      <c r="NE110" s="287"/>
      <c r="NF110" s="287"/>
      <c r="NG110" s="287"/>
      <c r="NH110" s="287"/>
      <c r="NI110" s="287"/>
      <c r="NJ110" s="287"/>
      <c r="NK110" s="287"/>
      <c r="NL110" s="287"/>
      <c r="NM110" s="287"/>
      <c r="NN110" s="287"/>
      <c r="NO110" s="287"/>
      <c r="NP110" s="287"/>
      <c r="NQ110" s="287"/>
      <c r="NR110" s="287"/>
      <c r="NS110" s="287"/>
      <c r="NT110" s="287"/>
      <c r="NU110" s="287"/>
      <c r="NV110" s="287"/>
      <c r="NW110" s="287"/>
      <c r="NX110" s="287"/>
      <c r="NY110" s="287"/>
      <c r="NZ110" s="287"/>
      <c r="OA110" s="287"/>
      <c r="OB110" s="287"/>
      <c r="OC110" s="287"/>
      <c r="OD110" s="287"/>
      <c r="OE110" s="287"/>
    </row>
    <row r="111" spans="1:395" ht="17.25" customHeight="1" x14ac:dyDescent="0.3">
      <c r="A111" s="4"/>
      <c r="B111" s="1" t="s">
        <v>614</v>
      </c>
      <c r="C111" s="2">
        <v>13924</v>
      </c>
      <c r="D111" s="2">
        <v>2022</v>
      </c>
      <c r="E111" s="22" t="s">
        <v>730</v>
      </c>
      <c r="F111" s="2">
        <v>8891</v>
      </c>
      <c r="G111" s="2" t="s">
        <v>465</v>
      </c>
      <c r="H111" s="22" t="s">
        <v>347</v>
      </c>
      <c r="I111" s="2">
        <f>SUM(K111:XX111)</f>
        <v>7.5</v>
      </c>
      <c r="J111" s="4">
        <f>'Kôň roka'!$I111</f>
        <v>7.5</v>
      </c>
      <c r="K111" s="2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98"/>
      <c r="BJ111" s="99"/>
      <c r="BK111" s="99"/>
      <c r="BL111" s="99"/>
      <c r="BM111" s="98"/>
      <c r="BN111" s="98"/>
      <c r="BO111" s="98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8"/>
      <c r="CH111" s="98"/>
      <c r="CI111" s="98"/>
      <c r="CJ111" s="98"/>
      <c r="CK111" s="98"/>
      <c r="CL111" s="98"/>
      <c r="CM111" s="98"/>
      <c r="CN111" s="98"/>
      <c r="CO111" s="99"/>
      <c r="CP111" s="99"/>
      <c r="CQ111" s="99"/>
      <c r="CR111" s="99"/>
      <c r="CS111" s="99"/>
      <c r="CT111" s="99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12"/>
      <c r="EU111" s="212"/>
      <c r="EV111" s="212"/>
      <c r="EW111" s="212"/>
      <c r="EX111" s="212"/>
      <c r="EY111" s="212"/>
      <c r="EZ111" s="212"/>
      <c r="FA111" s="212"/>
      <c r="FB111" s="212"/>
      <c r="FC111" s="212"/>
      <c r="FD111" s="212"/>
      <c r="FE111" s="212"/>
      <c r="FF111" s="212"/>
      <c r="FG111" s="212"/>
      <c r="FH111" s="212"/>
      <c r="FI111" s="212"/>
      <c r="FJ111" s="212"/>
      <c r="FK111" s="212"/>
      <c r="FL111" s="212"/>
      <c r="FM111" s="212"/>
      <c r="FN111" s="212"/>
      <c r="FO111" s="212"/>
      <c r="FP111" s="212"/>
      <c r="FQ111" s="212"/>
      <c r="FR111" s="212"/>
      <c r="FS111" s="212"/>
      <c r="FT111" s="212"/>
      <c r="FU111" s="212"/>
      <c r="FV111" s="212"/>
      <c r="FW111" s="212"/>
      <c r="FX111" s="212"/>
      <c r="FY111" s="212"/>
      <c r="FZ111" s="212"/>
      <c r="GA111" s="212"/>
      <c r="GB111" s="99"/>
      <c r="GC111" s="99"/>
      <c r="GD111" s="99"/>
      <c r="GE111" s="99"/>
      <c r="GF111" s="99"/>
      <c r="GG111" s="99"/>
      <c r="GH111" s="99"/>
      <c r="GI111" s="212"/>
      <c r="GJ111" s="212"/>
      <c r="GK111" s="212"/>
      <c r="GL111" s="99"/>
      <c r="GM111" s="99"/>
      <c r="GN111" s="99"/>
      <c r="GO111" s="99"/>
      <c r="GP111" s="99"/>
      <c r="GQ111" s="99"/>
      <c r="GR111" s="99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87"/>
      <c r="IJ111" s="287"/>
      <c r="IK111" s="287"/>
      <c r="IL111" s="287"/>
      <c r="IM111" s="287"/>
      <c r="IN111" s="287"/>
      <c r="IO111" s="287"/>
      <c r="IP111" s="287"/>
      <c r="IQ111" s="287"/>
      <c r="IR111" s="287"/>
      <c r="IS111" s="287"/>
      <c r="IT111" s="287"/>
      <c r="IU111" s="287"/>
      <c r="IV111" s="287"/>
      <c r="IW111" s="287"/>
      <c r="IX111" s="287"/>
      <c r="IY111" s="287"/>
      <c r="IZ111" s="287"/>
      <c r="JA111" s="287"/>
      <c r="JB111" s="287"/>
      <c r="JC111" s="287"/>
      <c r="JD111" s="287"/>
      <c r="JE111" s="287"/>
      <c r="JF111" s="287"/>
      <c r="JG111" s="287"/>
      <c r="JH111" s="287"/>
      <c r="JI111" s="287"/>
      <c r="JJ111" s="287"/>
      <c r="JK111" s="287"/>
      <c r="JL111" s="287"/>
      <c r="JM111" s="287"/>
      <c r="JN111" s="287"/>
      <c r="JO111" s="287"/>
      <c r="JP111" s="287"/>
      <c r="JQ111" s="287"/>
      <c r="JR111" s="309"/>
      <c r="JS111" s="309"/>
      <c r="JT111" s="309"/>
      <c r="JU111" s="309"/>
      <c r="JV111" s="309"/>
      <c r="JW111" s="309"/>
      <c r="JX111" s="309"/>
      <c r="JY111" s="309"/>
      <c r="JZ111" s="309"/>
      <c r="KA111" s="309"/>
      <c r="KB111" s="309"/>
      <c r="KC111" s="309"/>
      <c r="KD111" s="309"/>
      <c r="KE111" s="309"/>
      <c r="KF111" s="309"/>
      <c r="KG111" s="309"/>
      <c r="KH111" s="309"/>
      <c r="KI111" s="309"/>
      <c r="KJ111" s="309"/>
      <c r="KK111" s="309"/>
      <c r="KL111" s="309"/>
      <c r="KM111" s="309"/>
      <c r="KN111" s="309"/>
      <c r="KO111" s="309"/>
      <c r="KP111" s="309"/>
      <c r="KQ111" s="309"/>
      <c r="KR111" s="309"/>
      <c r="KS111" s="309"/>
      <c r="KT111" s="309"/>
      <c r="KU111" s="309"/>
      <c r="KV111" s="309"/>
      <c r="KW111" s="309"/>
      <c r="KX111" s="309"/>
      <c r="KY111" s="309"/>
      <c r="KZ111" s="309"/>
      <c r="LA111" s="309"/>
      <c r="LB111" s="309"/>
      <c r="LC111" s="309"/>
      <c r="LD111" s="309"/>
      <c r="LE111" s="309"/>
      <c r="LF111" s="309"/>
      <c r="LG111" s="309"/>
      <c r="LH111" s="309"/>
      <c r="LI111" s="309"/>
      <c r="LJ111" s="309"/>
      <c r="LK111" s="309"/>
      <c r="LL111" s="309"/>
      <c r="LM111" s="309"/>
      <c r="LN111" s="309"/>
      <c r="LO111" s="309"/>
      <c r="LP111" s="309"/>
      <c r="LQ111" s="309"/>
      <c r="LR111" s="309"/>
      <c r="LS111" s="309"/>
      <c r="LT111" s="309"/>
      <c r="LU111" s="309"/>
      <c r="LV111" s="309"/>
      <c r="LW111" s="309"/>
      <c r="LX111" s="309"/>
      <c r="LY111" s="309"/>
      <c r="LZ111" s="309"/>
      <c r="MA111" s="309"/>
      <c r="MB111" s="309"/>
      <c r="MC111" s="309"/>
      <c r="MD111" s="309"/>
      <c r="ME111" s="309"/>
      <c r="MF111" s="309"/>
      <c r="MG111" s="309"/>
      <c r="MH111" s="309"/>
      <c r="MI111" s="309"/>
      <c r="MJ111" s="2">
        <v>3</v>
      </c>
      <c r="MK111" s="309"/>
      <c r="ML111" s="309"/>
      <c r="MM111" s="309"/>
      <c r="MN111" s="309"/>
      <c r="MO111" s="309"/>
      <c r="MP111" s="309"/>
      <c r="MQ111" s="309"/>
      <c r="MR111" s="2">
        <v>3</v>
      </c>
      <c r="MS111" s="309"/>
      <c r="MT111" s="309"/>
      <c r="MU111" s="309"/>
      <c r="MV111" s="309"/>
      <c r="MW111" s="309"/>
      <c r="MX111" s="309"/>
      <c r="MY111" s="309"/>
      <c r="MZ111" s="309"/>
      <c r="NA111" s="309"/>
      <c r="NB111" s="287"/>
      <c r="NC111" s="287"/>
      <c r="ND111" s="287"/>
      <c r="NE111" s="287"/>
      <c r="NF111" s="287">
        <v>1.5</v>
      </c>
      <c r="NG111" s="287"/>
      <c r="NH111" s="287"/>
      <c r="NI111" s="287"/>
      <c r="NJ111" s="287"/>
      <c r="NK111" s="287"/>
      <c r="NL111" s="287"/>
      <c r="NM111" s="287"/>
      <c r="NN111" s="287"/>
      <c r="NO111" s="287"/>
      <c r="NP111" s="287"/>
      <c r="NQ111" s="287"/>
      <c r="NR111" s="287"/>
      <c r="NS111" s="287"/>
      <c r="NT111" s="287"/>
      <c r="NU111" s="287"/>
      <c r="NV111" s="287"/>
      <c r="NW111" s="287"/>
      <c r="NX111" s="287"/>
      <c r="NY111" s="287"/>
      <c r="NZ111" s="287"/>
      <c r="OA111" s="287"/>
      <c r="OB111" s="287"/>
      <c r="OC111" s="287"/>
      <c r="OD111" s="287"/>
      <c r="OE111" s="287"/>
    </row>
    <row r="112" spans="1:395" ht="18" customHeight="1" x14ac:dyDescent="0.3">
      <c r="A112" s="4"/>
      <c r="B112" s="1" t="s">
        <v>306</v>
      </c>
      <c r="C112" s="2">
        <v>9925</v>
      </c>
      <c r="D112" s="2"/>
      <c r="E112" s="22" t="s">
        <v>305</v>
      </c>
      <c r="F112" s="2">
        <v>10151</v>
      </c>
      <c r="G112" s="2" t="s">
        <v>462</v>
      </c>
      <c r="H112" s="22" t="s">
        <v>88</v>
      </c>
      <c r="I112" s="2">
        <f>SUM(K112:XX112)</f>
        <v>7</v>
      </c>
      <c r="J112" s="4">
        <f>'Kôň roka'!$I112</f>
        <v>7</v>
      </c>
      <c r="K112" s="98"/>
      <c r="L112" s="2"/>
      <c r="M112" s="2"/>
      <c r="N112" s="2"/>
      <c r="O112" s="99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98"/>
      <c r="BJ112" s="99"/>
      <c r="BK112" s="99"/>
      <c r="BL112" s="99"/>
      <c r="BM112" s="98"/>
      <c r="BN112" s="98"/>
      <c r="BO112" s="98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8"/>
      <c r="CH112" s="98"/>
      <c r="CI112" s="98"/>
      <c r="CJ112" s="98"/>
      <c r="CK112" s="98"/>
      <c r="CL112" s="98"/>
      <c r="CM112" s="98"/>
      <c r="CN112" s="98"/>
      <c r="CO112" s="99"/>
      <c r="CP112" s="99"/>
      <c r="CQ112" s="99"/>
      <c r="CR112" s="99"/>
      <c r="CS112" s="99"/>
      <c r="CT112" s="99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12"/>
      <c r="EU112" s="212"/>
      <c r="EV112" s="212"/>
      <c r="EW112" s="212"/>
      <c r="EX112" s="212"/>
      <c r="EY112" s="212"/>
      <c r="EZ112" s="212"/>
      <c r="FA112" s="212"/>
      <c r="FB112" s="212"/>
      <c r="FC112" s="212"/>
      <c r="FD112" s="212"/>
      <c r="FE112" s="212"/>
      <c r="FF112" s="212"/>
      <c r="FG112" s="212"/>
      <c r="FH112" s="212"/>
      <c r="FI112" s="212"/>
      <c r="FJ112" s="212"/>
      <c r="FK112" s="212"/>
      <c r="FL112" s="212"/>
      <c r="FM112" s="212"/>
      <c r="FN112" s="212"/>
      <c r="FO112" s="212"/>
      <c r="FP112" s="212"/>
      <c r="FQ112" s="212"/>
      <c r="FR112" s="212"/>
      <c r="FS112" s="212"/>
      <c r="FT112" s="212"/>
      <c r="FU112" s="212"/>
      <c r="FV112" s="212"/>
      <c r="FW112" s="212"/>
      <c r="FX112" s="212"/>
      <c r="FY112" s="212"/>
      <c r="FZ112" s="212"/>
      <c r="GA112" s="212"/>
      <c r="GB112" s="99"/>
      <c r="GC112" s="99"/>
      <c r="GD112" s="99"/>
      <c r="GE112" s="99"/>
      <c r="GF112" s="99"/>
      <c r="GG112" s="99"/>
      <c r="GH112" s="99"/>
      <c r="GI112" s="212"/>
      <c r="GJ112" s="212"/>
      <c r="GK112" s="212"/>
      <c r="GL112" s="99"/>
      <c r="GM112" s="99"/>
      <c r="GN112" s="99"/>
      <c r="GO112" s="99"/>
      <c r="GP112" s="99"/>
      <c r="GQ112" s="99"/>
      <c r="GR112" s="99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87"/>
      <c r="IJ112" s="287"/>
      <c r="IK112" s="287"/>
      <c r="IL112" s="287"/>
      <c r="IM112" s="287"/>
      <c r="IN112" s="287"/>
      <c r="IO112" s="287"/>
      <c r="IP112" s="287"/>
      <c r="IQ112" s="287"/>
      <c r="IR112" s="287"/>
      <c r="IS112" s="287"/>
      <c r="IT112" s="287"/>
      <c r="IU112" s="287"/>
      <c r="IV112" s="287"/>
      <c r="IW112" s="287"/>
      <c r="IX112" s="287"/>
      <c r="IY112" s="287"/>
      <c r="IZ112" s="287"/>
      <c r="JA112" s="287"/>
      <c r="JB112" s="287"/>
      <c r="JC112" s="287"/>
      <c r="JD112" s="287"/>
      <c r="JE112" s="287"/>
      <c r="JF112" s="287"/>
      <c r="JG112" s="287"/>
      <c r="JH112" s="287"/>
      <c r="JI112" s="287"/>
      <c r="JJ112" s="287"/>
      <c r="JK112" s="287"/>
      <c r="JL112" s="287"/>
      <c r="JM112" s="287"/>
      <c r="JN112" s="287">
        <v>5</v>
      </c>
      <c r="JO112" s="287"/>
      <c r="JP112" s="287"/>
      <c r="JQ112" s="287"/>
      <c r="JR112" s="309"/>
      <c r="JS112" s="309"/>
      <c r="JT112" s="309"/>
      <c r="JU112" s="309"/>
      <c r="JV112" s="309"/>
      <c r="JW112" s="309"/>
      <c r="JX112" s="309"/>
      <c r="JY112" s="309"/>
      <c r="JZ112" s="309"/>
      <c r="KA112" s="309"/>
      <c r="KB112" s="309"/>
      <c r="KC112" s="309"/>
      <c r="KD112" s="309"/>
      <c r="KE112" s="309"/>
      <c r="KF112" s="309"/>
      <c r="KG112" s="309"/>
      <c r="KH112" s="309"/>
      <c r="KI112" s="309"/>
      <c r="KJ112" s="309"/>
      <c r="KK112" s="309"/>
      <c r="KL112" s="309"/>
      <c r="KM112" s="309"/>
      <c r="KN112" s="309"/>
      <c r="KO112" s="309"/>
      <c r="KP112" s="309"/>
      <c r="KQ112" s="309"/>
      <c r="KR112" s="309"/>
      <c r="KS112" s="309"/>
      <c r="KT112" s="309"/>
      <c r="KU112" s="309"/>
      <c r="KV112" s="309"/>
      <c r="KW112" s="309"/>
      <c r="KX112" s="309"/>
      <c r="KY112" s="309"/>
      <c r="KZ112" s="309"/>
      <c r="LA112" s="309"/>
      <c r="LB112" s="309"/>
      <c r="LC112" s="309"/>
      <c r="LD112" s="309"/>
      <c r="LE112" s="309"/>
      <c r="LF112" s="309"/>
      <c r="LG112" s="309"/>
      <c r="LH112" s="309"/>
      <c r="LI112" s="309"/>
      <c r="LJ112" s="2">
        <v>2</v>
      </c>
      <c r="LK112" s="309"/>
      <c r="LL112" s="309"/>
      <c r="LM112" s="309"/>
      <c r="LN112" s="309"/>
      <c r="LO112" s="309"/>
      <c r="LP112" s="309"/>
      <c r="LQ112" s="309"/>
      <c r="LR112" s="309"/>
      <c r="LS112" s="309"/>
      <c r="LT112" s="309"/>
      <c r="LU112" s="309"/>
      <c r="LV112" s="309"/>
      <c r="LW112" s="309"/>
      <c r="LX112" s="309"/>
      <c r="LY112" s="309"/>
      <c r="LZ112" s="309"/>
      <c r="MA112" s="309"/>
      <c r="MB112" s="309"/>
      <c r="MC112" s="309"/>
      <c r="MD112" s="309"/>
      <c r="ME112" s="309"/>
      <c r="MF112" s="309"/>
      <c r="MG112" s="309"/>
      <c r="MH112" s="309"/>
      <c r="MI112" s="309"/>
      <c r="MJ112" s="309"/>
      <c r="MK112" s="309"/>
      <c r="ML112" s="309"/>
      <c r="MM112" s="309"/>
      <c r="MN112" s="309"/>
      <c r="MO112" s="309"/>
      <c r="MP112" s="309"/>
      <c r="MQ112" s="309"/>
      <c r="MR112" s="309"/>
      <c r="MS112" s="309"/>
      <c r="MT112" s="309"/>
      <c r="MU112" s="309"/>
      <c r="MV112" s="309"/>
      <c r="MW112" s="309"/>
      <c r="MX112" s="309"/>
      <c r="MY112" s="309"/>
      <c r="MZ112" s="309"/>
      <c r="NA112" s="309"/>
      <c r="NB112" s="287"/>
      <c r="NC112" s="287"/>
      <c r="ND112" s="287"/>
      <c r="NE112" s="287"/>
      <c r="NF112" s="287"/>
      <c r="NG112" s="287"/>
      <c r="NH112" s="287"/>
      <c r="NI112" s="287"/>
      <c r="NJ112" s="287"/>
      <c r="NK112" s="287"/>
      <c r="NL112" s="287"/>
      <c r="NM112" s="287"/>
      <c r="NN112" s="287"/>
      <c r="NO112" s="287"/>
      <c r="NP112" s="287"/>
      <c r="NQ112" s="287"/>
      <c r="NR112" s="287"/>
      <c r="NS112" s="287"/>
      <c r="NT112" s="287"/>
      <c r="NU112" s="287"/>
      <c r="NV112" s="287"/>
      <c r="NW112" s="287"/>
      <c r="NX112" s="287"/>
      <c r="NY112" s="287"/>
      <c r="NZ112" s="287"/>
      <c r="OA112" s="287"/>
      <c r="OB112" s="287"/>
      <c r="OC112" s="287"/>
      <c r="OD112" s="287"/>
      <c r="OE112" s="287"/>
    </row>
    <row r="113" spans="1:395" ht="18" customHeight="1" x14ac:dyDescent="0.3">
      <c r="A113" s="4"/>
      <c r="B113" s="103" t="s">
        <v>625</v>
      </c>
      <c r="C113" s="2">
        <v>11141</v>
      </c>
      <c r="D113" s="2">
        <v>2016</v>
      </c>
      <c r="E113" s="98" t="s">
        <v>624</v>
      </c>
      <c r="F113" s="2">
        <v>9980</v>
      </c>
      <c r="G113" s="99" t="s">
        <v>462</v>
      </c>
      <c r="H113" s="98" t="s">
        <v>157</v>
      </c>
      <c r="I113" s="2">
        <f t="shared" si="7"/>
        <v>7</v>
      </c>
      <c r="J113" s="4">
        <f>'Kôň roka'!$I113</f>
        <v>7</v>
      </c>
      <c r="K113" s="2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98"/>
      <c r="BJ113" s="99"/>
      <c r="BK113" s="99"/>
      <c r="BL113" s="99"/>
      <c r="BM113" s="98"/>
      <c r="BN113" s="98"/>
      <c r="BO113" s="98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8"/>
      <c r="CH113" s="98"/>
      <c r="CI113" s="98"/>
      <c r="CJ113" s="98"/>
      <c r="CK113" s="98"/>
      <c r="CL113" s="98"/>
      <c r="CM113" s="98"/>
      <c r="CN113" s="98"/>
      <c r="CO113" s="99"/>
      <c r="CP113" s="99"/>
      <c r="CQ113" s="99"/>
      <c r="CR113" s="99"/>
      <c r="CS113" s="99"/>
      <c r="CT113" s="99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>
        <v>4</v>
      </c>
      <c r="EN113" s="2"/>
      <c r="EO113" s="2"/>
      <c r="EP113" s="2"/>
      <c r="EQ113" s="2"/>
      <c r="ER113" s="2"/>
      <c r="ES113" s="2"/>
      <c r="ET113" s="212"/>
      <c r="EU113" s="212"/>
      <c r="EV113" s="212"/>
      <c r="EW113" s="212">
        <v>3</v>
      </c>
      <c r="EX113" s="212"/>
      <c r="EY113" s="212"/>
      <c r="EZ113" s="212"/>
      <c r="FA113" s="212"/>
      <c r="FB113" s="212"/>
      <c r="FC113" s="212"/>
      <c r="FD113" s="212"/>
      <c r="FE113" s="212"/>
      <c r="FF113" s="212"/>
      <c r="FG113" s="212"/>
      <c r="FH113" s="212"/>
      <c r="FI113" s="212"/>
      <c r="FJ113" s="212"/>
      <c r="FK113" s="212"/>
      <c r="FL113" s="212"/>
      <c r="FM113" s="212"/>
      <c r="FN113" s="212"/>
      <c r="FO113" s="212"/>
      <c r="FP113" s="212"/>
      <c r="FQ113" s="212"/>
      <c r="FR113" s="212"/>
      <c r="FS113" s="212"/>
      <c r="FT113" s="212"/>
      <c r="FU113" s="212"/>
      <c r="FV113" s="212"/>
      <c r="FW113" s="212"/>
      <c r="FX113" s="212"/>
      <c r="FY113" s="212"/>
      <c r="FZ113" s="212"/>
      <c r="GA113" s="212"/>
      <c r="GB113" s="99"/>
      <c r="GC113" s="99"/>
      <c r="GD113" s="99"/>
      <c r="GE113" s="99"/>
      <c r="GF113" s="99"/>
      <c r="GG113" s="99"/>
      <c r="GH113" s="99"/>
      <c r="GI113" s="212"/>
      <c r="GJ113" s="212"/>
      <c r="GK113" s="212"/>
      <c r="GL113" s="99"/>
      <c r="GM113" s="99"/>
      <c r="GN113" s="99"/>
      <c r="GO113" s="99"/>
      <c r="GP113" s="99"/>
      <c r="GQ113" s="99"/>
      <c r="GR113" s="99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87"/>
      <c r="IJ113" s="287"/>
      <c r="IK113" s="287"/>
      <c r="IL113" s="287"/>
      <c r="IM113" s="287"/>
      <c r="IN113" s="287"/>
      <c r="IO113" s="287"/>
      <c r="IP113" s="287"/>
      <c r="IQ113" s="287"/>
      <c r="IR113" s="287"/>
      <c r="IS113" s="287"/>
      <c r="IT113" s="287"/>
      <c r="IU113" s="287"/>
      <c r="IV113" s="287"/>
      <c r="IW113" s="287"/>
      <c r="IX113" s="287"/>
      <c r="IY113" s="287"/>
      <c r="IZ113" s="287"/>
      <c r="JA113" s="287"/>
      <c r="JB113" s="287"/>
      <c r="JC113" s="287"/>
      <c r="JD113" s="287"/>
      <c r="JE113" s="287"/>
      <c r="JF113" s="287"/>
      <c r="JG113" s="287"/>
      <c r="JH113" s="287"/>
      <c r="JI113" s="287"/>
      <c r="JJ113" s="287"/>
      <c r="JK113" s="287"/>
      <c r="JL113" s="287"/>
      <c r="JM113" s="287"/>
      <c r="JN113" s="287"/>
      <c r="JO113" s="287"/>
      <c r="JP113" s="287"/>
      <c r="JQ113" s="287"/>
      <c r="JR113" s="309"/>
      <c r="JS113" s="309"/>
      <c r="JT113" s="309"/>
      <c r="JU113" s="309"/>
      <c r="JV113" s="309"/>
      <c r="JW113" s="309"/>
      <c r="JX113" s="309"/>
      <c r="JY113" s="309"/>
      <c r="JZ113" s="309"/>
      <c r="KA113" s="309"/>
      <c r="KB113" s="309"/>
      <c r="KC113" s="309"/>
      <c r="KD113" s="309"/>
      <c r="KE113" s="309"/>
      <c r="KF113" s="309"/>
      <c r="KG113" s="309"/>
      <c r="KH113" s="309"/>
      <c r="KI113" s="309"/>
      <c r="KJ113" s="309"/>
      <c r="KK113" s="309"/>
      <c r="KL113" s="309"/>
      <c r="KM113" s="309"/>
      <c r="KN113" s="309"/>
      <c r="KO113" s="309"/>
      <c r="KP113" s="309"/>
      <c r="KQ113" s="309"/>
      <c r="KR113" s="309"/>
      <c r="KS113" s="309"/>
      <c r="KT113" s="309"/>
      <c r="KU113" s="309"/>
      <c r="KV113" s="309"/>
      <c r="KW113" s="309"/>
      <c r="KX113" s="309"/>
      <c r="KY113" s="309"/>
      <c r="KZ113" s="309"/>
      <c r="LA113" s="309"/>
      <c r="LB113" s="309"/>
      <c r="LC113" s="309"/>
      <c r="LD113" s="309"/>
      <c r="LE113" s="309"/>
      <c r="LF113" s="309"/>
      <c r="LG113" s="309"/>
      <c r="LH113" s="309"/>
      <c r="LI113" s="309"/>
      <c r="LJ113" s="309"/>
      <c r="LK113" s="309"/>
      <c r="LL113" s="309"/>
      <c r="LM113" s="309"/>
      <c r="LN113" s="309"/>
      <c r="LO113" s="309"/>
      <c r="LP113" s="309"/>
      <c r="LQ113" s="309"/>
      <c r="LR113" s="309"/>
      <c r="LS113" s="309"/>
      <c r="LT113" s="309"/>
      <c r="LU113" s="309"/>
      <c r="LV113" s="309"/>
      <c r="LW113" s="309"/>
      <c r="LX113" s="309"/>
      <c r="LY113" s="309"/>
      <c r="LZ113" s="309"/>
      <c r="MA113" s="309"/>
      <c r="MB113" s="309"/>
      <c r="MC113" s="309"/>
      <c r="MD113" s="309"/>
      <c r="ME113" s="309"/>
      <c r="MF113" s="309"/>
      <c r="MG113" s="309"/>
      <c r="MH113" s="309"/>
      <c r="MI113" s="309"/>
      <c r="MJ113" s="309"/>
      <c r="MK113" s="309"/>
      <c r="ML113" s="309"/>
      <c r="MM113" s="309"/>
      <c r="MN113" s="309"/>
      <c r="MO113" s="309"/>
      <c r="MP113" s="309"/>
      <c r="MQ113" s="309"/>
      <c r="MR113" s="309"/>
      <c r="MS113" s="309"/>
      <c r="MT113" s="309"/>
      <c r="MU113" s="309"/>
      <c r="MV113" s="309"/>
      <c r="MW113" s="309"/>
      <c r="MX113" s="309"/>
      <c r="MY113" s="309"/>
      <c r="MZ113" s="309"/>
      <c r="NA113" s="309"/>
      <c r="NB113" s="287"/>
      <c r="NC113" s="287"/>
      <c r="ND113" s="287"/>
      <c r="NE113" s="287"/>
      <c r="NF113" s="287"/>
      <c r="NG113" s="287"/>
      <c r="NH113" s="287"/>
      <c r="NI113" s="287"/>
      <c r="NJ113" s="287"/>
      <c r="NK113" s="287"/>
      <c r="NL113" s="287"/>
      <c r="NM113" s="287"/>
      <c r="NN113" s="287"/>
      <c r="NO113" s="287"/>
      <c r="NP113" s="287"/>
      <c r="NQ113" s="287"/>
      <c r="NR113" s="287"/>
      <c r="NS113" s="287"/>
      <c r="NT113" s="287"/>
      <c r="NU113" s="287"/>
      <c r="NV113" s="287"/>
      <c r="NW113" s="287"/>
      <c r="NX113" s="287"/>
      <c r="NY113" s="287"/>
      <c r="NZ113" s="287"/>
      <c r="OA113" s="287"/>
      <c r="OB113" s="287"/>
      <c r="OC113" s="287"/>
      <c r="OD113" s="287"/>
      <c r="OE113" s="287"/>
    </row>
    <row r="114" spans="1:395" ht="18" customHeight="1" x14ac:dyDescent="0.3">
      <c r="A114" s="4"/>
      <c r="B114" s="81" t="s">
        <v>311</v>
      </c>
      <c r="C114" s="2">
        <v>13398</v>
      </c>
      <c r="D114" s="2">
        <v>2021</v>
      </c>
      <c r="E114" s="22" t="s">
        <v>310</v>
      </c>
      <c r="F114" s="2">
        <v>8647</v>
      </c>
      <c r="G114" s="2" t="s">
        <v>462</v>
      </c>
      <c r="H114" s="22" t="s">
        <v>108</v>
      </c>
      <c r="I114" s="2">
        <f t="shared" si="7"/>
        <v>7</v>
      </c>
      <c r="J114" s="4">
        <f>'Kôň roka'!$I114</f>
        <v>7</v>
      </c>
      <c r="K114" s="2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98"/>
      <c r="BJ114" s="99"/>
      <c r="BK114" s="99"/>
      <c r="BL114" s="99"/>
      <c r="BM114" s="98"/>
      <c r="BN114" s="98"/>
      <c r="BO114" s="98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8"/>
      <c r="CH114" s="98"/>
      <c r="CI114" s="98"/>
      <c r="CJ114" s="98"/>
      <c r="CK114" s="98"/>
      <c r="CL114" s="98"/>
      <c r="CM114" s="98"/>
      <c r="CN114" s="98"/>
      <c r="CO114" s="99"/>
      <c r="CP114" s="99"/>
      <c r="CQ114" s="99"/>
      <c r="CR114" s="99"/>
      <c r="CS114" s="99"/>
      <c r="CT114" s="99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12"/>
      <c r="EU114" s="212"/>
      <c r="EV114" s="212"/>
      <c r="EW114" s="212"/>
      <c r="EX114" s="212"/>
      <c r="EY114" s="212"/>
      <c r="EZ114" s="212"/>
      <c r="FA114" s="212"/>
      <c r="FB114" s="212"/>
      <c r="FC114" s="212"/>
      <c r="FD114" s="212"/>
      <c r="FE114" s="212"/>
      <c r="FF114" s="212"/>
      <c r="FG114" s="212"/>
      <c r="FH114" s="212"/>
      <c r="FI114" s="212"/>
      <c r="FJ114" s="212"/>
      <c r="FK114" s="212"/>
      <c r="FL114" s="212"/>
      <c r="FM114" s="212"/>
      <c r="FN114" s="212"/>
      <c r="FO114" s="212"/>
      <c r="FP114" s="212"/>
      <c r="FQ114" s="212"/>
      <c r="FR114" s="212"/>
      <c r="FS114" s="212">
        <v>2</v>
      </c>
      <c r="FT114" s="212"/>
      <c r="FU114" s="212"/>
      <c r="FV114" s="212"/>
      <c r="FW114" s="212"/>
      <c r="FX114" s="212"/>
      <c r="FY114" s="212"/>
      <c r="FZ114" s="212"/>
      <c r="GA114" s="212"/>
      <c r="GB114" s="99"/>
      <c r="GC114" s="99"/>
      <c r="GD114" s="99"/>
      <c r="GE114" s="99"/>
      <c r="GF114" s="99"/>
      <c r="GG114" s="99"/>
      <c r="GH114" s="99"/>
      <c r="GI114" s="212">
        <v>1</v>
      </c>
      <c r="GJ114" s="212">
        <v>1</v>
      </c>
      <c r="GK114" s="212"/>
      <c r="GL114" s="99"/>
      <c r="GM114" s="99"/>
      <c r="GN114" s="99"/>
      <c r="GO114" s="99"/>
      <c r="GP114" s="99"/>
      <c r="GQ114" s="99"/>
      <c r="GR114" s="99"/>
      <c r="GS114" s="2"/>
      <c r="GT114" s="2"/>
      <c r="GU114" s="2"/>
      <c r="GV114" s="2"/>
      <c r="GW114" s="2">
        <v>1</v>
      </c>
      <c r="GX114" s="2"/>
      <c r="GY114" s="2"/>
      <c r="GZ114" s="2"/>
      <c r="HA114" s="2"/>
      <c r="HB114" s="2">
        <v>2</v>
      </c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87"/>
      <c r="IJ114" s="287"/>
      <c r="IK114" s="287"/>
      <c r="IL114" s="287"/>
      <c r="IM114" s="287"/>
      <c r="IN114" s="287"/>
      <c r="IO114" s="287"/>
      <c r="IP114" s="287"/>
      <c r="IQ114" s="287"/>
      <c r="IR114" s="287"/>
      <c r="IS114" s="287"/>
      <c r="IT114" s="287"/>
      <c r="IU114" s="287"/>
      <c r="IV114" s="287"/>
      <c r="IW114" s="287"/>
      <c r="IX114" s="287"/>
      <c r="IY114" s="287"/>
      <c r="IZ114" s="287"/>
      <c r="JA114" s="287"/>
      <c r="JB114" s="287"/>
      <c r="JC114" s="287"/>
      <c r="JD114" s="287"/>
      <c r="JE114" s="287"/>
      <c r="JF114" s="287"/>
      <c r="JG114" s="287"/>
      <c r="JH114" s="287"/>
      <c r="JI114" s="287"/>
      <c r="JJ114" s="287"/>
      <c r="JK114" s="287"/>
      <c r="JL114" s="287"/>
      <c r="JM114" s="287"/>
      <c r="JN114" s="287"/>
      <c r="JO114" s="287"/>
      <c r="JP114" s="287"/>
      <c r="JQ114" s="287"/>
      <c r="JR114" s="309"/>
      <c r="JS114" s="309"/>
      <c r="JT114" s="309"/>
      <c r="JU114" s="309"/>
      <c r="JV114" s="309"/>
      <c r="JW114" s="309"/>
      <c r="JX114" s="309"/>
      <c r="JY114" s="309"/>
      <c r="JZ114" s="309"/>
      <c r="KA114" s="309"/>
      <c r="KB114" s="309"/>
      <c r="KC114" s="309"/>
      <c r="KD114" s="309"/>
      <c r="KE114" s="309"/>
      <c r="KF114" s="309"/>
      <c r="KG114" s="309"/>
      <c r="KH114" s="309"/>
      <c r="KI114" s="309"/>
      <c r="KJ114" s="309"/>
      <c r="KK114" s="309"/>
      <c r="KL114" s="309"/>
      <c r="KM114" s="309"/>
      <c r="KN114" s="309"/>
      <c r="KO114" s="309"/>
      <c r="KP114" s="309"/>
      <c r="KQ114" s="309"/>
      <c r="KR114" s="309"/>
      <c r="KS114" s="309"/>
      <c r="KT114" s="309"/>
      <c r="KU114" s="309"/>
      <c r="KV114" s="309"/>
      <c r="KW114" s="309"/>
      <c r="KX114" s="309"/>
      <c r="KY114" s="309"/>
      <c r="KZ114" s="309"/>
      <c r="LA114" s="309"/>
      <c r="LB114" s="309"/>
      <c r="LC114" s="309"/>
      <c r="LD114" s="309"/>
      <c r="LE114" s="309"/>
      <c r="LF114" s="309"/>
      <c r="LG114" s="309"/>
      <c r="LH114" s="309"/>
      <c r="LI114" s="309"/>
      <c r="LJ114" s="309"/>
      <c r="LK114" s="309"/>
      <c r="LL114" s="309"/>
      <c r="LM114" s="309"/>
      <c r="LN114" s="309"/>
      <c r="LO114" s="309"/>
      <c r="LP114" s="309"/>
      <c r="LQ114" s="309"/>
      <c r="LR114" s="309"/>
      <c r="LS114" s="309"/>
      <c r="LT114" s="309"/>
      <c r="LU114" s="309"/>
      <c r="LV114" s="309"/>
      <c r="LW114" s="309"/>
      <c r="LX114" s="309"/>
      <c r="LY114" s="309"/>
      <c r="LZ114" s="309"/>
      <c r="MA114" s="309"/>
      <c r="MB114" s="309"/>
      <c r="MC114" s="309"/>
      <c r="MD114" s="309"/>
      <c r="ME114" s="309"/>
      <c r="MF114" s="309"/>
      <c r="MG114" s="309"/>
      <c r="MH114" s="309"/>
      <c r="MI114" s="309"/>
      <c r="MJ114" s="309"/>
      <c r="MK114" s="309"/>
      <c r="ML114" s="309"/>
      <c r="MM114" s="309"/>
      <c r="MN114" s="309"/>
      <c r="MO114" s="309"/>
      <c r="MP114" s="309"/>
      <c r="MQ114" s="309"/>
      <c r="MR114" s="309"/>
      <c r="MS114" s="309"/>
      <c r="MT114" s="309"/>
      <c r="MU114" s="309"/>
      <c r="MV114" s="309"/>
      <c r="MW114" s="309"/>
      <c r="MX114" s="309"/>
      <c r="MY114" s="309"/>
      <c r="MZ114" s="309"/>
      <c r="NA114" s="309"/>
      <c r="NB114" s="287"/>
      <c r="NC114" s="287"/>
      <c r="ND114" s="287"/>
      <c r="NE114" s="287"/>
      <c r="NF114" s="287"/>
      <c r="NG114" s="287"/>
      <c r="NH114" s="287"/>
      <c r="NI114" s="287"/>
      <c r="NJ114" s="287"/>
      <c r="NK114" s="287"/>
      <c r="NL114" s="287"/>
      <c r="NM114" s="287"/>
      <c r="NN114" s="287"/>
      <c r="NO114" s="287"/>
      <c r="NP114" s="287"/>
      <c r="NQ114" s="287"/>
      <c r="NR114" s="287"/>
      <c r="NS114" s="287"/>
      <c r="NT114" s="287"/>
      <c r="NU114" s="287"/>
      <c r="NV114" s="287"/>
      <c r="NW114" s="287"/>
      <c r="NX114" s="287"/>
      <c r="NY114" s="287"/>
      <c r="NZ114" s="287"/>
      <c r="OA114" s="287"/>
      <c r="OB114" s="287"/>
      <c r="OC114" s="287"/>
      <c r="OD114" s="287"/>
      <c r="OE114" s="287"/>
    </row>
    <row r="115" spans="1:395" ht="18" customHeight="1" x14ac:dyDescent="0.3">
      <c r="A115" s="4"/>
      <c r="B115" s="103" t="s">
        <v>560</v>
      </c>
      <c r="C115" s="99">
        <v>12650</v>
      </c>
      <c r="D115" s="99">
        <v>2009</v>
      </c>
      <c r="E115" s="98" t="s">
        <v>561</v>
      </c>
      <c r="F115" s="99">
        <v>10916</v>
      </c>
      <c r="G115" s="99" t="s">
        <v>466</v>
      </c>
      <c r="H115" s="98" t="s">
        <v>562</v>
      </c>
      <c r="I115" s="2">
        <f t="shared" ref="I115:I163" si="11">SUM(K115:XX115)</f>
        <v>7</v>
      </c>
      <c r="J115" s="4">
        <f>'Kôň roka'!$I115</f>
        <v>7</v>
      </c>
      <c r="K115" s="2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98"/>
      <c r="BJ115" s="99"/>
      <c r="BK115" s="99"/>
      <c r="BL115" s="99"/>
      <c r="BM115" s="98"/>
      <c r="BN115" s="98"/>
      <c r="BO115" s="98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8"/>
      <c r="CH115" s="98"/>
      <c r="CI115" s="98"/>
      <c r="CJ115" s="98"/>
      <c r="CK115" s="98"/>
      <c r="CL115" s="98"/>
      <c r="CM115" s="98"/>
      <c r="CN115" s="98"/>
      <c r="CO115" s="99"/>
      <c r="CP115" s="99"/>
      <c r="CQ115" s="99"/>
      <c r="CR115" s="99"/>
      <c r="CS115" s="99">
        <v>2</v>
      </c>
      <c r="CT115" s="99">
        <v>1</v>
      </c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12"/>
      <c r="EU115" s="212"/>
      <c r="EV115" s="212"/>
      <c r="EW115" s="212"/>
      <c r="EX115" s="212"/>
      <c r="EY115" s="212"/>
      <c r="EZ115" s="212"/>
      <c r="FA115" s="212"/>
      <c r="FB115" s="212"/>
      <c r="FC115" s="212"/>
      <c r="FD115" s="212"/>
      <c r="FE115" s="212"/>
      <c r="FF115" s="212"/>
      <c r="FG115" s="212"/>
      <c r="FH115" s="212"/>
      <c r="FI115" s="212"/>
      <c r="FJ115" s="212"/>
      <c r="FK115" s="212"/>
      <c r="FL115" s="212"/>
      <c r="FM115" s="212"/>
      <c r="FN115" s="212"/>
      <c r="FO115" s="212"/>
      <c r="FP115" s="212"/>
      <c r="FQ115" s="212"/>
      <c r="FR115" s="212"/>
      <c r="FS115" s="212"/>
      <c r="FT115" s="212"/>
      <c r="FU115" s="212"/>
      <c r="FV115" s="212"/>
      <c r="FW115" s="212"/>
      <c r="FX115" s="212"/>
      <c r="FY115" s="212"/>
      <c r="FZ115" s="212"/>
      <c r="GA115" s="212"/>
      <c r="GB115" s="99"/>
      <c r="GC115" s="99"/>
      <c r="GD115" s="99"/>
      <c r="GE115" s="99"/>
      <c r="GF115" s="99"/>
      <c r="GG115" s="99"/>
      <c r="GH115" s="99"/>
      <c r="GI115" s="212"/>
      <c r="GJ115" s="212"/>
      <c r="GK115" s="212"/>
      <c r="GL115" s="99"/>
      <c r="GM115" s="99"/>
      <c r="GN115" s="99"/>
      <c r="GO115" s="99"/>
      <c r="GP115" s="99"/>
      <c r="GQ115" s="99"/>
      <c r="GR115" s="99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>
        <v>1</v>
      </c>
      <c r="HK115" s="2"/>
      <c r="HL115" s="2">
        <v>2</v>
      </c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>
        <v>1</v>
      </c>
      <c r="IG115" s="2"/>
      <c r="IH115" s="2"/>
      <c r="II115" s="287"/>
      <c r="IJ115" s="287"/>
      <c r="IK115" s="287"/>
      <c r="IL115" s="287"/>
      <c r="IM115" s="287"/>
      <c r="IN115" s="287"/>
      <c r="IO115" s="287"/>
      <c r="IP115" s="287"/>
      <c r="IQ115" s="287"/>
      <c r="IR115" s="287"/>
      <c r="IS115" s="287"/>
      <c r="IT115" s="287"/>
      <c r="IU115" s="287"/>
      <c r="IV115" s="287"/>
      <c r="IW115" s="287"/>
      <c r="IX115" s="287"/>
      <c r="IY115" s="287"/>
      <c r="IZ115" s="287"/>
      <c r="JA115" s="287"/>
      <c r="JB115" s="287"/>
      <c r="JC115" s="287"/>
      <c r="JD115" s="287"/>
      <c r="JE115" s="287"/>
      <c r="JF115" s="287"/>
      <c r="JG115" s="287"/>
      <c r="JH115" s="287"/>
      <c r="JI115" s="287"/>
      <c r="JJ115" s="287"/>
      <c r="JK115" s="287"/>
      <c r="JL115" s="287"/>
      <c r="JM115" s="287"/>
      <c r="JN115" s="287"/>
      <c r="JO115" s="287"/>
      <c r="JP115" s="287"/>
      <c r="JQ115" s="287"/>
      <c r="JR115" s="309"/>
      <c r="JS115" s="309"/>
      <c r="JT115" s="309"/>
      <c r="JU115" s="309"/>
      <c r="JV115" s="309"/>
      <c r="JW115" s="309"/>
      <c r="JX115" s="309"/>
      <c r="JY115" s="309"/>
      <c r="JZ115" s="309"/>
      <c r="KA115" s="309"/>
      <c r="KB115" s="309"/>
      <c r="KC115" s="309"/>
      <c r="KD115" s="309"/>
      <c r="KE115" s="309"/>
      <c r="KF115" s="309"/>
      <c r="KG115" s="309"/>
      <c r="KH115" s="309"/>
      <c r="KI115" s="309"/>
      <c r="KJ115" s="309"/>
      <c r="KK115" s="309"/>
      <c r="KL115" s="309"/>
      <c r="KM115" s="309"/>
      <c r="KN115" s="309"/>
      <c r="KO115" s="309"/>
      <c r="KP115" s="309"/>
      <c r="KQ115" s="309"/>
      <c r="KR115" s="309"/>
      <c r="KS115" s="309"/>
      <c r="KT115" s="309"/>
      <c r="KU115" s="309"/>
      <c r="KV115" s="309"/>
      <c r="KW115" s="309"/>
      <c r="KX115" s="309"/>
      <c r="KY115" s="309"/>
      <c r="KZ115" s="309"/>
      <c r="LA115" s="309"/>
      <c r="LB115" s="309"/>
      <c r="LC115" s="309"/>
      <c r="LD115" s="309"/>
      <c r="LE115" s="309"/>
      <c r="LF115" s="309"/>
      <c r="LG115" s="309"/>
      <c r="LH115" s="309"/>
      <c r="LI115" s="309"/>
      <c r="LJ115" s="309"/>
      <c r="LK115" s="309"/>
      <c r="LL115" s="309"/>
      <c r="LM115" s="309"/>
      <c r="LN115" s="309"/>
      <c r="LO115" s="309"/>
      <c r="LP115" s="309"/>
      <c r="LQ115" s="309"/>
      <c r="LR115" s="309"/>
      <c r="LS115" s="309"/>
      <c r="LT115" s="309"/>
      <c r="LU115" s="309"/>
      <c r="LV115" s="309"/>
      <c r="LW115" s="309"/>
      <c r="LX115" s="309"/>
      <c r="LY115" s="309"/>
      <c r="LZ115" s="309"/>
      <c r="MA115" s="309"/>
      <c r="MB115" s="309"/>
      <c r="MC115" s="309"/>
      <c r="MD115" s="309"/>
      <c r="ME115" s="309"/>
      <c r="MF115" s="309"/>
      <c r="MG115" s="309"/>
      <c r="MH115" s="309"/>
      <c r="MI115" s="309"/>
      <c r="MJ115" s="309"/>
      <c r="MK115" s="309"/>
      <c r="ML115" s="309"/>
      <c r="MM115" s="309"/>
      <c r="MN115" s="309"/>
      <c r="MO115" s="309"/>
      <c r="MP115" s="309"/>
      <c r="MQ115" s="309"/>
      <c r="MR115" s="309"/>
      <c r="MS115" s="309"/>
      <c r="MT115" s="309"/>
      <c r="MU115" s="309"/>
      <c r="MV115" s="309"/>
      <c r="MW115" s="309"/>
      <c r="MX115" s="309"/>
      <c r="MY115" s="309"/>
      <c r="MZ115" s="309"/>
      <c r="NA115" s="309"/>
      <c r="NB115" s="287"/>
      <c r="NC115" s="287"/>
      <c r="ND115" s="287"/>
      <c r="NE115" s="287"/>
      <c r="NF115" s="287"/>
      <c r="NG115" s="287"/>
      <c r="NH115" s="287"/>
      <c r="NI115" s="287"/>
      <c r="NJ115" s="287"/>
      <c r="NK115" s="287"/>
      <c r="NL115" s="287"/>
      <c r="NM115" s="287"/>
      <c r="NN115" s="287"/>
      <c r="NO115" s="287"/>
      <c r="NP115" s="287"/>
      <c r="NQ115" s="287"/>
      <c r="NR115" s="287"/>
      <c r="NS115" s="287"/>
      <c r="NT115" s="287"/>
      <c r="NU115" s="287"/>
      <c r="NV115" s="287"/>
      <c r="NW115" s="287"/>
      <c r="NX115" s="287"/>
      <c r="NY115" s="287"/>
      <c r="NZ115" s="287"/>
      <c r="OA115" s="287"/>
      <c r="OB115" s="287"/>
      <c r="OC115" s="287"/>
      <c r="OD115" s="287"/>
      <c r="OE115" s="287"/>
    </row>
    <row r="116" spans="1:395" ht="18" customHeight="1" x14ac:dyDescent="0.3">
      <c r="A116" s="4"/>
      <c r="B116" s="1" t="s">
        <v>240</v>
      </c>
      <c r="C116" s="2">
        <v>12445</v>
      </c>
      <c r="D116" s="2">
        <v>2015</v>
      </c>
      <c r="E116" s="80" t="s">
        <v>346</v>
      </c>
      <c r="F116" s="2">
        <v>9675</v>
      </c>
      <c r="G116" s="2" t="s">
        <v>462</v>
      </c>
      <c r="H116" s="22" t="s">
        <v>347</v>
      </c>
      <c r="I116" s="2">
        <f>SUM(K116:XX116)</f>
        <v>4.5</v>
      </c>
      <c r="J116" s="4">
        <f>'Kôň roka'!$I116+I117</f>
        <v>6.5</v>
      </c>
      <c r="K116" s="2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98"/>
      <c r="BJ116" s="99"/>
      <c r="BK116" s="99"/>
      <c r="BL116" s="99"/>
      <c r="BM116" s="98"/>
      <c r="BN116" s="98"/>
      <c r="BO116" s="98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8"/>
      <c r="CH116" s="98"/>
      <c r="CI116" s="98"/>
      <c r="CJ116" s="98"/>
      <c r="CK116" s="98"/>
      <c r="CL116" s="98"/>
      <c r="CM116" s="98"/>
      <c r="CN116" s="98"/>
      <c r="CO116" s="99"/>
      <c r="CP116" s="99"/>
      <c r="CQ116" s="99"/>
      <c r="CR116" s="99"/>
      <c r="CS116" s="99"/>
      <c r="CT116" s="99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12"/>
      <c r="EU116" s="212"/>
      <c r="EV116" s="212"/>
      <c r="EW116" s="212"/>
      <c r="EX116" s="212"/>
      <c r="EY116" s="212"/>
      <c r="EZ116" s="212"/>
      <c r="FA116" s="212"/>
      <c r="FB116" s="212"/>
      <c r="FC116" s="212"/>
      <c r="FD116" s="212"/>
      <c r="FE116" s="212"/>
      <c r="FF116" s="212"/>
      <c r="FG116" s="212"/>
      <c r="FH116" s="212"/>
      <c r="FI116" s="212"/>
      <c r="FJ116" s="212"/>
      <c r="FK116" s="212"/>
      <c r="FL116" s="212"/>
      <c r="FM116" s="212"/>
      <c r="FN116" s="212"/>
      <c r="FO116" s="212"/>
      <c r="FP116" s="212"/>
      <c r="FQ116" s="212"/>
      <c r="FR116" s="212"/>
      <c r="FS116" s="212"/>
      <c r="FT116" s="212"/>
      <c r="FU116" s="212"/>
      <c r="FV116" s="212"/>
      <c r="FW116" s="212"/>
      <c r="FX116" s="212"/>
      <c r="FY116" s="212"/>
      <c r="FZ116" s="212"/>
      <c r="GA116" s="212"/>
      <c r="GB116" s="99"/>
      <c r="GC116" s="99"/>
      <c r="GD116" s="99"/>
      <c r="GE116" s="99"/>
      <c r="GF116" s="99"/>
      <c r="GG116" s="99"/>
      <c r="GH116" s="99"/>
      <c r="GI116" s="212"/>
      <c r="GJ116" s="212"/>
      <c r="GK116" s="212"/>
      <c r="GL116" s="99"/>
      <c r="GM116" s="99"/>
      <c r="GN116" s="99"/>
      <c r="GO116" s="99"/>
      <c r="GP116" s="99"/>
      <c r="GQ116" s="99"/>
      <c r="GR116" s="99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87"/>
      <c r="IJ116" s="287"/>
      <c r="IK116" s="287"/>
      <c r="IL116" s="287"/>
      <c r="IM116" s="287"/>
      <c r="IN116" s="287"/>
      <c r="IO116" s="287"/>
      <c r="IP116" s="287"/>
      <c r="IQ116" s="287"/>
      <c r="IR116" s="287"/>
      <c r="IS116" s="287"/>
      <c r="IT116" s="287"/>
      <c r="IU116" s="287"/>
      <c r="IV116" s="287"/>
      <c r="IW116" s="287"/>
      <c r="IX116" s="287"/>
      <c r="IY116" s="287"/>
      <c r="IZ116" s="287"/>
      <c r="JA116" s="287"/>
      <c r="JB116" s="287"/>
      <c r="JC116" s="287"/>
      <c r="JD116" s="287"/>
      <c r="JE116" s="287"/>
      <c r="JF116" s="287"/>
      <c r="JG116" s="287"/>
      <c r="JH116" s="287"/>
      <c r="JI116" s="287"/>
      <c r="JJ116" s="287"/>
      <c r="JK116" s="287"/>
      <c r="JL116" s="287"/>
      <c r="JM116" s="287"/>
      <c r="JN116" s="287"/>
      <c r="JO116" s="287"/>
      <c r="JP116" s="287"/>
      <c r="JQ116" s="287"/>
      <c r="JR116" s="309"/>
      <c r="JS116" s="309"/>
      <c r="JT116" s="309"/>
      <c r="JU116" s="309"/>
      <c r="JV116" s="309"/>
      <c r="JW116" s="309"/>
      <c r="JX116" s="309"/>
      <c r="JY116" s="309"/>
      <c r="JZ116" s="309"/>
      <c r="KA116" s="309"/>
      <c r="KB116" s="309"/>
      <c r="KC116" s="309"/>
      <c r="KD116" s="309"/>
      <c r="KE116" s="309"/>
      <c r="KF116" s="309"/>
      <c r="KG116" s="309"/>
      <c r="KH116" s="309"/>
      <c r="KI116" s="309"/>
      <c r="KJ116" s="2">
        <v>1.5</v>
      </c>
      <c r="KK116" s="309"/>
      <c r="KL116" s="309"/>
      <c r="KM116" s="309"/>
      <c r="KN116" s="309"/>
      <c r="KO116" s="309"/>
      <c r="KP116" s="309"/>
      <c r="KQ116" s="309"/>
      <c r="KR116" s="309"/>
      <c r="KS116" s="2">
        <v>3</v>
      </c>
      <c r="KT116" s="309"/>
      <c r="KU116" s="309"/>
      <c r="KV116" s="309"/>
      <c r="KW116" s="309"/>
      <c r="KX116" s="309"/>
      <c r="KY116" s="309"/>
      <c r="KZ116" s="309"/>
      <c r="LA116" s="309"/>
      <c r="LB116" s="309"/>
      <c r="LC116" s="309"/>
      <c r="LD116" s="309"/>
      <c r="LE116" s="309"/>
      <c r="LF116" s="309"/>
      <c r="LG116" s="309"/>
      <c r="LH116" s="309"/>
      <c r="LI116" s="309"/>
      <c r="LJ116" s="309"/>
      <c r="LK116" s="309"/>
      <c r="LL116" s="309"/>
      <c r="LM116" s="309"/>
      <c r="LN116" s="309"/>
      <c r="LO116" s="309"/>
      <c r="LP116" s="309"/>
      <c r="LQ116" s="309"/>
      <c r="LR116" s="309"/>
      <c r="LS116" s="309"/>
      <c r="LT116" s="309"/>
      <c r="LU116" s="309"/>
      <c r="LV116" s="309"/>
      <c r="LW116" s="309"/>
      <c r="LX116" s="309"/>
      <c r="LY116" s="309"/>
      <c r="LZ116" s="309"/>
      <c r="MA116" s="309"/>
      <c r="MB116" s="309"/>
      <c r="MC116" s="309"/>
      <c r="MD116" s="309"/>
      <c r="ME116" s="309"/>
      <c r="MF116" s="309"/>
      <c r="MG116" s="309"/>
      <c r="MH116" s="309"/>
      <c r="MI116" s="309"/>
      <c r="MJ116" s="309"/>
      <c r="MK116" s="309"/>
      <c r="ML116" s="309"/>
      <c r="MM116" s="309"/>
      <c r="MN116" s="309"/>
      <c r="MO116" s="309"/>
      <c r="MP116" s="309"/>
      <c r="MQ116" s="309"/>
      <c r="MR116" s="309"/>
      <c r="MS116" s="309"/>
      <c r="MT116" s="309"/>
      <c r="MU116" s="309"/>
      <c r="MV116" s="309"/>
      <c r="MW116" s="309"/>
      <c r="MX116" s="309"/>
      <c r="MY116" s="309"/>
      <c r="MZ116" s="309"/>
      <c r="NA116" s="309"/>
      <c r="NB116" s="287"/>
      <c r="NC116" s="287"/>
      <c r="ND116" s="287"/>
      <c r="NE116" s="287"/>
      <c r="NF116" s="287"/>
      <c r="NG116" s="287"/>
      <c r="NH116" s="287"/>
      <c r="NI116" s="287"/>
      <c r="NJ116" s="287"/>
      <c r="NK116" s="287"/>
      <c r="NL116" s="287"/>
      <c r="NM116" s="287"/>
      <c r="NN116" s="287"/>
      <c r="NO116" s="287"/>
      <c r="NP116" s="287"/>
      <c r="NQ116" s="287"/>
      <c r="NR116" s="287"/>
      <c r="NS116" s="287"/>
      <c r="NT116" s="287"/>
      <c r="NU116" s="287"/>
      <c r="NV116" s="287"/>
      <c r="NW116" s="287"/>
      <c r="NX116" s="287"/>
      <c r="NY116" s="287"/>
      <c r="NZ116" s="287"/>
      <c r="OA116" s="287"/>
      <c r="OB116" s="287"/>
      <c r="OC116" s="287"/>
      <c r="OD116" s="287"/>
      <c r="OE116" s="287"/>
    </row>
    <row r="117" spans="1:395" s="6" customFormat="1" ht="18" customHeight="1" x14ac:dyDescent="0.3">
      <c r="A117" s="4"/>
      <c r="B117" s="1"/>
      <c r="C117" s="2"/>
      <c r="D117" s="2"/>
      <c r="E117" s="80" t="s">
        <v>358</v>
      </c>
      <c r="F117" s="2">
        <v>5943</v>
      </c>
      <c r="G117" s="2" t="s">
        <v>462</v>
      </c>
      <c r="H117" s="22"/>
      <c r="I117" s="2">
        <f>SUM(K117:XX117)</f>
        <v>2</v>
      </c>
      <c r="J117" s="4"/>
      <c r="K117" s="2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98"/>
      <c r="BJ117" s="99"/>
      <c r="BK117" s="99"/>
      <c r="BL117" s="99"/>
      <c r="BM117" s="98"/>
      <c r="BN117" s="98"/>
      <c r="BO117" s="98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8"/>
      <c r="CH117" s="98"/>
      <c r="CI117" s="98"/>
      <c r="CJ117" s="98"/>
      <c r="CK117" s="98"/>
      <c r="CL117" s="98"/>
      <c r="CM117" s="98"/>
      <c r="CN117" s="98"/>
      <c r="CO117" s="99"/>
      <c r="CP117" s="99"/>
      <c r="CQ117" s="99"/>
      <c r="CR117" s="99"/>
      <c r="CS117" s="99"/>
      <c r="CT117" s="99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12"/>
      <c r="EU117" s="212"/>
      <c r="EV117" s="212"/>
      <c r="EW117" s="212"/>
      <c r="EX117" s="212"/>
      <c r="EY117" s="212"/>
      <c r="EZ117" s="212"/>
      <c r="FA117" s="212"/>
      <c r="FB117" s="212"/>
      <c r="FC117" s="212"/>
      <c r="FD117" s="212"/>
      <c r="FE117" s="212"/>
      <c r="FF117" s="212"/>
      <c r="FG117" s="212"/>
      <c r="FH117" s="212"/>
      <c r="FI117" s="212"/>
      <c r="FJ117" s="212"/>
      <c r="FK117" s="212"/>
      <c r="FL117" s="212"/>
      <c r="FM117" s="212"/>
      <c r="FN117" s="212"/>
      <c r="FO117" s="212"/>
      <c r="FP117" s="212"/>
      <c r="FQ117" s="212"/>
      <c r="FR117" s="212"/>
      <c r="FS117" s="212"/>
      <c r="FT117" s="212"/>
      <c r="FU117" s="212"/>
      <c r="FV117" s="212"/>
      <c r="FW117" s="212"/>
      <c r="FX117" s="212"/>
      <c r="FY117" s="212"/>
      <c r="FZ117" s="212"/>
      <c r="GA117" s="212"/>
      <c r="GB117" s="99"/>
      <c r="GC117" s="99"/>
      <c r="GD117" s="99"/>
      <c r="GE117" s="99"/>
      <c r="GF117" s="99"/>
      <c r="GG117" s="99"/>
      <c r="GH117" s="99"/>
      <c r="GI117" s="212"/>
      <c r="GJ117" s="212"/>
      <c r="GK117" s="212"/>
      <c r="GL117" s="99"/>
      <c r="GM117" s="99">
        <v>2</v>
      </c>
      <c r="GN117" s="99"/>
      <c r="GO117" s="99"/>
      <c r="GP117" s="99"/>
      <c r="GQ117" s="99"/>
      <c r="GR117" s="99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87"/>
      <c r="IJ117" s="287"/>
      <c r="IK117" s="287"/>
      <c r="IL117" s="287"/>
      <c r="IM117" s="287"/>
      <c r="IN117" s="287"/>
      <c r="IO117" s="287"/>
      <c r="IP117" s="287"/>
      <c r="IQ117" s="287"/>
      <c r="IR117" s="287"/>
      <c r="IS117" s="287"/>
      <c r="IT117" s="287"/>
      <c r="IU117" s="287"/>
      <c r="IV117" s="287"/>
      <c r="IW117" s="287"/>
      <c r="IX117" s="287"/>
      <c r="IY117" s="287"/>
      <c r="IZ117" s="287"/>
      <c r="JA117" s="287"/>
      <c r="JB117" s="287"/>
      <c r="JC117" s="287"/>
      <c r="JD117" s="287"/>
      <c r="JE117" s="287"/>
      <c r="JF117" s="287"/>
      <c r="JG117" s="287"/>
      <c r="JH117" s="287"/>
      <c r="JI117" s="287"/>
      <c r="JJ117" s="287"/>
      <c r="JK117" s="287"/>
      <c r="JL117" s="287"/>
      <c r="JM117" s="287"/>
      <c r="JN117" s="287"/>
      <c r="JO117" s="287"/>
      <c r="JP117" s="287"/>
      <c r="JQ117" s="287"/>
      <c r="JR117" s="309"/>
      <c r="JS117" s="309"/>
      <c r="JT117" s="309"/>
      <c r="JU117" s="309"/>
      <c r="JV117" s="309"/>
      <c r="JW117" s="309"/>
      <c r="JX117" s="309"/>
      <c r="JY117" s="309"/>
      <c r="JZ117" s="309"/>
      <c r="KA117" s="309"/>
      <c r="KB117" s="309"/>
      <c r="KC117" s="309"/>
      <c r="KD117" s="309"/>
      <c r="KE117" s="309"/>
      <c r="KF117" s="309"/>
      <c r="KG117" s="309"/>
      <c r="KH117" s="309"/>
      <c r="KI117" s="309"/>
      <c r="KJ117" s="309"/>
      <c r="KK117" s="309"/>
      <c r="KL117" s="309"/>
      <c r="KM117" s="309"/>
      <c r="KN117" s="309"/>
      <c r="KO117" s="309"/>
      <c r="KP117" s="309"/>
      <c r="KQ117" s="309"/>
      <c r="KR117" s="309"/>
      <c r="KS117" s="309"/>
      <c r="KT117" s="309"/>
      <c r="KU117" s="309"/>
      <c r="KV117" s="309"/>
      <c r="KW117" s="309"/>
      <c r="KX117" s="309"/>
      <c r="KY117" s="309"/>
      <c r="KZ117" s="309"/>
      <c r="LA117" s="309"/>
      <c r="LB117" s="309"/>
      <c r="LC117" s="309"/>
      <c r="LD117" s="309"/>
      <c r="LE117" s="309"/>
      <c r="LF117" s="309"/>
      <c r="LG117" s="309"/>
      <c r="LH117" s="309"/>
      <c r="LI117" s="309"/>
      <c r="LJ117" s="309"/>
      <c r="LK117" s="309"/>
      <c r="LL117" s="309"/>
      <c r="LM117" s="309"/>
      <c r="LN117" s="309"/>
      <c r="LO117" s="309"/>
      <c r="LP117" s="309"/>
      <c r="LQ117" s="309"/>
      <c r="LR117" s="309"/>
      <c r="LS117" s="309"/>
      <c r="LT117" s="309"/>
      <c r="LU117" s="309"/>
      <c r="LV117" s="309"/>
      <c r="LW117" s="309"/>
      <c r="LX117" s="309"/>
      <c r="LY117" s="309"/>
      <c r="LZ117" s="309"/>
      <c r="MA117" s="309"/>
      <c r="MB117" s="309"/>
      <c r="MC117" s="309"/>
      <c r="MD117" s="309"/>
      <c r="ME117" s="309"/>
      <c r="MF117" s="309"/>
      <c r="MG117" s="309"/>
      <c r="MH117" s="309"/>
      <c r="MI117" s="309"/>
      <c r="MJ117" s="309"/>
      <c r="MK117" s="309"/>
      <c r="ML117" s="309"/>
      <c r="MM117" s="309"/>
      <c r="MN117" s="309"/>
      <c r="MO117" s="309"/>
      <c r="MP117" s="309"/>
      <c r="MQ117" s="309"/>
      <c r="MR117" s="309"/>
      <c r="MS117" s="309"/>
      <c r="MT117" s="309"/>
      <c r="MU117" s="309"/>
      <c r="MV117" s="309"/>
      <c r="MW117" s="309"/>
      <c r="MX117" s="309"/>
      <c r="MY117" s="309"/>
      <c r="MZ117" s="309"/>
      <c r="NA117" s="309"/>
      <c r="NB117" s="287"/>
      <c r="NC117" s="287"/>
      <c r="ND117" s="287"/>
      <c r="NE117" s="287"/>
      <c r="NF117" s="287"/>
      <c r="NG117" s="287"/>
      <c r="NH117" s="287"/>
      <c r="NI117" s="287"/>
      <c r="NJ117" s="287"/>
      <c r="NK117" s="287"/>
      <c r="NL117" s="287"/>
      <c r="NM117" s="287"/>
      <c r="NN117" s="287"/>
      <c r="NO117" s="287"/>
      <c r="NP117" s="287"/>
      <c r="NQ117" s="287"/>
      <c r="NR117" s="287"/>
      <c r="NS117" s="287"/>
      <c r="NT117" s="287"/>
      <c r="NU117" s="287"/>
      <c r="NV117" s="287"/>
      <c r="NW117" s="287"/>
      <c r="NX117" s="287"/>
      <c r="NY117" s="287"/>
      <c r="NZ117" s="287"/>
      <c r="OA117" s="287"/>
      <c r="OB117" s="287"/>
      <c r="OC117" s="287"/>
      <c r="OD117" s="287"/>
      <c r="OE117" s="287"/>
    </row>
    <row r="118" spans="1:395" ht="17.25" customHeight="1" x14ac:dyDescent="0.3">
      <c r="A118" s="4"/>
      <c r="B118" s="1" t="s">
        <v>381</v>
      </c>
      <c r="C118" s="2">
        <v>9679</v>
      </c>
      <c r="D118" s="2">
        <v>2003</v>
      </c>
      <c r="E118" s="98" t="s">
        <v>378</v>
      </c>
      <c r="F118" s="2">
        <v>9424</v>
      </c>
      <c r="G118" s="2" t="s">
        <v>466</v>
      </c>
      <c r="H118" s="98" t="s">
        <v>470</v>
      </c>
      <c r="I118" s="2">
        <f t="shared" ref="I118:I156" si="12">SUM(K118:XX118)</f>
        <v>6</v>
      </c>
      <c r="J118" s="4">
        <f>'Kôň roka'!$I118</f>
        <v>6</v>
      </c>
      <c r="K118" s="2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98"/>
      <c r="BJ118" s="99"/>
      <c r="BK118" s="99"/>
      <c r="BL118" s="99"/>
      <c r="BM118" s="98"/>
      <c r="BN118" s="98"/>
      <c r="BO118" s="98"/>
      <c r="BP118" s="99"/>
      <c r="BQ118" s="99"/>
      <c r="BR118" s="99"/>
      <c r="BS118" s="99"/>
      <c r="BT118" s="99"/>
      <c r="BU118" s="99"/>
      <c r="BV118" s="99">
        <v>2</v>
      </c>
      <c r="BW118" s="99">
        <v>1</v>
      </c>
      <c r="BX118" s="99"/>
      <c r="BY118" s="99"/>
      <c r="BZ118" s="99"/>
      <c r="CA118" s="99"/>
      <c r="CB118" s="99"/>
      <c r="CC118" s="99"/>
      <c r="CD118" s="99"/>
      <c r="CE118" s="99"/>
      <c r="CF118" s="99"/>
      <c r="CG118" s="98"/>
      <c r="CH118" s="98"/>
      <c r="CI118" s="98"/>
      <c r="CJ118" s="98"/>
      <c r="CK118" s="98"/>
      <c r="CL118" s="98"/>
      <c r="CM118" s="98"/>
      <c r="CN118" s="98"/>
      <c r="CO118" s="99"/>
      <c r="CP118" s="99"/>
      <c r="CQ118" s="99"/>
      <c r="CR118" s="99"/>
      <c r="CS118" s="99"/>
      <c r="CT118" s="99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12"/>
      <c r="EU118" s="212"/>
      <c r="EV118" s="212"/>
      <c r="EW118" s="212"/>
      <c r="EX118" s="212"/>
      <c r="EY118" s="212"/>
      <c r="EZ118" s="212"/>
      <c r="FA118" s="212"/>
      <c r="FB118" s="212"/>
      <c r="FC118" s="212"/>
      <c r="FD118" s="212"/>
      <c r="FE118" s="212"/>
      <c r="FF118" s="212"/>
      <c r="FG118" s="212"/>
      <c r="FH118" s="212"/>
      <c r="FI118" s="212"/>
      <c r="FJ118" s="212"/>
      <c r="FK118" s="212"/>
      <c r="FL118" s="212"/>
      <c r="FM118" s="212"/>
      <c r="FN118" s="212"/>
      <c r="FO118" s="212"/>
      <c r="FP118" s="212"/>
      <c r="FQ118" s="212"/>
      <c r="FR118" s="212"/>
      <c r="FS118" s="212"/>
      <c r="FT118" s="212"/>
      <c r="FU118" s="212"/>
      <c r="FV118" s="212"/>
      <c r="FW118" s="212"/>
      <c r="FX118" s="212"/>
      <c r="FY118" s="212"/>
      <c r="FZ118" s="212"/>
      <c r="GA118" s="212"/>
      <c r="GB118" s="99"/>
      <c r="GC118" s="99"/>
      <c r="GD118" s="99"/>
      <c r="GE118" s="99"/>
      <c r="GF118" s="99"/>
      <c r="GG118" s="99"/>
      <c r="GH118" s="99"/>
      <c r="GI118" s="212"/>
      <c r="GJ118" s="212"/>
      <c r="GK118" s="212"/>
      <c r="GL118" s="99"/>
      <c r="GM118" s="99"/>
      <c r="GN118" s="99"/>
      <c r="GO118" s="99"/>
      <c r="GP118" s="99"/>
      <c r="GQ118" s="99"/>
      <c r="GR118" s="99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87"/>
      <c r="IJ118" s="287"/>
      <c r="IK118" s="287"/>
      <c r="IL118" s="287">
        <v>3</v>
      </c>
      <c r="IM118" s="287"/>
      <c r="IN118" s="287"/>
      <c r="IO118" s="287"/>
      <c r="IP118" s="287"/>
      <c r="IQ118" s="287"/>
      <c r="IR118" s="287"/>
      <c r="IS118" s="287"/>
      <c r="IT118" s="287"/>
      <c r="IU118" s="287"/>
      <c r="IV118" s="287"/>
      <c r="IW118" s="287"/>
      <c r="IX118" s="287"/>
      <c r="IY118" s="287"/>
      <c r="IZ118" s="287"/>
      <c r="JA118" s="287"/>
      <c r="JB118" s="287"/>
      <c r="JC118" s="287"/>
      <c r="JD118" s="287"/>
      <c r="JE118" s="287"/>
      <c r="JF118" s="287"/>
      <c r="JG118" s="287"/>
      <c r="JH118" s="287"/>
      <c r="JI118" s="287"/>
      <c r="JJ118" s="287"/>
      <c r="JK118" s="287"/>
      <c r="JL118" s="287"/>
      <c r="JM118" s="287"/>
      <c r="JN118" s="287"/>
      <c r="JO118" s="287"/>
      <c r="JP118" s="287"/>
      <c r="JQ118" s="287"/>
      <c r="JR118" s="309"/>
      <c r="JS118" s="309"/>
      <c r="JT118" s="309"/>
      <c r="JU118" s="309"/>
      <c r="JV118" s="309"/>
      <c r="JW118" s="309"/>
      <c r="JX118" s="309"/>
      <c r="JY118" s="309"/>
      <c r="JZ118" s="309"/>
      <c r="KA118" s="309"/>
      <c r="KB118" s="309"/>
      <c r="KC118" s="309"/>
      <c r="KD118" s="309"/>
      <c r="KE118" s="309"/>
      <c r="KF118" s="309"/>
      <c r="KG118" s="309"/>
      <c r="KH118" s="309"/>
      <c r="KI118" s="309"/>
      <c r="KJ118" s="309"/>
      <c r="KK118" s="309"/>
      <c r="KL118" s="309"/>
      <c r="KM118" s="309"/>
      <c r="KN118" s="309"/>
      <c r="KO118" s="309"/>
      <c r="KP118" s="309"/>
      <c r="KQ118" s="309"/>
      <c r="KR118" s="309"/>
      <c r="KS118" s="309"/>
      <c r="KT118" s="309"/>
      <c r="KU118" s="309"/>
      <c r="KV118" s="309"/>
      <c r="KW118" s="309"/>
      <c r="KX118" s="309"/>
      <c r="KY118" s="309"/>
      <c r="KZ118" s="309"/>
      <c r="LA118" s="309"/>
      <c r="LB118" s="309"/>
      <c r="LC118" s="309"/>
      <c r="LD118" s="309"/>
      <c r="LE118" s="309"/>
      <c r="LF118" s="309"/>
      <c r="LG118" s="309"/>
      <c r="LH118" s="309"/>
      <c r="LI118" s="309"/>
      <c r="LJ118" s="309"/>
      <c r="LK118" s="309"/>
      <c r="LL118" s="309"/>
      <c r="LM118" s="309"/>
      <c r="LN118" s="309"/>
      <c r="LO118" s="309"/>
      <c r="LP118" s="309"/>
      <c r="LQ118" s="309"/>
      <c r="LR118" s="309"/>
      <c r="LS118" s="309"/>
      <c r="LT118" s="309"/>
      <c r="LU118" s="309"/>
      <c r="LV118" s="309"/>
      <c r="LW118" s="309"/>
      <c r="LX118" s="309"/>
      <c r="LY118" s="309"/>
      <c r="LZ118" s="309"/>
      <c r="MA118" s="309"/>
      <c r="MB118" s="309"/>
      <c r="MC118" s="309"/>
      <c r="MD118" s="309"/>
      <c r="ME118" s="309"/>
      <c r="MF118" s="309"/>
      <c r="MG118" s="309"/>
      <c r="MH118" s="309"/>
      <c r="MI118" s="309"/>
      <c r="MJ118" s="309"/>
      <c r="MK118" s="309"/>
      <c r="ML118" s="309"/>
      <c r="MM118" s="309"/>
      <c r="MN118" s="309"/>
      <c r="MO118" s="309"/>
      <c r="MP118" s="309"/>
      <c r="MQ118" s="309"/>
      <c r="MR118" s="309"/>
      <c r="MS118" s="309"/>
      <c r="MT118" s="309"/>
      <c r="MU118" s="309"/>
      <c r="MV118" s="309"/>
      <c r="MW118" s="309"/>
      <c r="MX118" s="309"/>
      <c r="MY118" s="309"/>
      <c r="MZ118" s="309"/>
      <c r="NA118" s="309"/>
      <c r="NB118" s="287"/>
      <c r="NC118" s="287"/>
      <c r="ND118" s="287"/>
      <c r="NE118" s="287"/>
      <c r="NF118" s="287"/>
      <c r="NG118" s="287"/>
      <c r="NH118" s="287"/>
      <c r="NI118" s="287"/>
      <c r="NJ118" s="287"/>
      <c r="NK118" s="287"/>
      <c r="NL118" s="287"/>
      <c r="NM118" s="287"/>
      <c r="NN118" s="287"/>
      <c r="NO118" s="287"/>
      <c r="NP118" s="287"/>
      <c r="NQ118" s="287"/>
      <c r="NR118" s="287"/>
      <c r="NS118" s="287"/>
      <c r="NT118" s="287"/>
      <c r="NU118" s="287"/>
      <c r="NV118" s="287"/>
      <c r="NW118" s="287"/>
      <c r="NX118" s="287"/>
      <c r="NY118" s="287"/>
      <c r="NZ118" s="287"/>
      <c r="OA118" s="287"/>
      <c r="OB118" s="287"/>
      <c r="OC118" s="287"/>
      <c r="OD118" s="287"/>
      <c r="OE118" s="287"/>
    </row>
    <row r="119" spans="1:395" ht="18.5" customHeight="1" x14ac:dyDescent="0.3">
      <c r="A119" s="4">
        <v>90</v>
      </c>
      <c r="B119" s="1" t="s">
        <v>655</v>
      </c>
      <c r="C119" s="2">
        <v>11788</v>
      </c>
      <c r="D119" s="2">
        <v>2017</v>
      </c>
      <c r="E119" s="22" t="s">
        <v>63</v>
      </c>
      <c r="F119" s="2">
        <v>3021</v>
      </c>
      <c r="G119" s="2" t="s">
        <v>464</v>
      </c>
      <c r="H119" s="22" t="s">
        <v>65</v>
      </c>
      <c r="I119" s="2">
        <f t="shared" si="12"/>
        <v>6</v>
      </c>
      <c r="J119" s="4">
        <f>'Kôň roka'!$I119</f>
        <v>6</v>
      </c>
      <c r="K119" s="2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98"/>
      <c r="BJ119" s="99"/>
      <c r="BK119" s="99"/>
      <c r="BL119" s="99"/>
      <c r="BM119" s="98"/>
      <c r="BN119" s="98"/>
      <c r="BO119" s="98"/>
      <c r="BP119" s="99"/>
      <c r="BQ119" s="99"/>
      <c r="BR119" s="99"/>
      <c r="BS119" s="99"/>
      <c r="BT119" s="99"/>
      <c r="BU119" s="99"/>
      <c r="BV119" s="99"/>
      <c r="BW119" s="99"/>
      <c r="BX119" s="99"/>
      <c r="BY119" s="99"/>
      <c r="BZ119" s="99"/>
      <c r="CA119" s="99"/>
      <c r="CB119" s="99"/>
      <c r="CC119" s="99"/>
      <c r="CD119" s="99"/>
      <c r="CE119" s="99"/>
      <c r="CF119" s="99"/>
      <c r="CG119" s="98"/>
      <c r="CH119" s="98"/>
      <c r="CI119" s="98"/>
      <c r="CJ119" s="98"/>
      <c r="CK119" s="98"/>
      <c r="CL119" s="98"/>
      <c r="CM119" s="98"/>
      <c r="CN119" s="98"/>
      <c r="CO119" s="99"/>
      <c r="CP119" s="99"/>
      <c r="CQ119" s="99"/>
      <c r="CR119" s="99"/>
      <c r="CS119" s="99"/>
      <c r="CT119" s="99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12"/>
      <c r="EU119" s="212"/>
      <c r="EV119" s="212"/>
      <c r="EW119" s="212"/>
      <c r="EX119" s="212"/>
      <c r="EY119" s="212"/>
      <c r="EZ119" s="212"/>
      <c r="FA119" s="212"/>
      <c r="FB119" s="212"/>
      <c r="FC119" s="212"/>
      <c r="FD119" s="212"/>
      <c r="FE119" s="212"/>
      <c r="FF119" s="212"/>
      <c r="FG119" s="212"/>
      <c r="FH119" s="212"/>
      <c r="FI119" s="212"/>
      <c r="FJ119" s="212"/>
      <c r="FK119" s="212"/>
      <c r="FL119" s="212"/>
      <c r="FM119" s="212"/>
      <c r="FN119" s="212"/>
      <c r="FO119" s="212"/>
      <c r="FP119" s="212"/>
      <c r="FQ119" s="212"/>
      <c r="FR119" s="212"/>
      <c r="FS119" s="212"/>
      <c r="FT119" s="212"/>
      <c r="FU119" s="212"/>
      <c r="FV119" s="212"/>
      <c r="FW119" s="212"/>
      <c r="FX119" s="212"/>
      <c r="FY119" s="212"/>
      <c r="FZ119" s="212"/>
      <c r="GA119" s="212"/>
      <c r="GB119" s="99"/>
      <c r="GC119" s="99"/>
      <c r="GD119" s="99"/>
      <c r="GE119" s="99"/>
      <c r="GF119" s="99"/>
      <c r="GG119" s="99"/>
      <c r="GH119" s="99"/>
      <c r="GI119" s="212"/>
      <c r="GJ119" s="212"/>
      <c r="GK119" s="212"/>
      <c r="GL119" s="99"/>
      <c r="GM119" s="99"/>
      <c r="GN119" s="99"/>
      <c r="GO119" s="99"/>
      <c r="GP119" s="99"/>
      <c r="GQ119" s="99"/>
      <c r="GR119" s="99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>
        <v>6</v>
      </c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87"/>
      <c r="IJ119" s="287"/>
      <c r="IK119" s="287"/>
      <c r="IL119" s="287"/>
      <c r="IM119" s="287"/>
      <c r="IN119" s="287"/>
      <c r="IO119" s="287"/>
      <c r="IP119" s="287"/>
      <c r="IQ119" s="287"/>
      <c r="IR119" s="287"/>
      <c r="IS119" s="287"/>
      <c r="IT119" s="287"/>
      <c r="IU119" s="287"/>
      <c r="IV119" s="287"/>
      <c r="IW119" s="287"/>
      <c r="IX119" s="287"/>
      <c r="IY119" s="287"/>
      <c r="IZ119" s="287"/>
      <c r="JA119" s="287"/>
      <c r="JB119" s="287"/>
      <c r="JC119" s="287"/>
      <c r="JD119" s="287"/>
      <c r="JE119" s="287"/>
      <c r="JF119" s="287"/>
      <c r="JG119" s="287"/>
      <c r="JH119" s="287"/>
      <c r="JI119" s="287"/>
      <c r="JJ119" s="287"/>
      <c r="JK119" s="287"/>
      <c r="JL119" s="287"/>
      <c r="JM119" s="287"/>
      <c r="JN119" s="287"/>
      <c r="JO119" s="287"/>
      <c r="JP119" s="287"/>
      <c r="JQ119" s="287"/>
      <c r="JR119" s="309"/>
      <c r="JS119" s="309"/>
      <c r="JT119" s="309"/>
      <c r="JU119" s="309"/>
      <c r="JV119" s="309"/>
      <c r="JW119" s="309"/>
      <c r="JX119" s="309"/>
      <c r="JY119" s="309"/>
      <c r="JZ119" s="309"/>
      <c r="KA119" s="309"/>
      <c r="KB119" s="309"/>
      <c r="KC119" s="309"/>
      <c r="KD119" s="309"/>
      <c r="KE119" s="309"/>
      <c r="KF119" s="309"/>
      <c r="KG119" s="309"/>
      <c r="KH119" s="309"/>
      <c r="KI119" s="309"/>
      <c r="KJ119" s="309"/>
      <c r="KK119" s="309"/>
      <c r="KL119" s="309"/>
      <c r="KM119" s="309"/>
      <c r="KN119" s="309"/>
      <c r="KO119" s="309"/>
      <c r="KP119" s="309"/>
      <c r="KQ119" s="309"/>
      <c r="KR119" s="309"/>
      <c r="KS119" s="309"/>
      <c r="KT119" s="309"/>
      <c r="KU119" s="309"/>
      <c r="KV119" s="309"/>
      <c r="KW119" s="309"/>
      <c r="KX119" s="309"/>
      <c r="KY119" s="309"/>
      <c r="KZ119" s="309"/>
      <c r="LA119" s="309"/>
      <c r="LB119" s="309"/>
      <c r="LC119" s="309"/>
      <c r="LD119" s="309"/>
      <c r="LE119" s="309"/>
      <c r="LF119" s="309"/>
      <c r="LG119" s="309"/>
      <c r="LH119" s="309"/>
      <c r="LI119" s="309"/>
      <c r="LJ119" s="309"/>
      <c r="LK119" s="309"/>
      <c r="LL119" s="309"/>
      <c r="LM119" s="309"/>
      <c r="LN119" s="309"/>
      <c r="LO119" s="309"/>
      <c r="LP119" s="309"/>
      <c r="LQ119" s="309"/>
      <c r="LR119" s="309"/>
      <c r="LS119" s="309"/>
      <c r="LT119" s="309"/>
      <c r="LU119" s="309"/>
      <c r="LV119" s="309"/>
      <c r="LW119" s="309"/>
      <c r="LX119" s="309"/>
      <c r="LY119" s="309"/>
      <c r="LZ119" s="309"/>
      <c r="MA119" s="309"/>
      <c r="MB119" s="309"/>
      <c r="MC119" s="309"/>
      <c r="MD119" s="309"/>
      <c r="ME119" s="309"/>
      <c r="MF119" s="309"/>
      <c r="MG119" s="309"/>
      <c r="MH119" s="309"/>
      <c r="MI119" s="309"/>
      <c r="MJ119" s="309"/>
      <c r="MK119" s="309"/>
      <c r="ML119" s="309"/>
      <c r="MM119" s="309"/>
      <c r="MN119" s="309"/>
      <c r="MO119" s="309"/>
      <c r="MP119" s="309"/>
      <c r="MQ119" s="309"/>
      <c r="MR119" s="309"/>
      <c r="MS119" s="309"/>
      <c r="MT119" s="309"/>
      <c r="MU119" s="309"/>
      <c r="MV119" s="309"/>
      <c r="MW119" s="309"/>
      <c r="MX119" s="309"/>
      <c r="MY119" s="309"/>
      <c r="MZ119" s="309"/>
      <c r="NA119" s="309"/>
      <c r="NB119" s="287"/>
      <c r="NC119" s="287"/>
      <c r="ND119" s="287"/>
      <c r="NE119" s="287"/>
      <c r="NF119" s="287"/>
      <c r="NG119" s="287"/>
      <c r="NH119" s="287"/>
      <c r="NI119" s="287"/>
      <c r="NJ119" s="287"/>
      <c r="NK119" s="287"/>
      <c r="NL119" s="287"/>
      <c r="NM119" s="287"/>
      <c r="NN119" s="287"/>
      <c r="NO119" s="287"/>
      <c r="NP119" s="287"/>
      <c r="NQ119" s="287"/>
      <c r="NR119" s="287"/>
      <c r="NS119" s="287"/>
      <c r="NT119" s="287"/>
      <c r="NU119" s="287"/>
      <c r="NV119" s="287"/>
      <c r="NW119" s="287"/>
      <c r="NX119" s="287"/>
      <c r="NY119" s="287"/>
      <c r="NZ119" s="287"/>
      <c r="OA119" s="287"/>
      <c r="OB119" s="287"/>
      <c r="OC119" s="287"/>
      <c r="OD119" s="287"/>
      <c r="OE119" s="287"/>
    </row>
    <row r="120" spans="1:395" ht="18" customHeight="1" x14ac:dyDescent="0.3">
      <c r="A120" s="4"/>
      <c r="B120" s="1" t="s">
        <v>171</v>
      </c>
      <c r="C120" s="2">
        <v>10515</v>
      </c>
      <c r="D120" s="2">
        <v>2013</v>
      </c>
      <c r="E120" s="22" t="s">
        <v>170</v>
      </c>
      <c r="F120" s="2">
        <v>9378</v>
      </c>
      <c r="G120" s="2" t="s">
        <v>464</v>
      </c>
      <c r="H120" s="22" t="s">
        <v>172</v>
      </c>
      <c r="I120" s="2">
        <f t="shared" si="12"/>
        <v>6</v>
      </c>
      <c r="J120" s="4">
        <f>'Kôň roka'!$I120</f>
        <v>6</v>
      </c>
      <c r="K120" s="2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98"/>
      <c r="BJ120" s="99"/>
      <c r="BK120" s="99"/>
      <c r="BL120" s="99"/>
      <c r="BM120" s="98"/>
      <c r="BN120" s="98"/>
      <c r="BO120" s="98"/>
      <c r="BP120" s="99"/>
      <c r="BQ120" s="99"/>
      <c r="BR120" s="99"/>
      <c r="BS120" s="99"/>
      <c r="BT120" s="99"/>
      <c r="BU120" s="99"/>
      <c r="BV120" s="99"/>
      <c r="BW120" s="99"/>
      <c r="BX120" s="99"/>
      <c r="BY120" s="99"/>
      <c r="BZ120" s="99"/>
      <c r="CA120" s="99"/>
      <c r="CB120" s="99"/>
      <c r="CC120" s="99"/>
      <c r="CD120" s="99"/>
      <c r="CE120" s="99"/>
      <c r="CF120" s="99"/>
      <c r="CG120" s="98"/>
      <c r="CH120" s="98"/>
      <c r="CI120" s="98"/>
      <c r="CJ120" s="98"/>
      <c r="CK120" s="98"/>
      <c r="CL120" s="98"/>
      <c r="CM120" s="98"/>
      <c r="CN120" s="98"/>
      <c r="CO120" s="99"/>
      <c r="CP120" s="99"/>
      <c r="CQ120" s="99"/>
      <c r="CR120" s="99"/>
      <c r="CS120" s="99"/>
      <c r="CT120" s="99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12"/>
      <c r="EU120" s="212"/>
      <c r="EV120" s="212"/>
      <c r="EW120" s="212"/>
      <c r="EX120" s="212"/>
      <c r="EY120" s="212"/>
      <c r="EZ120" s="212"/>
      <c r="FA120" s="212"/>
      <c r="FB120" s="212"/>
      <c r="FC120" s="212"/>
      <c r="FD120" s="212"/>
      <c r="FE120" s="212"/>
      <c r="FF120" s="212"/>
      <c r="FG120" s="212"/>
      <c r="FH120" s="212"/>
      <c r="FI120" s="212"/>
      <c r="FJ120" s="212"/>
      <c r="FK120" s="212"/>
      <c r="FL120" s="212"/>
      <c r="FM120" s="212"/>
      <c r="FN120" s="212"/>
      <c r="FO120" s="212"/>
      <c r="FP120" s="212"/>
      <c r="FQ120" s="212"/>
      <c r="FR120" s="212"/>
      <c r="FS120" s="212"/>
      <c r="FT120" s="212"/>
      <c r="FU120" s="212"/>
      <c r="FV120" s="212"/>
      <c r="FW120" s="212"/>
      <c r="FX120" s="212"/>
      <c r="FY120" s="212"/>
      <c r="FZ120" s="212"/>
      <c r="GA120" s="212"/>
      <c r="GB120" s="99"/>
      <c r="GC120" s="99"/>
      <c r="GD120" s="99"/>
      <c r="GE120" s="99"/>
      <c r="GF120" s="99"/>
      <c r="GG120" s="99"/>
      <c r="GH120" s="99"/>
      <c r="GI120" s="212"/>
      <c r="GJ120" s="212"/>
      <c r="GK120" s="212"/>
      <c r="GL120" s="99"/>
      <c r="GM120" s="99"/>
      <c r="GN120" s="99"/>
      <c r="GO120" s="99"/>
      <c r="GP120" s="99"/>
      <c r="GQ120" s="99"/>
      <c r="GR120" s="99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>
        <v>2</v>
      </c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87"/>
      <c r="IJ120" s="287"/>
      <c r="IK120" s="287"/>
      <c r="IL120" s="287"/>
      <c r="IM120" s="287"/>
      <c r="IN120" s="287"/>
      <c r="IO120" s="287"/>
      <c r="IP120" s="287"/>
      <c r="IQ120" s="287"/>
      <c r="IR120" s="287"/>
      <c r="IS120" s="287"/>
      <c r="IT120" s="287"/>
      <c r="IU120" s="287"/>
      <c r="IV120" s="287"/>
      <c r="IW120" s="287"/>
      <c r="IX120" s="287"/>
      <c r="IY120" s="287"/>
      <c r="IZ120" s="287"/>
      <c r="JA120" s="287"/>
      <c r="JB120" s="287"/>
      <c r="JC120" s="287"/>
      <c r="JD120" s="287"/>
      <c r="JE120" s="287"/>
      <c r="JF120" s="287"/>
      <c r="JG120" s="287"/>
      <c r="JH120" s="287"/>
      <c r="JI120" s="287">
        <v>3</v>
      </c>
      <c r="JJ120" s="287"/>
      <c r="JK120" s="287">
        <v>1</v>
      </c>
      <c r="JL120" s="287"/>
      <c r="JM120" s="287"/>
      <c r="JN120" s="287"/>
      <c r="JO120" s="287"/>
      <c r="JP120" s="287"/>
      <c r="JQ120" s="287"/>
      <c r="JR120" s="309"/>
      <c r="JS120" s="309"/>
      <c r="JT120" s="309"/>
      <c r="JU120" s="309"/>
      <c r="JV120" s="309"/>
      <c r="JW120" s="309"/>
      <c r="JX120" s="309"/>
      <c r="JY120" s="309"/>
      <c r="JZ120" s="309"/>
      <c r="KA120" s="309"/>
      <c r="KB120" s="309"/>
      <c r="KC120" s="309"/>
      <c r="KD120" s="309"/>
      <c r="KE120" s="309"/>
      <c r="KF120" s="309"/>
      <c r="KG120" s="309"/>
      <c r="KH120" s="309"/>
      <c r="KI120" s="309"/>
      <c r="KJ120" s="309"/>
      <c r="KK120" s="309"/>
      <c r="KL120" s="309"/>
      <c r="KM120" s="309"/>
      <c r="KN120" s="309"/>
      <c r="KO120" s="309"/>
      <c r="KP120" s="309"/>
      <c r="KQ120" s="309"/>
      <c r="KR120" s="309"/>
      <c r="KS120" s="309"/>
      <c r="KT120" s="309"/>
      <c r="KU120" s="309"/>
      <c r="KV120" s="309"/>
      <c r="KW120" s="309"/>
      <c r="KX120" s="309"/>
      <c r="KY120" s="309"/>
      <c r="KZ120" s="309"/>
      <c r="LA120" s="309"/>
      <c r="LB120" s="309"/>
      <c r="LC120" s="309"/>
      <c r="LD120" s="309"/>
      <c r="LE120" s="309"/>
      <c r="LF120" s="309"/>
      <c r="LG120" s="309"/>
      <c r="LH120" s="309"/>
      <c r="LI120" s="309"/>
      <c r="LJ120" s="309"/>
      <c r="LK120" s="309"/>
      <c r="LL120" s="309"/>
      <c r="LM120" s="309"/>
      <c r="LN120" s="309"/>
      <c r="LO120" s="309"/>
      <c r="LP120" s="309"/>
      <c r="LQ120" s="309"/>
      <c r="LR120" s="309"/>
      <c r="LS120" s="309"/>
      <c r="LT120" s="309"/>
      <c r="LU120" s="309"/>
      <c r="LV120" s="309"/>
      <c r="LW120" s="309"/>
      <c r="LX120" s="309"/>
      <c r="LY120" s="309"/>
      <c r="LZ120" s="309"/>
      <c r="MA120" s="309"/>
      <c r="MB120" s="309"/>
      <c r="MC120" s="309"/>
      <c r="MD120" s="309"/>
      <c r="ME120" s="309"/>
      <c r="MF120" s="309"/>
      <c r="MG120" s="309"/>
      <c r="MH120" s="309"/>
      <c r="MI120" s="309"/>
      <c r="MJ120" s="309"/>
      <c r="MK120" s="309"/>
      <c r="ML120" s="309"/>
      <c r="MM120" s="309"/>
      <c r="MN120" s="309"/>
      <c r="MO120" s="309"/>
      <c r="MP120" s="309"/>
      <c r="MQ120" s="309"/>
      <c r="MR120" s="309"/>
      <c r="MS120" s="309"/>
      <c r="MT120" s="309"/>
      <c r="MU120" s="309"/>
      <c r="MV120" s="309"/>
      <c r="MW120" s="309"/>
      <c r="MX120" s="309"/>
      <c r="MY120" s="309"/>
      <c r="MZ120" s="309"/>
      <c r="NA120" s="309"/>
      <c r="NB120" s="287"/>
      <c r="NC120" s="287"/>
      <c r="ND120" s="287"/>
      <c r="NE120" s="287"/>
      <c r="NF120" s="287"/>
      <c r="NG120" s="287"/>
      <c r="NH120" s="287"/>
      <c r="NI120" s="287"/>
      <c r="NJ120" s="287"/>
      <c r="NK120" s="287"/>
      <c r="NL120" s="287"/>
      <c r="NM120" s="287"/>
      <c r="NN120" s="287"/>
      <c r="NO120" s="287"/>
      <c r="NP120" s="287"/>
      <c r="NQ120" s="287"/>
      <c r="NR120" s="287"/>
      <c r="NS120" s="287"/>
      <c r="NT120" s="287"/>
      <c r="NU120" s="287"/>
      <c r="NV120" s="287"/>
      <c r="NW120" s="287"/>
      <c r="NX120" s="287"/>
      <c r="NY120" s="287"/>
      <c r="NZ120" s="287"/>
      <c r="OA120" s="287"/>
      <c r="OB120" s="287"/>
      <c r="OC120" s="287"/>
      <c r="OD120" s="287"/>
      <c r="OE120" s="287"/>
    </row>
    <row r="121" spans="1:395" ht="18" customHeight="1" x14ac:dyDescent="0.3">
      <c r="A121" s="4"/>
      <c r="B121" s="1" t="s">
        <v>711</v>
      </c>
      <c r="C121" s="2">
        <v>13637</v>
      </c>
      <c r="D121" s="2">
        <v>2020</v>
      </c>
      <c r="E121" s="22" t="s">
        <v>186</v>
      </c>
      <c r="F121" s="2">
        <v>4717</v>
      </c>
      <c r="G121" s="2" t="s">
        <v>464</v>
      </c>
      <c r="H121" s="22" t="s">
        <v>34</v>
      </c>
      <c r="I121" s="2">
        <f>SUM(K121:XX121)</f>
        <v>6</v>
      </c>
      <c r="J121" s="4">
        <f>'Kôň roka'!$I121</f>
        <v>6</v>
      </c>
      <c r="K121" s="2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98"/>
      <c r="BJ121" s="99"/>
      <c r="BK121" s="99"/>
      <c r="BL121" s="99"/>
      <c r="BM121" s="98"/>
      <c r="BN121" s="98"/>
      <c r="BO121" s="98"/>
      <c r="BP121" s="99"/>
      <c r="BQ121" s="99"/>
      <c r="BR121" s="99"/>
      <c r="BS121" s="99"/>
      <c r="BT121" s="99"/>
      <c r="BU121" s="99"/>
      <c r="BV121" s="99"/>
      <c r="BW121" s="99"/>
      <c r="BX121" s="99"/>
      <c r="BY121" s="99"/>
      <c r="BZ121" s="99"/>
      <c r="CA121" s="99"/>
      <c r="CB121" s="99"/>
      <c r="CC121" s="99"/>
      <c r="CD121" s="99"/>
      <c r="CE121" s="99"/>
      <c r="CF121" s="99"/>
      <c r="CG121" s="98"/>
      <c r="CH121" s="98"/>
      <c r="CI121" s="98"/>
      <c r="CJ121" s="98"/>
      <c r="CK121" s="98"/>
      <c r="CL121" s="98"/>
      <c r="CM121" s="98"/>
      <c r="CN121" s="98"/>
      <c r="CO121" s="99"/>
      <c r="CP121" s="99"/>
      <c r="CQ121" s="99"/>
      <c r="CR121" s="99"/>
      <c r="CS121" s="99"/>
      <c r="CT121" s="99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12"/>
      <c r="EU121" s="212"/>
      <c r="EV121" s="212"/>
      <c r="EW121" s="212"/>
      <c r="EX121" s="212"/>
      <c r="EY121" s="212"/>
      <c r="EZ121" s="212"/>
      <c r="FA121" s="212"/>
      <c r="FB121" s="212"/>
      <c r="FC121" s="212"/>
      <c r="FD121" s="212"/>
      <c r="FE121" s="212"/>
      <c r="FF121" s="212"/>
      <c r="FG121" s="212"/>
      <c r="FH121" s="212"/>
      <c r="FI121" s="212"/>
      <c r="FJ121" s="212"/>
      <c r="FK121" s="212"/>
      <c r="FL121" s="212"/>
      <c r="FM121" s="212"/>
      <c r="FN121" s="212"/>
      <c r="FO121" s="212"/>
      <c r="FP121" s="212"/>
      <c r="FQ121" s="212"/>
      <c r="FR121" s="212"/>
      <c r="FS121" s="212"/>
      <c r="FT121" s="212"/>
      <c r="FU121" s="212"/>
      <c r="FV121" s="212"/>
      <c r="FW121" s="212"/>
      <c r="FX121" s="212"/>
      <c r="FY121" s="212"/>
      <c r="FZ121" s="212"/>
      <c r="GA121" s="212"/>
      <c r="GB121" s="99"/>
      <c r="GC121" s="99"/>
      <c r="GD121" s="99"/>
      <c r="GE121" s="99"/>
      <c r="GF121" s="99"/>
      <c r="GG121" s="99"/>
      <c r="GH121" s="99"/>
      <c r="GI121" s="212"/>
      <c r="GJ121" s="212"/>
      <c r="GK121" s="212"/>
      <c r="GL121" s="99"/>
      <c r="GM121" s="99"/>
      <c r="GN121" s="99"/>
      <c r="GO121" s="99"/>
      <c r="GP121" s="99"/>
      <c r="GQ121" s="99"/>
      <c r="GR121" s="99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87"/>
      <c r="IJ121" s="287"/>
      <c r="IK121" s="287"/>
      <c r="IL121" s="287"/>
      <c r="IM121" s="287"/>
      <c r="IN121" s="287"/>
      <c r="IO121" s="287"/>
      <c r="IP121" s="287"/>
      <c r="IQ121" s="287"/>
      <c r="IR121" s="287"/>
      <c r="IS121" s="287"/>
      <c r="IT121" s="287"/>
      <c r="IU121" s="287"/>
      <c r="IV121" s="287"/>
      <c r="IW121" s="287"/>
      <c r="IX121" s="287"/>
      <c r="IY121" s="287"/>
      <c r="IZ121" s="287"/>
      <c r="JA121" s="287"/>
      <c r="JB121" s="287"/>
      <c r="JC121" s="287"/>
      <c r="JD121" s="287"/>
      <c r="JE121" s="287"/>
      <c r="JF121" s="287"/>
      <c r="JG121" s="287"/>
      <c r="JH121" s="287"/>
      <c r="JI121" s="287"/>
      <c r="JJ121" s="287"/>
      <c r="JK121" s="287"/>
      <c r="JL121" s="287"/>
      <c r="JM121" s="287"/>
      <c r="JN121" s="287"/>
      <c r="JO121" s="287"/>
      <c r="JP121" s="287"/>
      <c r="JQ121" s="287"/>
      <c r="JR121" s="309"/>
      <c r="JS121" s="309"/>
      <c r="JT121" s="309"/>
      <c r="JU121" s="309"/>
      <c r="JV121" s="309"/>
      <c r="JW121" s="309"/>
      <c r="JX121" s="309"/>
      <c r="JY121" s="309"/>
      <c r="JZ121" s="309"/>
      <c r="KA121" s="309"/>
      <c r="KB121" s="309"/>
      <c r="KC121" s="309"/>
      <c r="KD121" s="309"/>
      <c r="KE121" s="309"/>
      <c r="KF121" s="309"/>
      <c r="KG121" s="309"/>
      <c r="KH121" s="309"/>
      <c r="KI121" s="309"/>
      <c r="KJ121" s="309"/>
      <c r="KK121" s="309"/>
      <c r="KL121" s="309"/>
      <c r="KM121" s="309"/>
      <c r="KN121" s="309"/>
      <c r="KO121" s="309"/>
      <c r="KP121" s="309"/>
      <c r="KQ121" s="309"/>
      <c r="KR121" s="309"/>
      <c r="KS121" s="309"/>
      <c r="KT121" s="309"/>
      <c r="KU121" s="309"/>
      <c r="KV121" s="309"/>
      <c r="KW121" s="309"/>
      <c r="KX121" s="309"/>
      <c r="KY121" s="309"/>
      <c r="KZ121" s="309"/>
      <c r="LA121" s="309"/>
      <c r="LB121" s="309"/>
      <c r="LC121" s="309"/>
      <c r="LD121" s="309"/>
      <c r="LE121" s="309"/>
      <c r="LF121" s="309"/>
      <c r="LG121" s="309"/>
      <c r="LH121" s="309"/>
      <c r="LI121" s="309"/>
      <c r="LJ121" s="309"/>
      <c r="LK121" s="309"/>
      <c r="LL121" s="309"/>
      <c r="LM121" s="309"/>
      <c r="LN121" s="309"/>
      <c r="LO121" s="309"/>
      <c r="LP121" s="309"/>
      <c r="LQ121" s="309"/>
      <c r="LR121" s="309"/>
      <c r="LS121" s="309"/>
      <c r="LT121" s="309"/>
      <c r="LU121" s="309"/>
      <c r="LV121" s="309"/>
      <c r="LW121" s="309"/>
      <c r="LX121" s="309"/>
      <c r="LY121" s="309"/>
      <c r="LZ121" s="309"/>
      <c r="MA121" s="309"/>
      <c r="MB121" s="309"/>
      <c r="MC121" s="309"/>
      <c r="MD121" s="309"/>
      <c r="ME121" s="309"/>
      <c r="MF121" s="309"/>
      <c r="MG121" s="309"/>
      <c r="MH121" s="309"/>
      <c r="MI121" s="309"/>
      <c r="MJ121" s="309"/>
      <c r="MK121" s="309"/>
      <c r="ML121" s="309"/>
      <c r="MM121" s="309"/>
      <c r="MN121" s="309"/>
      <c r="MO121" s="309"/>
      <c r="MP121" s="309"/>
      <c r="MQ121" s="309"/>
      <c r="MR121" s="309"/>
      <c r="MS121" s="309"/>
      <c r="MT121" s="309"/>
      <c r="MU121" s="309"/>
      <c r="MV121" s="309"/>
      <c r="MW121" s="309"/>
      <c r="MX121" s="2">
        <v>5</v>
      </c>
      <c r="MY121" s="309"/>
      <c r="MZ121" s="309"/>
      <c r="NA121" s="2">
        <v>1</v>
      </c>
      <c r="NB121" s="287"/>
      <c r="NC121" s="287"/>
      <c r="ND121" s="287"/>
      <c r="NE121" s="287"/>
      <c r="NF121" s="287"/>
      <c r="NG121" s="287"/>
      <c r="NH121" s="287"/>
      <c r="NI121" s="287"/>
      <c r="NJ121" s="287"/>
      <c r="NK121" s="287"/>
      <c r="NL121" s="287"/>
      <c r="NM121" s="287"/>
      <c r="NN121" s="287"/>
      <c r="NO121" s="287"/>
      <c r="NP121" s="287"/>
      <c r="NQ121" s="287"/>
      <c r="NR121" s="287"/>
      <c r="NS121" s="287"/>
      <c r="NT121" s="287"/>
      <c r="NU121" s="287"/>
      <c r="NV121" s="287"/>
      <c r="NW121" s="287"/>
      <c r="NX121" s="287"/>
      <c r="NY121" s="287"/>
      <c r="NZ121" s="287"/>
      <c r="OA121" s="287"/>
      <c r="OB121" s="287"/>
      <c r="OC121" s="287"/>
      <c r="OD121" s="287"/>
      <c r="OE121" s="287"/>
    </row>
    <row r="122" spans="1:395" ht="18" customHeight="1" x14ac:dyDescent="0.3">
      <c r="A122" s="4"/>
      <c r="B122" s="1" t="s">
        <v>339</v>
      </c>
      <c r="C122" s="2">
        <v>10757</v>
      </c>
      <c r="D122" s="2"/>
      <c r="E122" s="22" t="s">
        <v>335</v>
      </c>
      <c r="F122" s="2">
        <v>9253</v>
      </c>
      <c r="G122" s="2" t="s">
        <v>462</v>
      </c>
      <c r="H122" s="22" t="s">
        <v>108</v>
      </c>
      <c r="I122" s="2">
        <f>SUM(K122:XX122)</f>
        <v>2</v>
      </c>
      <c r="J122" s="4">
        <f>'Kôň roka'!$I122+I123</f>
        <v>6</v>
      </c>
      <c r="K122" s="2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98"/>
      <c r="BJ122" s="99"/>
      <c r="BK122" s="99"/>
      <c r="BL122" s="99"/>
      <c r="BM122" s="98"/>
      <c r="BN122" s="98"/>
      <c r="BO122" s="98"/>
      <c r="BP122" s="99"/>
      <c r="BQ122" s="99"/>
      <c r="BR122" s="99"/>
      <c r="BS122" s="99"/>
      <c r="BT122" s="99"/>
      <c r="BU122" s="99"/>
      <c r="BV122" s="99"/>
      <c r="BW122" s="99"/>
      <c r="BX122" s="99"/>
      <c r="BY122" s="99"/>
      <c r="BZ122" s="99"/>
      <c r="CA122" s="99"/>
      <c r="CB122" s="99"/>
      <c r="CC122" s="99"/>
      <c r="CD122" s="99"/>
      <c r="CE122" s="99"/>
      <c r="CF122" s="99"/>
      <c r="CG122" s="98"/>
      <c r="CH122" s="98"/>
      <c r="CI122" s="98"/>
      <c r="CJ122" s="98"/>
      <c r="CK122" s="98"/>
      <c r="CL122" s="98"/>
      <c r="CM122" s="98"/>
      <c r="CN122" s="98"/>
      <c r="CO122" s="99"/>
      <c r="CP122" s="99"/>
      <c r="CQ122" s="99"/>
      <c r="CR122" s="99"/>
      <c r="CS122" s="99"/>
      <c r="CT122" s="99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12"/>
      <c r="EU122" s="212"/>
      <c r="EV122" s="212"/>
      <c r="EW122" s="212"/>
      <c r="EX122" s="212"/>
      <c r="EY122" s="212"/>
      <c r="EZ122" s="212"/>
      <c r="FA122" s="212"/>
      <c r="FB122" s="212"/>
      <c r="FC122" s="212"/>
      <c r="FD122" s="212"/>
      <c r="FE122" s="212"/>
      <c r="FF122" s="212"/>
      <c r="FG122" s="212"/>
      <c r="FH122" s="212"/>
      <c r="FI122" s="212"/>
      <c r="FJ122" s="212"/>
      <c r="FK122" s="212"/>
      <c r="FL122" s="212"/>
      <c r="FM122" s="212"/>
      <c r="FN122" s="212"/>
      <c r="FO122" s="212"/>
      <c r="FP122" s="212"/>
      <c r="FQ122" s="212"/>
      <c r="FR122" s="212"/>
      <c r="FS122" s="212"/>
      <c r="FT122" s="212"/>
      <c r="FU122" s="212"/>
      <c r="FV122" s="212"/>
      <c r="FW122" s="212"/>
      <c r="FX122" s="212"/>
      <c r="FY122" s="212"/>
      <c r="FZ122" s="212"/>
      <c r="GA122" s="212"/>
      <c r="GB122" s="99"/>
      <c r="GC122" s="99"/>
      <c r="GD122" s="99"/>
      <c r="GE122" s="99"/>
      <c r="GF122" s="99"/>
      <c r="GG122" s="99"/>
      <c r="GH122" s="99"/>
      <c r="GI122" s="212"/>
      <c r="GJ122" s="212"/>
      <c r="GK122" s="212"/>
      <c r="GL122" s="99"/>
      <c r="GM122" s="99"/>
      <c r="GN122" s="99"/>
      <c r="GO122" s="99"/>
      <c r="GP122" s="99"/>
      <c r="GQ122" s="99"/>
      <c r="GR122" s="99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87"/>
      <c r="IJ122" s="287"/>
      <c r="IK122" s="287"/>
      <c r="IL122" s="287"/>
      <c r="IM122" s="287"/>
      <c r="IN122" s="287"/>
      <c r="IO122" s="287"/>
      <c r="IP122" s="287"/>
      <c r="IQ122" s="287"/>
      <c r="IR122" s="287"/>
      <c r="IS122" s="287"/>
      <c r="IT122" s="287"/>
      <c r="IU122" s="287"/>
      <c r="IV122" s="287"/>
      <c r="IW122" s="287"/>
      <c r="IX122" s="287"/>
      <c r="IY122" s="287"/>
      <c r="IZ122" s="287"/>
      <c r="JA122" s="287"/>
      <c r="JB122" s="287"/>
      <c r="JC122" s="287"/>
      <c r="JD122" s="287"/>
      <c r="JE122" s="287"/>
      <c r="JF122" s="287"/>
      <c r="JG122" s="287"/>
      <c r="JH122" s="287"/>
      <c r="JI122" s="287"/>
      <c r="JJ122" s="287"/>
      <c r="JK122" s="287"/>
      <c r="JL122" s="287"/>
      <c r="JM122" s="287"/>
      <c r="JN122" s="287"/>
      <c r="JO122" s="287"/>
      <c r="JP122" s="287"/>
      <c r="JQ122" s="287"/>
      <c r="JR122" s="309"/>
      <c r="JS122" s="309"/>
      <c r="JT122" s="309"/>
      <c r="JU122" s="309"/>
      <c r="JV122" s="309"/>
      <c r="JW122" s="309"/>
      <c r="JX122" s="309"/>
      <c r="JY122" s="309"/>
      <c r="JZ122" s="309"/>
      <c r="KA122" s="309"/>
      <c r="KB122" s="309"/>
      <c r="KC122" s="309"/>
      <c r="KD122" s="309"/>
      <c r="KE122" s="309"/>
      <c r="KF122" s="309"/>
      <c r="KG122" s="309"/>
      <c r="KH122" s="309"/>
      <c r="KI122" s="309"/>
      <c r="KJ122" s="309"/>
      <c r="KK122" s="309"/>
      <c r="KL122" s="309"/>
      <c r="KM122" s="309"/>
      <c r="KN122" s="309"/>
      <c r="KO122" s="309"/>
      <c r="KP122" s="309"/>
      <c r="KQ122" s="309"/>
      <c r="KR122" s="309"/>
      <c r="KS122" s="309"/>
      <c r="KT122" s="309"/>
      <c r="KU122" s="309"/>
      <c r="KV122" s="309"/>
      <c r="KW122" s="309"/>
      <c r="KX122" s="309"/>
      <c r="KY122" s="2">
        <v>2</v>
      </c>
      <c r="KZ122" s="309"/>
      <c r="LA122" s="309"/>
      <c r="LB122" s="309"/>
      <c r="LC122" s="309"/>
      <c r="LD122" s="309"/>
      <c r="LE122" s="309"/>
      <c r="LF122" s="309"/>
      <c r="LG122" s="309"/>
      <c r="LH122" s="309"/>
      <c r="LI122" s="309"/>
      <c r="LJ122" s="309"/>
      <c r="LK122" s="309"/>
      <c r="LL122" s="309"/>
      <c r="LM122" s="309"/>
      <c r="LN122" s="309"/>
      <c r="LO122" s="309"/>
      <c r="LP122" s="309"/>
      <c r="LQ122" s="309"/>
      <c r="LR122" s="309"/>
      <c r="LS122" s="309"/>
      <c r="LT122" s="309"/>
      <c r="LU122" s="309"/>
      <c r="LV122" s="309"/>
      <c r="LW122" s="309"/>
      <c r="LX122" s="309"/>
      <c r="LY122" s="309"/>
      <c r="LZ122" s="309"/>
      <c r="MA122" s="309"/>
      <c r="MB122" s="309"/>
      <c r="MC122" s="309"/>
      <c r="MD122" s="309"/>
      <c r="ME122" s="309"/>
      <c r="MF122" s="309"/>
      <c r="MG122" s="309"/>
      <c r="MH122" s="309"/>
      <c r="MI122" s="309"/>
      <c r="MJ122" s="309"/>
      <c r="MK122" s="309"/>
      <c r="ML122" s="309"/>
      <c r="MM122" s="309"/>
      <c r="MN122" s="309"/>
      <c r="MO122" s="309"/>
      <c r="MP122" s="309"/>
      <c r="MQ122" s="309"/>
      <c r="MR122" s="309"/>
      <c r="MS122" s="309"/>
      <c r="MT122" s="309"/>
      <c r="MU122" s="309"/>
      <c r="MV122" s="309"/>
      <c r="MW122" s="309"/>
      <c r="MX122" s="309"/>
      <c r="MY122" s="309"/>
      <c r="MZ122" s="309"/>
      <c r="NA122" s="309"/>
      <c r="NB122" s="287"/>
      <c r="NC122" s="287"/>
      <c r="ND122" s="287"/>
      <c r="NE122" s="287"/>
      <c r="NF122" s="287"/>
      <c r="NG122" s="287"/>
      <c r="NH122" s="287"/>
      <c r="NI122" s="287"/>
      <c r="NJ122" s="287"/>
      <c r="NK122" s="287"/>
      <c r="NL122" s="287"/>
      <c r="NM122" s="287"/>
      <c r="NN122" s="287"/>
      <c r="NO122" s="287"/>
      <c r="NP122" s="287"/>
      <c r="NQ122" s="287"/>
      <c r="NR122" s="287"/>
      <c r="NS122" s="287"/>
      <c r="NT122" s="287"/>
      <c r="NU122" s="287"/>
      <c r="NV122" s="287"/>
      <c r="NW122" s="287"/>
      <c r="NX122" s="287"/>
      <c r="NY122" s="287"/>
      <c r="NZ122" s="287"/>
      <c r="OA122" s="287"/>
      <c r="OB122" s="287"/>
      <c r="OC122" s="287"/>
      <c r="OD122" s="287"/>
      <c r="OE122" s="287"/>
    </row>
    <row r="123" spans="1:395" ht="18" customHeight="1" x14ac:dyDescent="0.3">
      <c r="A123" s="4"/>
      <c r="B123" s="1"/>
      <c r="C123" s="2"/>
      <c r="D123" s="2"/>
      <c r="E123" s="22" t="s">
        <v>341</v>
      </c>
      <c r="F123" s="2">
        <v>9932</v>
      </c>
      <c r="G123" s="2" t="s">
        <v>462</v>
      </c>
      <c r="H123" s="22"/>
      <c r="I123" s="2">
        <f>SUM(K123:XX123)</f>
        <v>4</v>
      </c>
      <c r="J123" s="4"/>
      <c r="K123" s="2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98"/>
      <c r="BJ123" s="99"/>
      <c r="BK123" s="99"/>
      <c r="BL123" s="99"/>
      <c r="BM123" s="98"/>
      <c r="BN123" s="98"/>
      <c r="BO123" s="98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8"/>
      <c r="CH123" s="98"/>
      <c r="CI123" s="98"/>
      <c r="CJ123" s="98"/>
      <c r="CK123" s="98"/>
      <c r="CL123" s="98"/>
      <c r="CM123" s="98"/>
      <c r="CN123" s="98"/>
      <c r="CO123" s="99"/>
      <c r="CP123" s="99"/>
      <c r="CQ123" s="99"/>
      <c r="CR123" s="99"/>
      <c r="CS123" s="99"/>
      <c r="CT123" s="99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12"/>
      <c r="EU123" s="212"/>
      <c r="EV123" s="212"/>
      <c r="EW123" s="212"/>
      <c r="EX123" s="212"/>
      <c r="EY123" s="212"/>
      <c r="EZ123" s="212"/>
      <c r="FA123" s="212"/>
      <c r="FB123" s="212"/>
      <c r="FC123" s="212"/>
      <c r="FD123" s="212"/>
      <c r="FE123" s="212"/>
      <c r="FF123" s="212"/>
      <c r="FG123" s="212"/>
      <c r="FH123" s="212"/>
      <c r="FI123" s="212"/>
      <c r="FJ123" s="212"/>
      <c r="FK123" s="212"/>
      <c r="FL123" s="212"/>
      <c r="FM123" s="212"/>
      <c r="FN123" s="212"/>
      <c r="FO123" s="212"/>
      <c r="FP123" s="212"/>
      <c r="FQ123" s="212"/>
      <c r="FR123" s="212"/>
      <c r="FS123" s="212"/>
      <c r="FT123" s="212"/>
      <c r="FU123" s="212"/>
      <c r="FV123" s="212"/>
      <c r="FW123" s="212"/>
      <c r="FX123" s="212"/>
      <c r="FY123" s="212"/>
      <c r="FZ123" s="212"/>
      <c r="GA123" s="212"/>
      <c r="GB123" s="99"/>
      <c r="GC123" s="99"/>
      <c r="GD123" s="99"/>
      <c r="GE123" s="99"/>
      <c r="GF123" s="99"/>
      <c r="GG123" s="99"/>
      <c r="GH123" s="99"/>
      <c r="GI123" s="212"/>
      <c r="GJ123" s="212"/>
      <c r="GK123" s="212"/>
      <c r="GL123" s="99"/>
      <c r="GM123" s="99"/>
      <c r="GN123" s="99"/>
      <c r="GO123" s="99"/>
      <c r="GP123" s="99"/>
      <c r="GQ123" s="99"/>
      <c r="GR123" s="99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>
        <v>2</v>
      </c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87"/>
      <c r="IJ123" s="287"/>
      <c r="IK123" s="287"/>
      <c r="IL123" s="287"/>
      <c r="IM123" s="287"/>
      <c r="IN123" s="287"/>
      <c r="IO123" s="287"/>
      <c r="IP123" s="287"/>
      <c r="IQ123" s="287"/>
      <c r="IR123" s="287"/>
      <c r="IS123" s="287"/>
      <c r="IT123" s="287"/>
      <c r="IU123" s="287"/>
      <c r="IV123" s="287"/>
      <c r="IW123" s="287"/>
      <c r="IX123" s="287"/>
      <c r="IY123" s="287"/>
      <c r="IZ123" s="287"/>
      <c r="JA123" s="287"/>
      <c r="JB123" s="287"/>
      <c r="JC123" s="287"/>
      <c r="JD123" s="287">
        <v>2</v>
      </c>
      <c r="JE123" s="287"/>
      <c r="JF123" s="287"/>
      <c r="JG123" s="287"/>
      <c r="JH123" s="287"/>
      <c r="JI123" s="287"/>
      <c r="JJ123" s="287"/>
      <c r="JK123" s="287"/>
      <c r="JL123" s="287"/>
      <c r="JM123" s="287"/>
      <c r="JN123" s="287"/>
      <c r="JO123" s="287"/>
      <c r="JP123" s="287"/>
      <c r="JQ123" s="287"/>
      <c r="JR123" s="309"/>
      <c r="JS123" s="309"/>
      <c r="JT123" s="309"/>
      <c r="JU123" s="309"/>
      <c r="JV123" s="309"/>
      <c r="JW123" s="309"/>
      <c r="JX123" s="309"/>
      <c r="JY123" s="309"/>
      <c r="JZ123" s="309"/>
      <c r="KA123" s="309"/>
      <c r="KB123" s="309"/>
      <c r="KC123" s="309"/>
      <c r="KD123" s="309"/>
      <c r="KE123" s="309"/>
      <c r="KF123" s="309"/>
      <c r="KG123" s="309"/>
      <c r="KH123" s="309"/>
      <c r="KI123" s="309"/>
      <c r="KJ123" s="309"/>
      <c r="KK123" s="309"/>
      <c r="KL123" s="309"/>
      <c r="KM123" s="309"/>
      <c r="KN123" s="309"/>
      <c r="KO123" s="309"/>
      <c r="KP123" s="309"/>
      <c r="KQ123" s="309"/>
      <c r="KR123" s="309"/>
      <c r="KS123" s="309"/>
      <c r="KT123" s="309"/>
      <c r="KU123" s="309"/>
      <c r="KV123" s="309"/>
      <c r="KW123" s="309"/>
      <c r="KX123" s="309"/>
      <c r="KY123" s="309"/>
      <c r="KZ123" s="309"/>
      <c r="LA123" s="309"/>
      <c r="LB123" s="309"/>
      <c r="LC123" s="309"/>
      <c r="LD123" s="309"/>
      <c r="LE123" s="309"/>
      <c r="LF123" s="309"/>
      <c r="LG123" s="309"/>
      <c r="LH123" s="309"/>
      <c r="LI123" s="309"/>
      <c r="LJ123" s="309"/>
      <c r="LK123" s="309"/>
      <c r="LL123" s="309"/>
      <c r="LM123" s="309"/>
      <c r="LN123" s="309"/>
      <c r="LO123" s="309"/>
      <c r="LP123" s="309"/>
      <c r="LQ123" s="309"/>
      <c r="LR123" s="309"/>
      <c r="LS123" s="309"/>
      <c r="LT123" s="309"/>
      <c r="LU123" s="309"/>
      <c r="LV123" s="309"/>
      <c r="LW123" s="309"/>
      <c r="LX123" s="309"/>
      <c r="LY123" s="309"/>
      <c r="LZ123" s="309"/>
      <c r="MA123" s="309"/>
      <c r="MB123" s="309"/>
      <c r="MC123" s="309"/>
      <c r="MD123" s="309"/>
      <c r="ME123" s="309"/>
      <c r="MF123" s="309"/>
      <c r="MG123" s="309"/>
      <c r="MH123" s="309"/>
      <c r="MI123" s="309"/>
      <c r="MJ123" s="309"/>
      <c r="MK123" s="309"/>
      <c r="ML123" s="309"/>
      <c r="MM123" s="309"/>
      <c r="MN123" s="309"/>
      <c r="MO123" s="309"/>
      <c r="MP123" s="309"/>
      <c r="MQ123" s="309"/>
      <c r="MR123" s="309"/>
      <c r="MS123" s="309"/>
      <c r="MT123" s="309"/>
      <c r="MU123" s="309"/>
      <c r="MV123" s="309"/>
      <c r="MW123" s="309"/>
      <c r="MX123" s="309"/>
      <c r="MY123" s="309"/>
      <c r="MZ123" s="309"/>
      <c r="NA123" s="309"/>
      <c r="NB123" s="287"/>
      <c r="NC123" s="287"/>
      <c r="ND123" s="287"/>
      <c r="NE123" s="287"/>
      <c r="NF123" s="287"/>
      <c r="NG123" s="287"/>
      <c r="NH123" s="287"/>
      <c r="NI123" s="287"/>
      <c r="NJ123" s="287"/>
      <c r="NK123" s="287"/>
      <c r="NL123" s="287"/>
      <c r="NM123" s="287"/>
      <c r="NN123" s="287"/>
      <c r="NO123" s="287"/>
      <c r="NP123" s="287"/>
      <c r="NQ123" s="287"/>
      <c r="NR123" s="287"/>
      <c r="NS123" s="287"/>
      <c r="NT123" s="287"/>
      <c r="NU123" s="287"/>
      <c r="NV123" s="287"/>
      <c r="NW123" s="287"/>
      <c r="NX123" s="287"/>
      <c r="NY123" s="287"/>
      <c r="NZ123" s="287"/>
      <c r="OA123" s="287"/>
      <c r="OB123" s="287"/>
      <c r="OC123" s="287"/>
      <c r="OD123" s="287"/>
      <c r="OE123" s="287"/>
    </row>
    <row r="124" spans="1:395" ht="18" customHeight="1" x14ac:dyDescent="0.3">
      <c r="A124" s="4"/>
      <c r="B124" s="1" t="s">
        <v>667</v>
      </c>
      <c r="C124" s="2">
        <v>13875</v>
      </c>
      <c r="D124" s="2">
        <v>2015</v>
      </c>
      <c r="E124" s="22" t="s">
        <v>668</v>
      </c>
      <c r="F124" s="2">
        <v>11400</v>
      </c>
      <c r="G124" s="2" t="s">
        <v>466</v>
      </c>
      <c r="H124" s="22" t="s">
        <v>249</v>
      </c>
      <c r="I124" s="2">
        <f>SUM(K124:XX124)</f>
        <v>6</v>
      </c>
      <c r="J124" s="4">
        <f>'Kôň roka'!$I124</f>
        <v>6</v>
      </c>
      <c r="K124" s="2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98"/>
      <c r="BJ124" s="99"/>
      <c r="BK124" s="99"/>
      <c r="BL124" s="99"/>
      <c r="BM124" s="98"/>
      <c r="BN124" s="98"/>
      <c r="BO124" s="98"/>
      <c r="BP124" s="99"/>
      <c r="BQ124" s="99"/>
      <c r="BR124" s="99"/>
      <c r="BS124" s="99"/>
      <c r="BT124" s="99"/>
      <c r="BU124" s="99"/>
      <c r="BV124" s="99"/>
      <c r="BW124" s="99"/>
      <c r="BX124" s="99"/>
      <c r="BY124" s="99"/>
      <c r="BZ124" s="99"/>
      <c r="CA124" s="99"/>
      <c r="CB124" s="99"/>
      <c r="CC124" s="99"/>
      <c r="CD124" s="99"/>
      <c r="CE124" s="99"/>
      <c r="CF124" s="99"/>
      <c r="CG124" s="98"/>
      <c r="CH124" s="98"/>
      <c r="CI124" s="98"/>
      <c r="CJ124" s="98"/>
      <c r="CK124" s="98"/>
      <c r="CL124" s="98"/>
      <c r="CM124" s="98"/>
      <c r="CN124" s="98"/>
      <c r="CO124" s="99"/>
      <c r="CP124" s="99"/>
      <c r="CQ124" s="99"/>
      <c r="CR124" s="99"/>
      <c r="CS124" s="99"/>
      <c r="CT124" s="99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12"/>
      <c r="EU124" s="212"/>
      <c r="EV124" s="212"/>
      <c r="EW124" s="212"/>
      <c r="EX124" s="212"/>
      <c r="EY124" s="212"/>
      <c r="EZ124" s="212"/>
      <c r="FA124" s="212"/>
      <c r="FB124" s="212"/>
      <c r="FC124" s="212"/>
      <c r="FD124" s="212"/>
      <c r="FE124" s="212"/>
      <c r="FF124" s="212"/>
      <c r="FG124" s="212"/>
      <c r="FH124" s="212"/>
      <c r="FI124" s="212"/>
      <c r="FJ124" s="212"/>
      <c r="FK124" s="212"/>
      <c r="FL124" s="212"/>
      <c r="FM124" s="212"/>
      <c r="FN124" s="212"/>
      <c r="FO124" s="212"/>
      <c r="FP124" s="212"/>
      <c r="FQ124" s="212"/>
      <c r="FR124" s="212"/>
      <c r="FS124" s="212"/>
      <c r="FT124" s="212"/>
      <c r="FU124" s="212"/>
      <c r="FV124" s="212"/>
      <c r="FW124" s="212"/>
      <c r="FX124" s="212"/>
      <c r="FY124" s="212"/>
      <c r="FZ124" s="212"/>
      <c r="GA124" s="212"/>
      <c r="GB124" s="99"/>
      <c r="GC124" s="99"/>
      <c r="GD124" s="99"/>
      <c r="GE124" s="99"/>
      <c r="GF124" s="99"/>
      <c r="GG124" s="99"/>
      <c r="GH124" s="99"/>
      <c r="GI124" s="212"/>
      <c r="GJ124" s="212"/>
      <c r="GK124" s="212"/>
      <c r="GL124" s="99"/>
      <c r="GM124" s="99"/>
      <c r="GN124" s="99"/>
      <c r="GO124" s="99"/>
      <c r="GP124" s="99"/>
      <c r="GQ124" s="99"/>
      <c r="GR124" s="99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>
        <v>1</v>
      </c>
      <c r="HJ124" s="2">
        <v>3</v>
      </c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87"/>
      <c r="IJ124" s="287"/>
      <c r="IK124" s="287"/>
      <c r="IL124" s="287"/>
      <c r="IM124" s="287"/>
      <c r="IN124" s="287"/>
      <c r="IO124" s="287"/>
      <c r="IP124" s="287"/>
      <c r="IQ124" s="287"/>
      <c r="IR124" s="287"/>
      <c r="IS124" s="287"/>
      <c r="IT124" s="287"/>
      <c r="IU124" s="287"/>
      <c r="IV124" s="287"/>
      <c r="IW124" s="287"/>
      <c r="IX124" s="287"/>
      <c r="IY124" s="287"/>
      <c r="IZ124" s="287"/>
      <c r="JA124" s="287"/>
      <c r="JB124" s="287"/>
      <c r="JC124" s="287"/>
      <c r="JD124" s="287"/>
      <c r="JE124" s="287"/>
      <c r="JF124" s="287"/>
      <c r="JG124" s="287"/>
      <c r="JH124" s="287"/>
      <c r="JI124" s="287"/>
      <c r="JJ124" s="287"/>
      <c r="JK124" s="287"/>
      <c r="JL124" s="287"/>
      <c r="JM124" s="287"/>
      <c r="JN124" s="287"/>
      <c r="JO124" s="287"/>
      <c r="JP124" s="287"/>
      <c r="JQ124" s="287"/>
      <c r="JR124" s="309"/>
      <c r="JS124" s="309"/>
      <c r="JT124" s="309"/>
      <c r="JU124" s="309"/>
      <c r="JV124" s="309"/>
      <c r="JW124" s="309"/>
      <c r="JX124" s="309"/>
      <c r="JY124" s="309"/>
      <c r="JZ124" s="309"/>
      <c r="KA124" s="309"/>
      <c r="KB124" s="309"/>
      <c r="KC124" s="309"/>
      <c r="KD124" s="309"/>
      <c r="KE124" s="309"/>
      <c r="KF124" s="309"/>
      <c r="KG124" s="309"/>
      <c r="KH124" s="309"/>
      <c r="KI124" s="309"/>
      <c r="KJ124" s="309"/>
      <c r="KK124" s="309"/>
      <c r="KL124" s="309"/>
      <c r="KM124" s="309"/>
      <c r="KN124" s="309"/>
      <c r="KO124" s="309"/>
      <c r="KP124" s="309"/>
      <c r="KQ124" s="309"/>
      <c r="KR124" s="309"/>
      <c r="KS124" s="309"/>
      <c r="KT124" s="309"/>
      <c r="KU124" s="309"/>
      <c r="KV124" s="309"/>
      <c r="KW124" s="309"/>
      <c r="KX124" s="309"/>
      <c r="KY124" s="309"/>
      <c r="KZ124" s="2">
        <v>2</v>
      </c>
      <c r="LA124" s="309"/>
      <c r="LB124" s="309"/>
      <c r="LC124" s="309"/>
      <c r="LD124" s="309"/>
      <c r="LE124" s="309"/>
      <c r="LF124" s="309"/>
      <c r="LG124" s="309"/>
      <c r="LH124" s="309"/>
      <c r="LI124" s="309"/>
      <c r="LJ124" s="309"/>
      <c r="LK124" s="309"/>
      <c r="LL124" s="309"/>
      <c r="LM124" s="309"/>
      <c r="LN124" s="309"/>
      <c r="LO124" s="309"/>
      <c r="LP124" s="309"/>
      <c r="LQ124" s="309"/>
      <c r="LR124" s="309"/>
      <c r="LS124" s="309"/>
      <c r="LT124" s="309"/>
      <c r="LU124" s="309"/>
      <c r="LV124" s="309"/>
      <c r="LW124" s="309"/>
      <c r="LX124" s="309"/>
      <c r="LY124" s="309"/>
      <c r="LZ124" s="309"/>
      <c r="MA124" s="309"/>
      <c r="MB124" s="309"/>
      <c r="MC124" s="309"/>
      <c r="MD124" s="309"/>
      <c r="ME124" s="309"/>
      <c r="MF124" s="309"/>
      <c r="MG124" s="309"/>
      <c r="MH124" s="309"/>
      <c r="MI124" s="309"/>
      <c r="MJ124" s="309"/>
      <c r="MK124" s="309"/>
      <c r="ML124" s="309"/>
      <c r="MM124" s="309"/>
      <c r="MN124" s="309"/>
      <c r="MO124" s="309"/>
      <c r="MP124" s="309"/>
      <c r="MQ124" s="309"/>
      <c r="MR124" s="309"/>
      <c r="MS124" s="309"/>
      <c r="MT124" s="309"/>
      <c r="MU124" s="309"/>
      <c r="MV124" s="309"/>
      <c r="MW124" s="309"/>
      <c r="MX124" s="309"/>
      <c r="MY124" s="309"/>
      <c r="MZ124" s="309"/>
      <c r="NA124" s="309"/>
      <c r="NB124" s="287"/>
      <c r="NC124" s="287"/>
      <c r="ND124" s="287"/>
      <c r="NE124" s="287"/>
      <c r="NF124" s="287"/>
      <c r="NG124" s="287"/>
      <c r="NH124" s="287"/>
      <c r="NI124" s="287"/>
      <c r="NJ124" s="287"/>
      <c r="NK124" s="287"/>
      <c r="NL124" s="287"/>
      <c r="NM124" s="287"/>
      <c r="NN124" s="287"/>
      <c r="NO124" s="287"/>
      <c r="NP124" s="287"/>
      <c r="NQ124" s="287"/>
      <c r="NR124" s="287"/>
      <c r="NS124" s="287"/>
      <c r="NT124" s="287"/>
      <c r="NU124" s="287"/>
      <c r="NV124" s="287"/>
      <c r="NW124" s="287"/>
      <c r="NX124" s="287"/>
      <c r="NY124" s="287"/>
      <c r="NZ124" s="287"/>
      <c r="OA124" s="287"/>
      <c r="OB124" s="287"/>
      <c r="OC124" s="287"/>
      <c r="OD124" s="287"/>
      <c r="OE124" s="287"/>
    </row>
    <row r="125" spans="1:395" ht="18" customHeight="1" x14ac:dyDescent="0.3">
      <c r="A125" s="4"/>
      <c r="B125" s="103" t="s">
        <v>583</v>
      </c>
      <c r="C125" s="2">
        <v>7587</v>
      </c>
      <c r="D125" s="2">
        <v>2006</v>
      </c>
      <c r="E125" s="98" t="s">
        <v>582</v>
      </c>
      <c r="F125" s="2">
        <v>1388</v>
      </c>
      <c r="G125" s="99" t="s">
        <v>466</v>
      </c>
      <c r="H125" s="98" t="s">
        <v>108</v>
      </c>
      <c r="I125" s="2">
        <f t="shared" si="12"/>
        <v>5</v>
      </c>
      <c r="J125" s="4">
        <f>'Kôň roka'!$I125</f>
        <v>5</v>
      </c>
      <c r="K125" s="2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98"/>
      <c r="BJ125" s="99"/>
      <c r="BK125" s="99"/>
      <c r="BL125" s="99"/>
      <c r="BM125" s="98"/>
      <c r="BN125" s="98"/>
      <c r="BO125" s="98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99"/>
      <c r="CF125" s="99"/>
      <c r="CG125" s="98"/>
      <c r="CH125" s="98"/>
      <c r="CI125" s="98"/>
      <c r="CJ125" s="98"/>
      <c r="CK125" s="98"/>
      <c r="CL125" s="98"/>
      <c r="CM125" s="98"/>
      <c r="CN125" s="98"/>
      <c r="CO125" s="99"/>
      <c r="CP125" s="99"/>
      <c r="CQ125" s="99"/>
      <c r="CR125" s="99"/>
      <c r="CS125" s="99"/>
      <c r="CT125" s="99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12"/>
      <c r="EU125" s="212"/>
      <c r="EV125" s="212"/>
      <c r="EW125" s="212"/>
      <c r="EX125" s="212"/>
      <c r="EY125" s="212"/>
      <c r="EZ125" s="212"/>
      <c r="FA125" s="212"/>
      <c r="FB125" s="212"/>
      <c r="FC125" s="212"/>
      <c r="FD125" s="212"/>
      <c r="FE125" s="212"/>
      <c r="FF125" s="212"/>
      <c r="FG125" s="212"/>
      <c r="FH125" s="212"/>
      <c r="FI125" s="212"/>
      <c r="FJ125" s="212"/>
      <c r="FK125" s="212"/>
      <c r="FL125" s="212"/>
      <c r="FM125" s="212"/>
      <c r="FN125" s="212"/>
      <c r="FO125" s="212"/>
      <c r="FP125" s="212"/>
      <c r="FQ125" s="212">
        <v>3</v>
      </c>
      <c r="FR125" s="212"/>
      <c r="FS125" s="212"/>
      <c r="FT125" s="212"/>
      <c r="FU125" s="212"/>
      <c r="FV125" s="212"/>
      <c r="FW125" s="212"/>
      <c r="FX125" s="212"/>
      <c r="FY125" s="212"/>
      <c r="FZ125" s="212"/>
      <c r="GA125" s="212"/>
      <c r="GB125" s="99"/>
      <c r="GC125" s="99"/>
      <c r="GD125" s="99"/>
      <c r="GE125" s="99"/>
      <c r="GF125" s="99"/>
      <c r="GG125" s="99"/>
      <c r="GH125" s="99"/>
      <c r="GI125" s="212"/>
      <c r="GJ125" s="212"/>
      <c r="GK125" s="212"/>
      <c r="GL125" s="99"/>
      <c r="GM125" s="99"/>
      <c r="GN125" s="99"/>
      <c r="GO125" s="99"/>
      <c r="GP125" s="99"/>
      <c r="GQ125" s="99"/>
      <c r="GR125" s="99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>
        <v>2</v>
      </c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87"/>
      <c r="IJ125" s="287"/>
      <c r="IK125" s="287"/>
      <c r="IL125" s="287"/>
      <c r="IM125" s="287"/>
      <c r="IN125" s="287"/>
      <c r="IO125" s="287"/>
      <c r="IP125" s="287"/>
      <c r="IQ125" s="287"/>
      <c r="IR125" s="287"/>
      <c r="IS125" s="287"/>
      <c r="IT125" s="287"/>
      <c r="IU125" s="287"/>
      <c r="IV125" s="287"/>
      <c r="IW125" s="287"/>
      <c r="IX125" s="287"/>
      <c r="IY125" s="287"/>
      <c r="IZ125" s="287"/>
      <c r="JA125" s="287"/>
      <c r="JB125" s="287"/>
      <c r="JC125" s="287"/>
      <c r="JD125" s="287"/>
      <c r="JE125" s="287"/>
      <c r="JF125" s="287"/>
      <c r="JG125" s="287"/>
      <c r="JH125" s="287"/>
      <c r="JI125" s="287"/>
      <c r="JJ125" s="287"/>
      <c r="JK125" s="287"/>
      <c r="JL125" s="287"/>
      <c r="JM125" s="287"/>
      <c r="JN125" s="287"/>
      <c r="JO125" s="287"/>
      <c r="JP125" s="287"/>
      <c r="JQ125" s="287"/>
      <c r="JR125" s="309"/>
      <c r="JS125" s="309"/>
      <c r="JT125" s="309"/>
      <c r="JU125" s="309"/>
      <c r="JV125" s="309"/>
      <c r="JW125" s="309"/>
      <c r="JX125" s="309"/>
      <c r="JY125" s="309"/>
      <c r="JZ125" s="309"/>
      <c r="KA125" s="309"/>
      <c r="KB125" s="309"/>
      <c r="KC125" s="309"/>
      <c r="KD125" s="309"/>
      <c r="KE125" s="309"/>
      <c r="KF125" s="309"/>
      <c r="KG125" s="309"/>
      <c r="KH125" s="309"/>
      <c r="KI125" s="309"/>
      <c r="KJ125" s="309"/>
      <c r="KK125" s="309"/>
      <c r="KL125" s="309"/>
      <c r="KM125" s="309"/>
      <c r="KN125" s="309"/>
      <c r="KO125" s="309"/>
      <c r="KP125" s="309"/>
      <c r="KQ125" s="309"/>
      <c r="KR125" s="309"/>
      <c r="KS125" s="309"/>
      <c r="KT125" s="309"/>
      <c r="KU125" s="309"/>
      <c r="KV125" s="309"/>
      <c r="KW125" s="309"/>
      <c r="KX125" s="309"/>
      <c r="KY125" s="309"/>
      <c r="KZ125" s="309"/>
      <c r="LA125" s="309"/>
      <c r="LB125" s="309"/>
      <c r="LC125" s="309"/>
      <c r="LD125" s="309"/>
      <c r="LE125" s="309"/>
      <c r="LF125" s="309"/>
      <c r="LG125" s="309"/>
      <c r="LH125" s="309"/>
      <c r="LI125" s="309"/>
      <c r="LJ125" s="309"/>
      <c r="LK125" s="309"/>
      <c r="LL125" s="309"/>
      <c r="LM125" s="309"/>
      <c r="LN125" s="309"/>
      <c r="LO125" s="309"/>
      <c r="LP125" s="309"/>
      <c r="LQ125" s="309"/>
      <c r="LR125" s="309"/>
      <c r="LS125" s="309"/>
      <c r="LT125" s="309"/>
      <c r="LU125" s="309"/>
      <c r="LV125" s="309"/>
      <c r="LW125" s="309"/>
      <c r="LX125" s="309"/>
      <c r="LY125" s="309"/>
      <c r="LZ125" s="309"/>
      <c r="MA125" s="309"/>
      <c r="MB125" s="309"/>
      <c r="MC125" s="309"/>
      <c r="MD125" s="309"/>
      <c r="ME125" s="309"/>
      <c r="MF125" s="309"/>
      <c r="MG125" s="309"/>
      <c r="MH125" s="309"/>
      <c r="MI125" s="309"/>
      <c r="MJ125" s="309"/>
      <c r="MK125" s="309"/>
      <c r="ML125" s="309"/>
      <c r="MM125" s="309"/>
      <c r="MN125" s="309"/>
      <c r="MO125" s="309"/>
      <c r="MP125" s="309"/>
      <c r="MQ125" s="309"/>
      <c r="MR125" s="309"/>
      <c r="MS125" s="309"/>
      <c r="MT125" s="309"/>
      <c r="MU125" s="309"/>
      <c r="MV125" s="309"/>
      <c r="MW125" s="309"/>
      <c r="MX125" s="309"/>
      <c r="MY125" s="309"/>
      <c r="MZ125" s="309"/>
      <c r="NA125" s="309"/>
      <c r="NB125" s="287"/>
      <c r="NC125" s="287"/>
      <c r="ND125" s="287"/>
      <c r="NE125" s="287"/>
      <c r="NF125" s="287"/>
      <c r="NG125" s="287"/>
      <c r="NH125" s="287"/>
      <c r="NI125" s="287"/>
      <c r="NJ125" s="287"/>
      <c r="NK125" s="287"/>
      <c r="NL125" s="287"/>
      <c r="NM125" s="287"/>
      <c r="NN125" s="287"/>
      <c r="NO125" s="287"/>
      <c r="NP125" s="287"/>
      <c r="NQ125" s="287"/>
      <c r="NR125" s="287"/>
      <c r="NS125" s="287"/>
      <c r="NT125" s="287"/>
      <c r="NU125" s="287"/>
      <c r="NV125" s="287"/>
      <c r="NW125" s="287"/>
      <c r="NX125" s="287"/>
      <c r="NY125" s="287"/>
      <c r="NZ125" s="287"/>
      <c r="OA125" s="287"/>
      <c r="OB125" s="287"/>
      <c r="OC125" s="287"/>
      <c r="OD125" s="287"/>
      <c r="OE125" s="287"/>
    </row>
    <row r="126" spans="1:395" ht="18" customHeight="1" x14ac:dyDescent="0.3">
      <c r="A126" s="4"/>
      <c r="B126" s="103" t="s">
        <v>566</v>
      </c>
      <c r="C126" s="2">
        <v>7860</v>
      </c>
      <c r="D126" s="2">
        <v>2006</v>
      </c>
      <c r="E126" s="98" t="s">
        <v>345</v>
      </c>
      <c r="F126" s="2">
        <v>1796</v>
      </c>
      <c r="G126" s="99" t="s">
        <v>462</v>
      </c>
      <c r="H126" s="98" t="s">
        <v>108</v>
      </c>
      <c r="I126" s="2">
        <f t="shared" si="12"/>
        <v>5</v>
      </c>
      <c r="J126" s="4">
        <f>'Kôň roka'!$I126+I127</f>
        <v>5</v>
      </c>
      <c r="K126" s="2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98"/>
      <c r="BJ126" s="99"/>
      <c r="BK126" s="99"/>
      <c r="BL126" s="99"/>
      <c r="BM126" s="98"/>
      <c r="BN126" s="98"/>
      <c r="BO126" s="98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99"/>
      <c r="CF126" s="99"/>
      <c r="CG126" s="98"/>
      <c r="CH126" s="98"/>
      <c r="CI126" s="98"/>
      <c r="CJ126" s="98"/>
      <c r="CK126" s="98"/>
      <c r="CL126" s="98"/>
      <c r="CM126" s="98"/>
      <c r="CN126" s="98"/>
      <c r="CO126" s="99"/>
      <c r="CP126" s="99"/>
      <c r="CQ126" s="99"/>
      <c r="CR126" s="99"/>
      <c r="CS126" s="99"/>
      <c r="CT126" s="99">
        <v>2</v>
      </c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12"/>
      <c r="EU126" s="212"/>
      <c r="EV126" s="212"/>
      <c r="EW126" s="212"/>
      <c r="EX126" s="212"/>
      <c r="EY126" s="212"/>
      <c r="EZ126" s="212"/>
      <c r="FA126" s="212"/>
      <c r="FB126" s="212"/>
      <c r="FC126" s="212"/>
      <c r="FD126" s="212"/>
      <c r="FE126" s="212"/>
      <c r="FF126" s="212"/>
      <c r="FG126" s="212"/>
      <c r="FH126" s="212"/>
      <c r="FI126" s="212"/>
      <c r="FJ126" s="212"/>
      <c r="FK126" s="212"/>
      <c r="FL126" s="212"/>
      <c r="FM126" s="212"/>
      <c r="FN126" s="212"/>
      <c r="FO126" s="212"/>
      <c r="FP126" s="212"/>
      <c r="FQ126" s="212"/>
      <c r="FR126" s="212"/>
      <c r="FS126" s="212"/>
      <c r="FT126" s="212"/>
      <c r="FU126" s="212"/>
      <c r="FV126" s="212"/>
      <c r="FW126" s="212"/>
      <c r="FX126" s="212"/>
      <c r="FY126" s="212"/>
      <c r="FZ126" s="212"/>
      <c r="GA126" s="212"/>
      <c r="GB126" s="99"/>
      <c r="GC126" s="99"/>
      <c r="GD126" s="99"/>
      <c r="GE126" s="99"/>
      <c r="GF126" s="99"/>
      <c r="GG126" s="99"/>
      <c r="GH126" s="99"/>
      <c r="GI126" s="212"/>
      <c r="GJ126" s="212"/>
      <c r="GK126" s="212"/>
      <c r="GL126" s="99"/>
      <c r="GM126" s="99"/>
      <c r="GN126" s="99"/>
      <c r="GO126" s="99"/>
      <c r="GP126" s="99"/>
      <c r="GQ126" s="99"/>
      <c r="GR126" s="99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>
        <v>1</v>
      </c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87"/>
      <c r="IJ126" s="287"/>
      <c r="IK126" s="287"/>
      <c r="IL126" s="287"/>
      <c r="IM126" s="287"/>
      <c r="IN126" s="287"/>
      <c r="IO126" s="287"/>
      <c r="IP126" s="287"/>
      <c r="IQ126" s="287"/>
      <c r="IR126" s="287"/>
      <c r="IS126" s="287"/>
      <c r="IT126" s="287"/>
      <c r="IU126" s="287"/>
      <c r="IV126" s="287"/>
      <c r="IW126" s="287"/>
      <c r="IX126" s="287"/>
      <c r="IY126" s="287"/>
      <c r="IZ126" s="287"/>
      <c r="JA126" s="287"/>
      <c r="JB126" s="287"/>
      <c r="JC126" s="287"/>
      <c r="JD126" s="287"/>
      <c r="JE126" s="287">
        <v>2</v>
      </c>
      <c r="JF126" s="287"/>
      <c r="JG126" s="287"/>
      <c r="JH126" s="287"/>
      <c r="JI126" s="287"/>
      <c r="JJ126" s="287"/>
      <c r="JK126" s="287"/>
      <c r="JL126" s="287"/>
      <c r="JM126" s="287"/>
      <c r="JN126" s="287"/>
      <c r="JO126" s="287"/>
      <c r="JP126" s="287"/>
      <c r="JQ126" s="287"/>
      <c r="JR126" s="309"/>
      <c r="JS126" s="309"/>
      <c r="JT126" s="309"/>
      <c r="JU126" s="309"/>
      <c r="JV126" s="309"/>
      <c r="JW126" s="309"/>
      <c r="JX126" s="309"/>
      <c r="JY126" s="309"/>
      <c r="JZ126" s="309"/>
      <c r="KA126" s="309"/>
      <c r="KB126" s="309"/>
      <c r="KC126" s="309"/>
      <c r="KD126" s="309"/>
      <c r="KE126" s="309"/>
      <c r="KF126" s="309"/>
      <c r="KG126" s="309"/>
      <c r="KH126" s="309"/>
      <c r="KI126" s="309"/>
      <c r="KJ126" s="309"/>
      <c r="KK126" s="309"/>
      <c r="KL126" s="309"/>
      <c r="KM126" s="309"/>
      <c r="KN126" s="309"/>
      <c r="KO126" s="309"/>
      <c r="KP126" s="309"/>
      <c r="KQ126" s="309"/>
      <c r="KR126" s="309"/>
      <c r="KS126" s="309"/>
      <c r="KT126" s="309"/>
      <c r="KU126" s="309"/>
      <c r="KV126" s="309"/>
      <c r="KW126" s="309"/>
      <c r="KX126" s="309"/>
      <c r="KY126" s="309"/>
      <c r="KZ126" s="309"/>
      <c r="LA126" s="309"/>
      <c r="LB126" s="309"/>
      <c r="LC126" s="309"/>
      <c r="LD126" s="309"/>
      <c r="LE126" s="309"/>
      <c r="LF126" s="309"/>
      <c r="LG126" s="309"/>
      <c r="LH126" s="309"/>
      <c r="LI126" s="309"/>
      <c r="LJ126" s="309"/>
      <c r="LK126" s="309"/>
      <c r="LL126" s="309"/>
      <c r="LM126" s="309"/>
      <c r="LN126" s="309"/>
      <c r="LO126" s="309"/>
      <c r="LP126" s="309"/>
      <c r="LQ126" s="309"/>
      <c r="LR126" s="309"/>
      <c r="LS126" s="309"/>
      <c r="LT126" s="309"/>
      <c r="LU126" s="309"/>
      <c r="LV126" s="309"/>
      <c r="LW126" s="309"/>
      <c r="LX126" s="309"/>
      <c r="LY126" s="309"/>
      <c r="LZ126" s="309"/>
      <c r="MA126" s="309"/>
      <c r="MB126" s="309"/>
      <c r="MC126" s="309"/>
      <c r="MD126" s="309"/>
      <c r="ME126" s="309"/>
      <c r="MF126" s="309"/>
      <c r="MG126" s="309"/>
      <c r="MH126" s="309"/>
      <c r="MI126" s="309"/>
      <c r="MJ126" s="309"/>
      <c r="MK126" s="309"/>
      <c r="ML126" s="309"/>
      <c r="MM126" s="309"/>
      <c r="MN126" s="309"/>
      <c r="MO126" s="309"/>
      <c r="MP126" s="309"/>
      <c r="MQ126" s="309"/>
      <c r="MR126" s="309"/>
      <c r="MS126" s="309"/>
      <c r="MT126" s="309"/>
      <c r="MU126" s="309"/>
      <c r="MV126" s="309"/>
      <c r="MW126" s="309"/>
      <c r="MX126" s="309"/>
      <c r="MY126" s="309"/>
      <c r="MZ126" s="309"/>
      <c r="NA126" s="309"/>
      <c r="NB126" s="287"/>
      <c r="NC126" s="287"/>
      <c r="ND126" s="287"/>
      <c r="NE126" s="287"/>
      <c r="NF126" s="287"/>
      <c r="NG126" s="287"/>
      <c r="NH126" s="287"/>
      <c r="NI126" s="287"/>
      <c r="NJ126" s="287"/>
      <c r="NK126" s="287"/>
      <c r="NL126" s="287"/>
      <c r="NM126" s="287"/>
      <c r="NN126" s="287"/>
      <c r="NO126" s="287"/>
      <c r="NP126" s="287"/>
      <c r="NQ126" s="287"/>
      <c r="NR126" s="287"/>
      <c r="NS126" s="287"/>
      <c r="NT126" s="287"/>
      <c r="NU126" s="287"/>
      <c r="NV126" s="287"/>
      <c r="NW126" s="287"/>
      <c r="NX126" s="287"/>
      <c r="NY126" s="287"/>
      <c r="NZ126" s="287"/>
      <c r="OA126" s="287"/>
      <c r="OB126" s="287"/>
      <c r="OC126" s="287"/>
      <c r="OD126" s="287"/>
      <c r="OE126" s="287"/>
    </row>
    <row r="127" spans="1:395" ht="18" customHeight="1" x14ac:dyDescent="0.3">
      <c r="A127" s="4"/>
      <c r="B127" s="103"/>
      <c r="C127" s="2"/>
      <c r="D127" s="2"/>
      <c r="E127" s="22" t="s">
        <v>335</v>
      </c>
      <c r="F127" s="2">
        <v>9253</v>
      </c>
      <c r="G127" s="2" t="s">
        <v>462</v>
      </c>
      <c r="H127" s="98"/>
      <c r="I127" s="2">
        <f>SUM(K127:XX127)</f>
        <v>0</v>
      </c>
      <c r="J127" s="4"/>
      <c r="K127" s="2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98"/>
      <c r="BJ127" s="99"/>
      <c r="BK127" s="99"/>
      <c r="BL127" s="99"/>
      <c r="BM127" s="98"/>
      <c r="BN127" s="98"/>
      <c r="BO127" s="98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8"/>
      <c r="CH127" s="98"/>
      <c r="CI127" s="98"/>
      <c r="CJ127" s="98"/>
      <c r="CK127" s="98"/>
      <c r="CL127" s="98"/>
      <c r="CM127" s="98"/>
      <c r="CN127" s="98"/>
      <c r="CO127" s="99"/>
      <c r="CP127" s="99"/>
      <c r="CQ127" s="99"/>
      <c r="CR127" s="99"/>
      <c r="CS127" s="99"/>
      <c r="CT127" s="99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12"/>
      <c r="EU127" s="212"/>
      <c r="EV127" s="212"/>
      <c r="EW127" s="212"/>
      <c r="EX127" s="212"/>
      <c r="EY127" s="212"/>
      <c r="EZ127" s="212"/>
      <c r="FA127" s="212"/>
      <c r="FB127" s="212"/>
      <c r="FC127" s="212"/>
      <c r="FD127" s="212"/>
      <c r="FE127" s="212"/>
      <c r="FF127" s="212"/>
      <c r="FG127" s="212"/>
      <c r="FH127" s="212"/>
      <c r="FI127" s="212"/>
      <c r="FJ127" s="212"/>
      <c r="FK127" s="212"/>
      <c r="FL127" s="212"/>
      <c r="FM127" s="212"/>
      <c r="FN127" s="212"/>
      <c r="FO127" s="212"/>
      <c r="FP127" s="212"/>
      <c r="FQ127" s="212"/>
      <c r="FR127" s="212"/>
      <c r="FS127" s="212"/>
      <c r="FT127" s="212"/>
      <c r="FU127" s="212"/>
      <c r="FV127" s="212"/>
      <c r="FW127" s="212"/>
      <c r="FX127" s="212"/>
      <c r="FY127" s="212"/>
      <c r="FZ127" s="212"/>
      <c r="GA127" s="212"/>
      <c r="GB127" s="99"/>
      <c r="GC127" s="99"/>
      <c r="GD127" s="99"/>
      <c r="GE127" s="99"/>
      <c r="GF127" s="99"/>
      <c r="GG127" s="99"/>
      <c r="GH127" s="99"/>
      <c r="GI127" s="212"/>
      <c r="GJ127" s="212"/>
      <c r="GK127" s="212"/>
      <c r="GL127" s="99"/>
      <c r="GM127" s="99"/>
      <c r="GN127" s="99"/>
      <c r="GO127" s="99"/>
      <c r="GP127" s="99"/>
      <c r="GQ127" s="99"/>
      <c r="GR127" s="99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87"/>
      <c r="IJ127" s="287"/>
      <c r="IK127" s="287"/>
      <c r="IL127" s="287"/>
      <c r="IM127" s="287"/>
      <c r="IN127" s="287"/>
      <c r="IO127" s="287"/>
      <c r="IP127" s="287"/>
      <c r="IQ127" s="287"/>
      <c r="IR127" s="287"/>
      <c r="IS127" s="287"/>
      <c r="IT127" s="287"/>
      <c r="IU127" s="287"/>
      <c r="IV127" s="287"/>
      <c r="IW127" s="287"/>
      <c r="IX127" s="287"/>
      <c r="IY127" s="287"/>
      <c r="IZ127" s="287"/>
      <c r="JA127" s="287"/>
      <c r="JB127" s="287"/>
      <c r="JC127" s="287"/>
      <c r="JD127" s="287"/>
      <c r="JE127" s="287"/>
      <c r="JF127" s="287"/>
      <c r="JG127" s="287"/>
      <c r="JH127" s="287"/>
      <c r="JI127" s="287"/>
      <c r="JJ127" s="287"/>
      <c r="JK127" s="287"/>
      <c r="JL127" s="287"/>
      <c r="JM127" s="287"/>
      <c r="JN127" s="287"/>
      <c r="JO127" s="287"/>
      <c r="JP127" s="287"/>
      <c r="JQ127" s="287"/>
      <c r="JR127" s="309"/>
      <c r="JS127" s="309"/>
      <c r="JT127" s="309"/>
      <c r="JU127" s="309"/>
      <c r="JV127" s="309"/>
      <c r="JW127" s="309"/>
      <c r="JX127" s="309"/>
      <c r="JY127" s="309"/>
      <c r="JZ127" s="309"/>
      <c r="KA127" s="309"/>
      <c r="KB127" s="309"/>
      <c r="KC127" s="309"/>
      <c r="KD127" s="309"/>
      <c r="KE127" s="309"/>
      <c r="KF127" s="309"/>
      <c r="KG127" s="309"/>
      <c r="KH127" s="309"/>
      <c r="KI127" s="309"/>
      <c r="KJ127" s="309"/>
      <c r="KK127" s="309"/>
      <c r="KL127" s="309"/>
      <c r="KM127" s="309"/>
      <c r="KN127" s="309"/>
      <c r="KO127" s="309"/>
      <c r="KP127" s="309"/>
      <c r="KQ127" s="309"/>
      <c r="KR127" s="309"/>
      <c r="KS127" s="309"/>
      <c r="KT127" s="309"/>
      <c r="KU127" s="309"/>
      <c r="KV127" s="309"/>
      <c r="KW127" s="309"/>
      <c r="KX127" s="309"/>
      <c r="KY127" s="309"/>
      <c r="KZ127" s="309"/>
      <c r="LA127" s="309"/>
      <c r="LB127" s="309"/>
      <c r="LC127" s="309"/>
      <c r="LD127" s="309"/>
      <c r="LE127" s="309"/>
      <c r="LF127" s="309"/>
      <c r="LG127" s="309"/>
      <c r="LH127" s="309"/>
      <c r="LI127" s="309"/>
      <c r="LJ127" s="309"/>
      <c r="LK127" s="309"/>
      <c r="LL127" s="309"/>
      <c r="LM127" s="309"/>
      <c r="LN127" s="309"/>
      <c r="LO127" s="309"/>
      <c r="LP127" s="309"/>
      <c r="LQ127" s="309"/>
      <c r="LR127" s="309"/>
      <c r="LS127" s="309"/>
      <c r="LT127" s="309"/>
      <c r="LU127" s="309"/>
      <c r="LV127" s="309"/>
      <c r="LW127" s="309"/>
      <c r="LX127" s="309"/>
      <c r="LY127" s="309"/>
      <c r="LZ127" s="309"/>
      <c r="MA127" s="309"/>
      <c r="MB127" s="309"/>
      <c r="MC127" s="309"/>
      <c r="MD127" s="309"/>
      <c r="ME127" s="309"/>
      <c r="MF127" s="309"/>
      <c r="MG127" s="309"/>
      <c r="MH127" s="309"/>
      <c r="MI127" s="309"/>
      <c r="MJ127" s="309"/>
      <c r="MK127" s="309"/>
      <c r="ML127" s="309"/>
      <c r="MM127" s="309"/>
      <c r="MN127" s="309"/>
      <c r="MO127" s="309"/>
      <c r="MP127" s="309"/>
      <c r="MQ127" s="309"/>
      <c r="MR127" s="309"/>
      <c r="MS127" s="309"/>
      <c r="MT127" s="309"/>
      <c r="MU127" s="309"/>
      <c r="MV127" s="309"/>
      <c r="MW127" s="309"/>
      <c r="MX127" s="309"/>
      <c r="MY127" s="309"/>
      <c r="MZ127" s="309"/>
      <c r="NA127" s="309"/>
      <c r="NB127" s="287"/>
      <c r="NC127" s="287"/>
      <c r="ND127" s="287"/>
      <c r="NE127" s="287"/>
      <c r="NF127" s="287"/>
      <c r="NG127" s="287"/>
      <c r="NH127" s="287"/>
      <c r="NI127" s="287"/>
      <c r="NJ127" s="287"/>
      <c r="NK127" s="287"/>
      <c r="NL127" s="287"/>
      <c r="NM127" s="287"/>
      <c r="NN127" s="287"/>
      <c r="NO127" s="287"/>
      <c r="NP127" s="287"/>
      <c r="NQ127" s="287"/>
      <c r="NR127" s="287"/>
      <c r="NS127" s="287"/>
      <c r="NT127" s="287"/>
      <c r="NU127" s="287"/>
      <c r="NV127" s="287"/>
      <c r="NW127" s="287"/>
      <c r="NX127" s="287"/>
      <c r="NY127" s="287"/>
      <c r="NZ127" s="287"/>
      <c r="OA127" s="287"/>
      <c r="OB127" s="287"/>
      <c r="OC127" s="287"/>
      <c r="OD127" s="287"/>
      <c r="OE127" s="287"/>
    </row>
    <row r="128" spans="1:395" ht="18" customHeight="1" x14ac:dyDescent="0.3">
      <c r="A128" s="4"/>
      <c r="B128" s="1" t="s">
        <v>729</v>
      </c>
      <c r="C128" s="2">
        <v>10635</v>
      </c>
      <c r="D128" s="2">
        <v>2015</v>
      </c>
      <c r="E128" s="22" t="s">
        <v>27</v>
      </c>
      <c r="F128" s="2">
        <v>4920</v>
      </c>
      <c r="G128" s="2" t="s">
        <v>464</v>
      </c>
      <c r="H128" s="22" t="s">
        <v>29</v>
      </c>
      <c r="I128" s="2">
        <f>SUM(K128:XX128)</f>
        <v>5</v>
      </c>
      <c r="J128" s="4">
        <f>'Kôň roka'!$I128</f>
        <v>5</v>
      </c>
      <c r="K128" s="2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98"/>
      <c r="BJ128" s="99"/>
      <c r="BK128" s="99"/>
      <c r="BL128" s="99"/>
      <c r="BM128" s="98"/>
      <c r="BN128" s="98"/>
      <c r="BO128" s="98"/>
      <c r="BP128" s="99"/>
      <c r="BQ128" s="99"/>
      <c r="BR128" s="99"/>
      <c r="BS128" s="99"/>
      <c r="BT128" s="99"/>
      <c r="BU128" s="99"/>
      <c r="BV128" s="99"/>
      <c r="BW128" s="99"/>
      <c r="BX128" s="99"/>
      <c r="BY128" s="99"/>
      <c r="BZ128" s="99"/>
      <c r="CA128" s="99"/>
      <c r="CB128" s="99"/>
      <c r="CC128" s="99"/>
      <c r="CD128" s="99"/>
      <c r="CE128" s="99"/>
      <c r="CF128" s="99"/>
      <c r="CG128" s="98"/>
      <c r="CH128" s="98"/>
      <c r="CI128" s="98"/>
      <c r="CJ128" s="98"/>
      <c r="CK128" s="98"/>
      <c r="CL128" s="98"/>
      <c r="CM128" s="98"/>
      <c r="CN128" s="98"/>
      <c r="CO128" s="99"/>
      <c r="CP128" s="99"/>
      <c r="CQ128" s="99"/>
      <c r="CR128" s="99"/>
      <c r="CS128" s="99"/>
      <c r="CT128" s="99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12"/>
      <c r="EU128" s="212"/>
      <c r="EV128" s="212"/>
      <c r="EW128" s="212"/>
      <c r="EX128" s="212"/>
      <c r="EY128" s="212"/>
      <c r="EZ128" s="212"/>
      <c r="FA128" s="212"/>
      <c r="FB128" s="212"/>
      <c r="FC128" s="212"/>
      <c r="FD128" s="212"/>
      <c r="FE128" s="212"/>
      <c r="FF128" s="212"/>
      <c r="FG128" s="212"/>
      <c r="FH128" s="212"/>
      <c r="FI128" s="212"/>
      <c r="FJ128" s="212"/>
      <c r="FK128" s="212"/>
      <c r="FL128" s="212"/>
      <c r="FM128" s="212"/>
      <c r="FN128" s="212"/>
      <c r="FO128" s="212"/>
      <c r="FP128" s="212"/>
      <c r="FQ128" s="212"/>
      <c r="FR128" s="212"/>
      <c r="FS128" s="212"/>
      <c r="FT128" s="212"/>
      <c r="FU128" s="212"/>
      <c r="FV128" s="212"/>
      <c r="FW128" s="212"/>
      <c r="FX128" s="212"/>
      <c r="FY128" s="212"/>
      <c r="FZ128" s="212"/>
      <c r="GA128" s="212"/>
      <c r="GB128" s="99"/>
      <c r="GC128" s="99"/>
      <c r="GD128" s="99"/>
      <c r="GE128" s="99"/>
      <c r="GF128" s="99"/>
      <c r="GG128" s="99"/>
      <c r="GH128" s="99"/>
      <c r="GI128" s="212"/>
      <c r="GJ128" s="212"/>
      <c r="GK128" s="212"/>
      <c r="GL128" s="99"/>
      <c r="GM128" s="99"/>
      <c r="GN128" s="99"/>
      <c r="GO128" s="99"/>
      <c r="GP128" s="99"/>
      <c r="GQ128" s="99"/>
      <c r="GR128" s="99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87"/>
      <c r="IJ128" s="287"/>
      <c r="IK128" s="287"/>
      <c r="IL128" s="287"/>
      <c r="IM128" s="287"/>
      <c r="IN128" s="287"/>
      <c r="IO128" s="287"/>
      <c r="IP128" s="287"/>
      <c r="IQ128" s="287"/>
      <c r="IR128" s="287"/>
      <c r="IS128" s="287"/>
      <c r="IT128" s="287"/>
      <c r="IU128" s="287"/>
      <c r="IV128" s="287"/>
      <c r="IW128" s="287"/>
      <c r="IX128" s="287"/>
      <c r="IY128" s="287"/>
      <c r="IZ128" s="287"/>
      <c r="JA128" s="287"/>
      <c r="JB128" s="287"/>
      <c r="JC128" s="287"/>
      <c r="JD128" s="287"/>
      <c r="JE128" s="287"/>
      <c r="JF128" s="287"/>
      <c r="JG128" s="287"/>
      <c r="JH128" s="287"/>
      <c r="JI128" s="287"/>
      <c r="JJ128" s="287"/>
      <c r="JK128" s="287"/>
      <c r="JL128" s="287"/>
      <c r="JM128" s="287"/>
      <c r="JN128" s="287"/>
      <c r="JO128" s="287"/>
      <c r="JP128" s="287"/>
      <c r="JQ128" s="287"/>
      <c r="JR128" s="309"/>
      <c r="JS128" s="309"/>
      <c r="JT128" s="309"/>
      <c r="JU128" s="309"/>
      <c r="JV128" s="309"/>
      <c r="JW128" s="309"/>
      <c r="JX128" s="309"/>
      <c r="JY128" s="309"/>
      <c r="JZ128" s="309"/>
      <c r="KA128" s="309"/>
      <c r="KB128" s="309"/>
      <c r="KC128" s="309"/>
      <c r="KD128" s="309"/>
      <c r="KE128" s="309"/>
      <c r="KF128" s="309"/>
      <c r="KG128" s="309"/>
      <c r="KH128" s="309"/>
      <c r="KI128" s="309"/>
      <c r="KJ128" s="309"/>
      <c r="KK128" s="309"/>
      <c r="KL128" s="309"/>
      <c r="KM128" s="309"/>
      <c r="KN128" s="309"/>
      <c r="KO128" s="309"/>
      <c r="KP128" s="309"/>
      <c r="KQ128" s="309"/>
      <c r="KR128" s="309"/>
      <c r="KS128" s="309"/>
      <c r="KT128" s="309"/>
      <c r="KU128" s="309"/>
      <c r="KV128" s="309"/>
      <c r="KW128" s="309"/>
      <c r="KX128" s="309"/>
      <c r="KY128" s="309"/>
      <c r="KZ128" s="309"/>
      <c r="LA128" s="309"/>
      <c r="LB128" s="309"/>
      <c r="LC128" s="309"/>
      <c r="LD128" s="309"/>
      <c r="LE128" s="309"/>
      <c r="LF128" s="309"/>
      <c r="LG128" s="309"/>
      <c r="LH128" s="309"/>
      <c r="LI128" s="309"/>
      <c r="LJ128" s="309"/>
      <c r="LK128" s="309"/>
      <c r="LL128" s="309"/>
      <c r="LM128" s="309"/>
      <c r="LN128" s="309"/>
      <c r="LO128" s="309"/>
      <c r="LP128" s="309"/>
      <c r="LQ128" s="309"/>
      <c r="LR128" s="309"/>
      <c r="LS128" s="309"/>
      <c r="LT128" s="309"/>
      <c r="LU128" s="309"/>
      <c r="LV128" s="309"/>
      <c r="LW128" s="309"/>
      <c r="LX128" s="309"/>
      <c r="LY128" s="309"/>
      <c r="LZ128" s="309"/>
      <c r="MA128" s="309"/>
      <c r="MB128" s="309"/>
      <c r="MC128" s="309"/>
      <c r="MD128" s="309"/>
      <c r="ME128" s="309"/>
      <c r="MF128" s="309"/>
      <c r="MG128" s="309"/>
      <c r="MH128" s="309"/>
      <c r="MI128" s="309"/>
      <c r="MJ128" s="309"/>
      <c r="MK128" s="309"/>
      <c r="ML128" s="309"/>
      <c r="MM128" s="2">
        <v>5</v>
      </c>
      <c r="MN128" s="309"/>
      <c r="MO128" s="309"/>
      <c r="MP128" s="309"/>
      <c r="MQ128" s="309"/>
      <c r="MR128" s="309"/>
      <c r="MS128" s="309"/>
      <c r="MT128" s="309"/>
      <c r="MU128" s="309"/>
      <c r="MV128" s="309"/>
      <c r="MW128" s="309"/>
      <c r="MX128" s="309"/>
      <c r="MY128" s="309"/>
      <c r="MZ128" s="309"/>
      <c r="NA128" s="309"/>
      <c r="NB128" s="287"/>
      <c r="NC128" s="287"/>
      <c r="ND128" s="287"/>
      <c r="NE128" s="287"/>
      <c r="NF128" s="287"/>
      <c r="NG128" s="287"/>
      <c r="NH128" s="287"/>
      <c r="NI128" s="287"/>
      <c r="NJ128" s="287"/>
      <c r="NK128" s="287"/>
      <c r="NL128" s="287"/>
      <c r="NM128" s="287"/>
      <c r="NN128" s="287"/>
      <c r="NO128" s="287"/>
      <c r="NP128" s="287"/>
      <c r="NQ128" s="287"/>
      <c r="NR128" s="287"/>
      <c r="NS128" s="287"/>
      <c r="NT128" s="287"/>
      <c r="NU128" s="287"/>
      <c r="NV128" s="287"/>
      <c r="NW128" s="287"/>
      <c r="NX128" s="287"/>
      <c r="NY128" s="287"/>
      <c r="NZ128" s="287"/>
      <c r="OA128" s="287"/>
      <c r="OB128" s="287"/>
      <c r="OC128" s="287"/>
      <c r="OD128" s="287"/>
      <c r="OE128" s="287"/>
    </row>
    <row r="129" spans="1:395" ht="15" customHeight="1" x14ac:dyDescent="0.3">
      <c r="A129" s="4"/>
      <c r="B129" s="1" t="s">
        <v>121</v>
      </c>
      <c r="C129" s="2">
        <v>13439</v>
      </c>
      <c r="D129" s="2">
        <v>2021</v>
      </c>
      <c r="E129" s="22" t="s">
        <v>268</v>
      </c>
      <c r="F129" s="2">
        <v>8401</v>
      </c>
      <c r="G129" s="2" t="s">
        <v>462</v>
      </c>
      <c r="H129" s="22" t="s">
        <v>88</v>
      </c>
      <c r="I129" s="2">
        <f t="shared" si="12"/>
        <v>5</v>
      </c>
      <c r="J129" s="4">
        <f>'Kôň roka'!$I129+I130</f>
        <v>5</v>
      </c>
      <c r="K129" s="2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>
        <v>2</v>
      </c>
      <c r="X129" s="2"/>
      <c r="Y129" s="2"/>
      <c r="Z129" s="2"/>
      <c r="AA129" s="2"/>
      <c r="AB129" s="2"/>
      <c r="AC129" s="2"/>
      <c r="AD129" s="2">
        <v>3</v>
      </c>
      <c r="AE129" s="2"/>
      <c r="AF129" s="2"/>
      <c r="AG129" s="2"/>
      <c r="AH129" s="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98"/>
      <c r="BJ129" s="99"/>
      <c r="BK129" s="99"/>
      <c r="BL129" s="99"/>
      <c r="BM129" s="98"/>
      <c r="BN129" s="98"/>
      <c r="BO129" s="98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8"/>
      <c r="CH129" s="98"/>
      <c r="CI129" s="98"/>
      <c r="CJ129" s="98"/>
      <c r="CK129" s="98"/>
      <c r="CL129" s="98"/>
      <c r="CM129" s="98"/>
      <c r="CN129" s="98"/>
      <c r="CO129" s="99"/>
      <c r="CP129" s="99"/>
      <c r="CQ129" s="99"/>
      <c r="CR129" s="99"/>
      <c r="CS129" s="99"/>
      <c r="CT129" s="99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12"/>
      <c r="EU129" s="212"/>
      <c r="EV129" s="212"/>
      <c r="EW129" s="212"/>
      <c r="EX129" s="212"/>
      <c r="EY129" s="212"/>
      <c r="EZ129" s="212"/>
      <c r="FA129" s="212"/>
      <c r="FB129" s="212"/>
      <c r="FC129" s="212"/>
      <c r="FD129" s="212"/>
      <c r="FE129" s="212"/>
      <c r="FF129" s="212"/>
      <c r="FG129" s="212"/>
      <c r="FH129" s="212"/>
      <c r="FI129" s="212"/>
      <c r="FJ129" s="212"/>
      <c r="FK129" s="212"/>
      <c r="FL129" s="212"/>
      <c r="FM129" s="212"/>
      <c r="FN129" s="212"/>
      <c r="FO129" s="212"/>
      <c r="FP129" s="212"/>
      <c r="FQ129" s="212"/>
      <c r="FR129" s="212"/>
      <c r="FS129" s="212"/>
      <c r="FT129" s="212"/>
      <c r="FU129" s="212"/>
      <c r="FV129" s="212"/>
      <c r="FW129" s="212"/>
      <c r="FX129" s="212"/>
      <c r="FY129" s="212"/>
      <c r="FZ129" s="212"/>
      <c r="GA129" s="212"/>
      <c r="GB129" s="99"/>
      <c r="GC129" s="99"/>
      <c r="GD129" s="99"/>
      <c r="GE129" s="99"/>
      <c r="GF129" s="99"/>
      <c r="GG129" s="99"/>
      <c r="GH129" s="99"/>
      <c r="GI129" s="212"/>
      <c r="GJ129" s="212"/>
      <c r="GK129" s="212"/>
      <c r="GL129" s="99"/>
      <c r="GM129" s="99"/>
      <c r="GN129" s="99"/>
      <c r="GO129" s="99"/>
      <c r="GP129" s="99"/>
      <c r="GQ129" s="99"/>
      <c r="GR129" s="99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87"/>
      <c r="IJ129" s="287"/>
      <c r="IK129" s="287"/>
      <c r="IL129" s="287"/>
      <c r="IM129" s="287"/>
      <c r="IN129" s="287"/>
      <c r="IO129" s="287"/>
      <c r="IP129" s="287"/>
      <c r="IQ129" s="287"/>
      <c r="IR129" s="287"/>
      <c r="IS129" s="287"/>
      <c r="IT129" s="287"/>
      <c r="IU129" s="287"/>
      <c r="IV129" s="287"/>
      <c r="IW129" s="287"/>
      <c r="IX129" s="287"/>
      <c r="IY129" s="287"/>
      <c r="IZ129" s="287"/>
      <c r="JA129" s="287"/>
      <c r="JB129" s="287"/>
      <c r="JC129" s="287"/>
      <c r="JD129" s="287"/>
      <c r="JE129" s="287"/>
      <c r="JF129" s="287"/>
      <c r="JG129" s="287"/>
      <c r="JH129" s="287"/>
      <c r="JI129" s="287"/>
      <c r="JJ129" s="287"/>
      <c r="JK129" s="287"/>
      <c r="JL129" s="287"/>
      <c r="JM129" s="287"/>
      <c r="JN129" s="287"/>
      <c r="JO129" s="287"/>
      <c r="JP129" s="287"/>
      <c r="JQ129" s="287"/>
      <c r="JR129" s="309"/>
      <c r="JS129" s="309"/>
      <c r="JT129" s="309"/>
      <c r="JU129" s="309"/>
      <c r="JV129" s="309"/>
      <c r="JW129" s="309"/>
      <c r="JX129" s="309"/>
      <c r="JY129" s="309"/>
      <c r="JZ129" s="309"/>
      <c r="KA129" s="309"/>
      <c r="KB129" s="309"/>
      <c r="KC129" s="309"/>
      <c r="KD129" s="309"/>
      <c r="KE129" s="309"/>
      <c r="KF129" s="309"/>
      <c r="KG129" s="309"/>
      <c r="KH129" s="309"/>
      <c r="KI129" s="309"/>
      <c r="KJ129" s="309"/>
      <c r="KK129" s="309"/>
      <c r="KL129" s="309"/>
      <c r="KM129" s="309"/>
      <c r="KN129" s="309"/>
      <c r="KO129" s="309"/>
      <c r="KP129" s="309"/>
      <c r="KQ129" s="309"/>
      <c r="KR129" s="309"/>
      <c r="KS129" s="309"/>
      <c r="KT129" s="309"/>
      <c r="KU129" s="309"/>
      <c r="KV129" s="309"/>
      <c r="KW129" s="309"/>
      <c r="KX129" s="309"/>
      <c r="KY129" s="309"/>
      <c r="KZ129" s="309"/>
      <c r="LA129" s="309"/>
      <c r="LB129" s="309"/>
      <c r="LC129" s="309"/>
      <c r="LD129" s="309"/>
      <c r="LE129" s="309"/>
      <c r="LF129" s="309"/>
      <c r="LG129" s="309"/>
      <c r="LH129" s="309"/>
      <c r="LI129" s="309"/>
      <c r="LJ129" s="309"/>
      <c r="LK129" s="309"/>
      <c r="LL129" s="309"/>
      <c r="LM129" s="309"/>
      <c r="LN129" s="309"/>
      <c r="LO129" s="309"/>
      <c r="LP129" s="309"/>
      <c r="LQ129" s="309"/>
      <c r="LR129" s="309"/>
      <c r="LS129" s="309"/>
      <c r="LT129" s="309"/>
      <c r="LU129" s="309"/>
      <c r="LV129" s="309"/>
      <c r="LW129" s="309"/>
      <c r="LX129" s="309"/>
      <c r="LY129" s="309"/>
      <c r="LZ129" s="309"/>
      <c r="MA129" s="309"/>
      <c r="MB129" s="309"/>
      <c r="MC129" s="309"/>
      <c r="MD129" s="309"/>
      <c r="ME129" s="309"/>
      <c r="MF129" s="309"/>
      <c r="MG129" s="309"/>
      <c r="MH129" s="309"/>
      <c r="MI129" s="309"/>
      <c r="MJ129" s="309"/>
      <c r="MK129" s="309"/>
      <c r="ML129" s="309"/>
      <c r="MM129" s="309"/>
      <c r="MN129" s="309"/>
      <c r="MO129" s="309"/>
      <c r="MP129" s="309"/>
      <c r="MQ129" s="309"/>
      <c r="MR129" s="309"/>
      <c r="MS129" s="309"/>
      <c r="MT129" s="309"/>
      <c r="MU129" s="309"/>
      <c r="MV129" s="309"/>
      <c r="MW129" s="309"/>
      <c r="MX129" s="309"/>
      <c r="MY129" s="309"/>
      <c r="MZ129" s="309"/>
      <c r="NA129" s="309"/>
      <c r="NB129" s="287"/>
      <c r="NC129" s="287"/>
      <c r="ND129" s="287"/>
      <c r="NE129" s="287"/>
      <c r="NF129" s="287"/>
      <c r="NG129" s="287"/>
      <c r="NH129" s="287"/>
      <c r="NI129" s="287"/>
      <c r="NJ129" s="287"/>
      <c r="NK129" s="287"/>
      <c r="NL129" s="287"/>
      <c r="NM129" s="287"/>
      <c r="NN129" s="287"/>
      <c r="NO129" s="287"/>
      <c r="NP129" s="287"/>
      <c r="NQ129" s="287"/>
      <c r="NR129" s="287"/>
      <c r="NS129" s="287"/>
      <c r="NT129" s="287"/>
      <c r="NU129" s="287"/>
      <c r="NV129" s="287"/>
      <c r="NW129" s="287"/>
      <c r="NX129" s="287"/>
      <c r="NY129" s="287"/>
      <c r="NZ129" s="287"/>
      <c r="OA129" s="287"/>
      <c r="OB129" s="287"/>
      <c r="OC129" s="287"/>
      <c r="OD129" s="287"/>
      <c r="OE129" s="287"/>
    </row>
    <row r="130" spans="1:395" ht="18" customHeight="1" x14ac:dyDescent="0.3">
      <c r="A130" s="4"/>
      <c r="B130" s="1"/>
      <c r="C130" s="2"/>
      <c r="D130" s="2"/>
      <c r="E130" s="22" t="s">
        <v>118</v>
      </c>
      <c r="F130" s="2">
        <v>6693</v>
      </c>
      <c r="G130" s="2" t="s">
        <v>464</v>
      </c>
      <c r="H130" s="22"/>
      <c r="I130" s="2">
        <f t="shared" si="12"/>
        <v>0</v>
      </c>
      <c r="J130" s="4"/>
      <c r="K130" s="2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98"/>
      <c r="BJ130" s="99"/>
      <c r="BK130" s="99"/>
      <c r="BL130" s="99"/>
      <c r="BM130" s="98"/>
      <c r="BN130" s="98"/>
      <c r="BO130" s="98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8"/>
      <c r="CH130" s="98"/>
      <c r="CI130" s="98"/>
      <c r="CJ130" s="98"/>
      <c r="CK130" s="98"/>
      <c r="CL130" s="98"/>
      <c r="CM130" s="98"/>
      <c r="CN130" s="98"/>
      <c r="CO130" s="99"/>
      <c r="CP130" s="99"/>
      <c r="CQ130" s="99"/>
      <c r="CR130" s="99"/>
      <c r="CS130" s="99"/>
      <c r="CT130" s="99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12"/>
      <c r="EU130" s="212"/>
      <c r="EV130" s="212"/>
      <c r="EW130" s="212"/>
      <c r="EX130" s="212"/>
      <c r="EY130" s="212"/>
      <c r="EZ130" s="212"/>
      <c r="FA130" s="212"/>
      <c r="FB130" s="212"/>
      <c r="FC130" s="212"/>
      <c r="FD130" s="212"/>
      <c r="FE130" s="212"/>
      <c r="FF130" s="212"/>
      <c r="FG130" s="212"/>
      <c r="FH130" s="212"/>
      <c r="FI130" s="212"/>
      <c r="FJ130" s="212"/>
      <c r="FK130" s="212"/>
      <c r="FL130" s="212"/>
      <c r="FM130" s="212"/>
      <c r="FN130" s="212"/>
      <c r="FO130" s="212"/>
      <c r="FP130" s="212"/>
      <c r="FQ130" s="212"/>
      <c r="FR130" s="212"/>
      <c r="FS130" s="212"/>
      <c r="FT130" s="212"/>
      <c r="FU130" s="212"/>
      <c r="FV130" s="212"/>
      <c r="FW130" s="212"/>
      <c r="FX130" s="212"/>
      <c r="FY130" s="212"/>
      <c r="FZ130" s="212"/>
      <c r="GA130" s="212"/>
      <c r="GB130" s="99"/>
      <c r="GC130" s="99"/>
      <c r="GD130" s="99"/>
      <c r="GE130" s="99"/>
      <c r="GF130" s="99"/>
      <c r="GG130" s="99"/>
      <c r="GH130" s="99"/>
      <c r="GI130" s="212"/>
      <c r="GJ130" s="212"/>
      <c r="GK130" s="212"/>
      <c r="GL130" s="99"/>
      <c r="GM130" s="99"/>
      <c r="GN130" s="99"/>
      <c r="GO130" s="99"/>
      <c r="GP130" s="99"/>
      <c r="GQ130" s="99"/>
      <c r="GR130" s="99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87"/>
      <c r="IJ130" s="287"/>
      <c r="IK130" s="287"/>
      <c r="IL130" s="287"/>
      <c r="IM130" s="287"/>
      <c r="IN130" s="287"/>
      <c r="IO130" s="287"/>
      <c r="IP130" s="287"/>
      <c r="IQ130" s="287"/>
      <c r="IR130" s="287"/>
      <c r="IS130" s="287"/>
      <c r="IT130" s="287"/>
      <c r="IU130" s="287"/>
      <c r="IV130" s="287"/>
      <c r="IW130" s="287"/>
      <c r="IX130" s="287"/>
      <c r="IY130" s="287"/>
      <c r="IZ130" s="287"/>
      <c r="JA130" s="287"/>
      <c r="JB130" s="287"/>
      <c r="JC130" s="287"/>
      <c r="JD130" s="287"/>
      <c r="JE130" s="287"/>
      <c r="JF130" s="287"/>
      <c r="JG130" s="287"/>
      <c r="JH130" s="287"/>
      <c r="JI130" s="287"/>
      <c r="JJ130" s="287"/>
      <c r="JK130" s="287"/>
      <c r="JL130" s="287"/>
      <c r="JM130" s="287"/>
      <c r="JN130" s="287"/>
      <c r="JO130" s="287"/>
      <c r="JP130" s="287"/>
      <c r="JQ130" s="287"/>
      <c r="JR130" s="309"/>
      <c r="JS130" s="309"/>
      <c r="JT130" s="309"/>
      <c r="JU130" s="309"/>
      <c r="JV130" s="309"/>
      <c r="JW130" s="309"/>
      <c r="JX130" s="309"/>
      <c r="JY130" s="309"/>
      <c r="JZ130" s="309"/>
      <c r="KA130" s="309"/>
      <c r="KB130" s="309"/>
      <c r="KC130" s="309"/>
      <c r="KD130" s="309"/>
      <c r="KE130" s="309"/>
      <c r="KF130" s="309"/>
      <c r="KG130" s="309"/>
      <c r="KH130" s="309"/>
      <c r="KI130" s="309"/>
      <c r="KJ130" s="309"/>
      <c r="KK130" s="309"/>
      <c r="KL130" s="309"/>
      <c r="KM130" s="309"/>
      <c r="KN130" s="309"/>
      <c r="KO130" s="309"/>
      <c r="KP130" s="309"/>
      <c r="KQ130" s="309"/>
      <c r="KR130" s="309"/>
      <c r="KS130" s="309"/>
      <c r="KT130" s="309"/>
      <c r="KU130" s="309"/>
      <c r="KV130" s="309"/>
      <c r="KW130" s="309"/>
      <c r="KX130" s="309"/>
      <c r="KY130" s="309"/>
      <c r="KZ130" s="309"/>
      <c r="LA130" s="309"/>
      <c r="LB130" s="309"/>
      <c r="LC130" s="309"/>
      <c r="LD130" s="309"/>
      <c r="LE130" s="309"/>
      <c r="LF130" s="309"/>
      <c r="LG130" s="309"/>
      <c r="LH130" s="309"/>
      <c r="LI130" s="309"/>
      <c r="LJ130" s="309"/>
      <c r="LK130" s="309"/>
      <c r="LL130" s="309"/>
      <c r="LM130" s="309"/>
      <c r="LN130" s="309"/>
      <c r="LO130" s="309"/>
      <c r="LP130" s="309"/>
      <c r="LQ130" s="309"/>
      <c r="LR130" s="309"/>
      <c r="LS130" s="309"/>
      <c r="LT130" s="309"/>
      <c r="LU130" s="309"/>
      <c r="LV130" s="309"/>
      <c r="LW130" s="309"/>
      <c r="LX130" s="309"/>
      <c r="LY130" s="309"/>
      <c r="LZ130" s="309"/>
      <c r="MA130" s="309"/>
      <c r="MB130" s="309"/>
      <c r="MC130" s="309"/>
      <c r="MD130" s="309"/>
      <c r="ME130" s="309"/>
      <c r="MF130" s="309"/>
      <c r="MG130" s="309"/>
      <c r="MH130" s="309"/>
      <c r="MI130" s="309"/>
      <c r="MJ130" s="309"/>
      <c r="MK130" s="309"/>
      <c r="ML130" s="309"/>
      <c r="MM130" s="309"/>
      <c r="MN130" s="309"/>
      <c r="MO130" s="309"/>
      <c r="MP130" s="309"/>
      <c r="MQ130" s="309"/>
      <c r="MR130" s="309"/>
      <c r="MS130" s="309"/>
      <c r="MT130" s="309"/>
      <c r="MU130" s="309"/>
      <c r="MV130" s="309"/>
      <c r="MW130" s="309"/>
      <c r="MX130" s="309"/>
      <c r="MY130" s="309"/>
      <c r="MZ130" s="309"/>
      <c r="NA130" s="309"/>
      <c r="NB130" s="287"/>
      <c r="NC130" s="287"/>
      <c r="ND130" s="287"/>
      <c r="NE130" s="287"/>
      <c r="NF130" s="287"/>
      <c r="NG130" s="287"/>
      <c r="NH130" s="287"/>
      <c r="NI130" s="287"/>
      <c r="NJ130" s="287"/>
      <c r="NK130" s="287"/>
      <c r="NL130" s="287"/>
      <c r="NM130" s="287"/>
      <c r="NN130" s="287"/>
      <c r="NO130" s="287"/>
      <c r="NP130" s="287"/>
      <c r="NQ130" s="287"/>
      <c r="NR130" s="287"/>
      <c r="NS130" s="287"/>
      <c r="NT130" s="287"/>
      <c r="NU130" s="287"/>
      <c r="NV130" s="287"/>
      <c r="NW130" s="287"/>
      <c r="NX130" s="287"/>
      <c r="NY130" s="287"/>
      <c r="NZ130" s="287"/>
      <c r="OA130" s="287"/>
      <c r="OB130" s="287"/>
      <c r="OC130" s="287"/>
      <c r="OD130" s="287"/>
      <c r="OE130" s="287"/>
    </row>
    <row r="131" spans="1:395" ht="18" customHeight="1" x14ac:dyDescent="0.3">
      <c r="A131" s="4"/>
      <c r="B131" s="1" t="s">
        <v>736</v>
      </c>
      <c r="C131" s="2">
        <v>13605</v>
      </c>
      <c r="D131" s="2">
        <v>2022</v>
      </c>
      <c r="E131" s="22" t="s">
        <v>207</v>
      </c>
      <c r="F131" s="2">
        <v>8828</v>
      </c>
      <c r="G131" s="2" t="s">
        <v>465</v>
      </c>
      <c r="H131" s="22" t="s">
        <v>88</v>
      </c>
      <c r="I131" s="2">
        <f>SUM(K131:XX131)</f>
        <v>4.5</v>
      </c>
      <c r="J131" s="4">
        <f>'Kôň roka'!$I131</f>
        <v>4.5</v>
      </c>
      <c r="K131" s="2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98"/>
      <c r="BJ131" s="99"/>
      <c r="BK131" s="99"/>
      <c r="BL131" s="99"/>
      <c r="BM131" s="98"/>
      <c r="BN131" s="98"/>
      <c r="BO131" s="98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8"/>
      <c r="CH131" s="98"/>
      <c r="CI131" s="98"/>
      <c r="CJ131" s="98"/>
      <c r="CK131" s="98"/>
      <c r="CL131" s="98"/>
      <c r="CM131" s="98"/>
      <c r="CN131" s="98"/>
      <c r="CO131" s="99"/>
      <c r="CP131" s="99"/>
      <c r="CQ131" s="99"/>
      <c r="CR131" s="99"/>
      <c r="CS131" s="99"/>
      <c r="CT131" s="99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12"/>
      <c r="EU131" s="212"/>
      <c r="EV131" s="212"/>
      <c r="EW131" s="212"/>
      <c r="EX131" s="212"/>
      <c r="EY131" s="212"/>
      <c r="EZ131" s="212"/>
      <c r="FA131" s="212"/>
      <c r="FB131" s="212"/>
      <c r="FC131" s="212"/>
      <c r="FD131" s="212"/>
      <c r="FE131" s="212"/>
      <c r="FF131" s="212"/>
      <c r="FG131" s="212"/>
      <c r="FH131" s="212"/>
      <c r="FI131" s="212"/>
      <c r="FJ131" s="212"/>
      <c r="FK131" s="212"/>
      <c r="FL131" s="212"/>
      <c r="FM131" s="212"/>
      <c r="FN131" s="212"/>
      <c r="FO131" s="212"/>
      <c r="FP131" s="212"/>
      <c r="FQ131" s="212"/>
      <c r="FR131" s="212"/>
      <c r="FS131" s="212"/>
      <c r="FT131" s="212"/>
      <c r="FU131" s="212"/>
      <c r="FV131" s="212"/>
      <c r="FW131" s="212"/>
      <c r="FX131" s="212"/>
      <c r="FY131" s="212"/>
      <c r="FZ131" s="212"/>
      <c r="GA131" s="212"/>
      <c r="GB131" s="99"/>
      <c r="GC131" s="99"/>
      <c r="GD131" s="99"/>
      <c r="GE131" s="99"/>
      <c r="GF131" s="99"/>
      <c r="GG131" s="99"/>
      <c r="GH131" s="99"/>
      <c r="GI131" s="212"/>
      <c r="GJ131" s="212"/>
      <c r="GK131" s="212"/>
      <c r="GL131" s="99"/>
      <c r="GM131" s="99"/>
      <c r="GN131" s="99"/>
      <c r="GO131" s="99"/>
      <c r="GP131" s="99"/>
      <c r="GQ131" s="99"/>
      <c r="GR131" s="99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87"/>
      <c r="IJ131" s="287"/>
      <c r="IK131" s="287"/>
      <c r="IL131" s="287"/>
      <c r="IM131" s="287"/>
      <c r="IN131" s="287"/>
      <c r="IO131" s="287"/>
      <c r="IP131" s="287"/>
      <c r="IQ131" s="287"/>
      <c r="IR131" s="287"/>
      <c r="IS131" s="287"/>
      <c r="IT131" s="287"/>
      <c r="IU131" s="287"/>
      <c r="IV131" s="287"/>
      <c r="IW131" s="287"/>
      <c r="IX131" s="287"/>
      <c r="IY131" s="287"/>
      <c r="IZ131" s="287"/>
      <c r="JA131" s="287"/>
      <c r="JB131" s="287"/>
      <c r="JC131" s="287"/>
      <c r="JD131" s="287"/>
      <c r="JE131" s="287"/>
      <c r="JF131" s="287"/>
      <c r="JG131" s="287"/>
      <c r="JH131" s="287"/>
      <c r="JI131" s="287"/>
      <c r="JJ131" s="287"/>
      <c r="JK131" s="287"/>
      <c r="JL131" s="287"/>
      <c r="JM131" s="287"/>
      <c r="JN131" s="287"/>
      <c r="JO131" s="287"/>
      <c r="JP131" s="287"/>
      <c r="JQ131" s="287"/>
      <c r="JR131" s="309"/>
      <c r="JS131" s="309"/>
      <c r="JT131" s="309"/>
      <c r="JU131" s="309"/>
      <c r="JV131" s="309"/>
      <c r="JW131" s="309"/>
      <c r="JX131" s="309"/>
      <c r="JY131" s="309"/>
      <c r="JZ131" s="309"/>
      <c r="KA131" s="309"/>
      <c r="KB131" s="309"/>
      <c r="KC131" s="309"/>
      <c r="KD131" s="309"/>
      <c r="KE131" s="309"/>
      <c r="KF131" s="309"/>
      <c r="KG131" s="309"/>
      <c r="KH131" s="309"/>
      <c r="KI131" s="309"/>
      <c r="KJ131" s="309"/>
      <c r="KK131" s="309"/>
      <c r="KL131" s="309"/>
      <c r="KM131" s="309"/>
      <c r="KN131" s="309"/>
      <c r="KO131" s="309"/>
      <c r="KP131" s="309"/>
      <c r="KQ131" s="309"/>
      <c r="KR131" s="309"/>
      <c r="KS131" s="309"/>
      <c r="KT131" s="309"/>
      <c r="KU131" s="309"/>
      <c r="KV131" s="309"/>
      <c r="KW131" s="309"/>
      <c r="KX131" s="309"/>
      <c r="KY131" s="309"/>
      <c r="KZ131" s="309"/>
      <c r="LA131" s="309"/>
      <c r="LB131" s="309"/>
      <c r="LC131" s="2"/>
      <c r="LD131" s="309"/>
      <c r="LE131" s="309"/>
      <c r="LF131" s="309"/>
      <c r="LG131" s="309"/>
      <c r="LH131" s="309"/>
      <c r="LI131" s="309"/>
      <c r="LJ131" s="309"/>
      <c r="LK131" s="309"/>
      <c r="LL131" s="309"/>
      <c r="LM131" s="309"/>
      <c r="LN131" s="309"/>
      <c r="LO131" s="309"/>
      <c r="LP131" s="309"/>
      <c r="LQ131" s="309"/>
      <c r="LR131" s="309"/>
      <c r="LS131" s="309"/>
      <c r="LT131" s="309"/>
      <c r="LU131" s="309"/>
      <c r="LV131" s="309"/>
      <c r="LW131" s="309"/>
      <c r="LX131" s="309"/>
      <c r="LY131" s="309"/>
      <c r="LZ131" s="309"/>
      <c r="MA131" s="309"/>
      <c r="MB131" s="309"/>
      <c r="MC131" s="309"/>
      <c r="MD131" s="309"/>
      <c r="ME131" s="309"/>
      <c r="MF131" s="309"/>
      <c r="MG131" s="309"/>
      <c r="MH131" s="309"/>
      <c r="MI131" s="309"/>
      <c r="MJ131" s="309"/>
      <c r="MK131" s="309"/>
      <c r="ML131" s="309"/>
      <c r="MM131" s="309"/>
      <c r="MN131" s="309"/>
      <c r="MO131" s="309"/>
      <c r="MP131" s="309"/>
      <c r="MQ131" s="309"/>
      <c r="MR131" s="309"/>
      <c r="MS131" s="309"/>
      <c r="MT131" s="309"/>
      <c r="MU131" s="309"/>
      <c r="MV131" s="309"/>
      <c r="MW131" s="309"/>
      <c r="MX131" s="309"/>
      <c r="MY131" s="309"/>
      <c r="MZ131" s="309"/>
      <c r="NA131" s="309"/>
      <c r="NB131" s="287"/>
      <c r="NC131" s="287"/>
      <c r="ND131" s="287"/>
      <c r="NE131" s="287"/>
      <c r="NF131" s="287">
        <v>4.5</v>
      </c>
      <c r="NG131" s="287"/>
      <c r="NH131" s="287"/>
      <c r="NI131" s="287"/>
      <c r="NJ131" s="287"/>
      <c r="NK131" s="287"/>
      <c r="NL131" s="287"/>
      <c r="NM131" s="287"/>
      <c r="NN131" s="287"/>
      <c r="NO131" s="287"/>
      <c r="NP131" s="287"/>
      <c r="NQ131" s="287"/>
      <c r="NR131" s="287"/>
      <c r="NS131" s="287"/>
      <c r="NT131" s="287"/>
      <c r="NU131" s="287"/>
      <c r="NV131" s="287"/>
      <c r="NW131" s="287"/>
      <c r="NX131" s="287"/>
      <c r="NY131" s="287"/>
      <c r="NZ131" s="287"/>
      <c r="OA131" s="287"/>
      <c r="OB131" s="287"/>
      <c r="OC131" s="287"/>
      <c r="OD131" s="287"/>
      <c r="OE131" s="287"/>
    </row>
    <row r="132" spans="1:395" ht="18" customHeight="1" x14ac:dyDescent="0.3">
      <c r="A132" s="4">
        <v>100</v>
      </c>
      <c r="B132" s="1" t="s">
        <v>104</v>
      </c>
      <c r="C132" s="2">
        <v>12493</v>
      </c>
      <c r="D132" s="2"/>
      <c r="E132" s="22" t="s">
        <v>103</v>
      </c>
      <c r="F132" s="2">
        <v>2856</v>
      </c>
      <c r="G132" s="2" t="s">
        <v>464</v>
      </c>
      <c r="H132" s="22" t="s">
        <v>386</v>
      </c>
      <c r="I132" s="2">
        <f>SUM(K132:XX132)</f>
        <v>4</v>
      </c>
      <c r="J132" s="4">
        <f>'Kôň roka'!$I132</f>
        <v>4</v>
      </c>
      <c r="K132" s="2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98"/>
      <c r="BJ132" s="99"/>
      <c r="BK132" s="99"/>
      <c r="BL132" s="99"/>
      <c r="BM132" s="98"/>
      <c r="BN132" s="98"/>
      <c r="BO132" s="98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8"/>
      <c r="CH132" s="98"/>
      <c r="CI132" s="98"/>
      <c r="CJ132" s="98"/>
      <c r="CK132" s="98"/>
      <c r="CL132" s="98"/>
      <c r="CM132" s="98"/>
      <c r="CN132" s="98"/>
      <c r="CO132" s="99"/>
      <c r="CP132" s="99"/>
      <c r="CQ132" s="99"/>
      <c r="CR132" s="99"/>
      <c r="CS132" s="99"/>
      <c r="CT132" s="99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12"/>
      <c r="EU132" s="212"/>
      <c r="EV132" s="212"/>
      <c r="EW132" s="212"/>
      <c r="EX132" s="212"/>
      <c r="EY132" s="212"/>
      <c r="EZ132" s="212"/>
      <c r="FA132" s="212"/>
      <c r="FB132" s="212"/>
      <c r="FC132" s="212"/>
      <c r="FD132" s="212"/>
      <c r="FE132" s="212"/>
      <c r="FF132" s="212"/>
      <c r="FG132" s="212"/>
      <c r="FH132" s="212"/>
      <c r="FI132" s="212"/>
      <c r="FJ132" s="212"/>
      <c r="FK132" s="212"/>
      <c r="FL132" s="212"/>
      <c r="FM132" s="212"/>
      <c r="FN132" s="212"/>
      <c r="FO132" s="212"/>
      <c r="FP132" s="212"/>
      <c r="FQ132" s="212"/>
      <c r="FR132" s="212"/>
      <c r="FS132" s="212"/>
      <c r="FT132" s="212"/>
      <c r="FU132" s="212"/>
      <c r="FV132" s="212"/>
      <c r="FW132" s="212"/>
      <c r="FX132" s="212"/>
      <c r="FY132" s="212"/>
      <c r="FZ132" s="212"/>
      <c r="GA132" s="212"/>
      <c r="GB132" s="99"/>
      <c r="GC132" s="99"/>
      <c r="GD132" s="99"/>
      <c r="GE132" s="99"/>
      <c r="GF132" s="99"/>
      <c r="GG132" s="99"/>
      <c r="GH132" s="99"/>
      <c r="GI132" s="212"/>
      <c r="GJ132" s="212"/>
      <c r="GK132" s="212"/>
      <c r="GL132" s="99"/>
      <c r="GM132" s="99"/>
      <c r="GN132" s="99"/>
      <c r="GO132" s="99"/>
      <c r="GP132" s="99"/>
      <c r="GQ132" s="99"/>
      <c r="GR132" s="99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87"/>
      <c r="IJ132" s="287"/>
      <c r="IK132" s="287"/>
      <c r="IL132" s="287"/>
      <c r="IM132" s="287"/>
      <c r="IN132" s="287"/>
      <c r="IO132" s="287"/>
      <c r="IP132" s="287"/>
      <c r="IQ132" s="287"/>
      <c r="IR132" s="287"/>
      <c r="IS132" s="287"/>
      <c r="IT132" s="287"/>
      <c r="IU132" s="287"/>
      <c r="IV132" s="287"/>
      <c r="IW132" s="287"/>
      <c r="IX132" s="287"/>
      <c r="IY132" s="287"/>
      <c r="IZ132" s="287"/>
      <c r="JA132" s="287"/>
      <c r="JB132" s="287"/>
      <c r="JC132" s="287"/>
      <c r="JD132" s="287"/>
      <c r="JE132" s="287"/>
      <c r="JF132" s="287"/>
      <c r="JG132" s="287"/>
      <c r="JH132" s="287"/>
      <c r="JI132" s="287"/>
      <c r="JJ132" s="287"/>
      <c r="JK132" s="287"/>
      <c r="JL132" s="287"/>
      <c r="JM132" s="287"/>
      <c r="JN132" s="287"/>
      <c r="JO132" s="287"/>
      <c r="JP132" s="287"/>
      <c r="JQ132" s="287"/>
      <c r="JR132" s="309"/>
      <c r="JS132" s="309"/>
      <c r="JT132" s="2">
        <v>2</v>
      </c>
      <c r="JU132" s="309"/>
      <c r="JV132" s="309"/>
      <c r="JW132" s="309"/>
      <c r="JX132" s="309"/>
      <c r="JY132" s="309"/>
      <c r="JZ132" s="309"/>
      <c r="KA132" s="309"/>
      <c r="KB132" s="2">
        <v>2</v>
      </c>
      <c r="KC132" s="309"/>
      <c r="KD132" s="309"/>
      <c r="KE132" s="309"/>
      <c r="KF132" s="309"/>
      <c r="KG132" s="309"/>
      <c r="KH132" s="309"/>
      <c r="KI132" s="309"/>
      <c r="KJ132" s="309"/>
      <c r="KK132" s="309"/>
      <c r="KL132" s="309"/>
      <c r="KM132" s="309"/>
      <c r="KN132" s="309"/>
      <c r="KO132" s="309"/>
      <c r="KP132" s="309"/>
      <c r="KQ132" s="309"/>
      <c r="KR132" s="309"/>
      <c r="KS132" s="309"/>
      <c r="KT132" s="309"/>
      <c r="KU132" s="309"/>
      <c r="KV132" s="309"/>
      <c r="KW132" s="309"/>
      <c r="KX132" s="309"/>
      <c r="KY132" s="309"/>
      <c r="KZ132" s="309"/>
      <c r="LA132" s="309"/>
      <c r="LB132" s="309"/>
      <c r="LC132" s="309"/>
      <c r="LD132" s="309"/>
      <c r="LE132" s="309"/>
      <c r="LF132" s="309"/>
      <c r="LG132" s="309"/>
      <c r="LH132" s="309"/>
      <c r="LI132" s="309"/>
      <c r="LJ132" s="309"/>
      <c r="LK132" s="309"/>
      <c r="LL132" s="309"/>
      <c r="LM132" s="309"/>
      <c r="LN132" s="309"/>
      <c r="LO132" s="309"/>
      <c r="LP132" s="309"/>
      <c r="LQ132" s="309"/>
      <c r="LR132" s="309"/>
      <c r="LS132" s="309"/>
      <c r="LT132" s="309"/>
      <c r="LU132" s="309"/>
      <c r="LV132" s="309"/>
      <c r="LW132" s="309"/>
      <c r="LX132" s="309"/>
      <c r="LY132" s="309"/>
      <c r="LZ132" s="309"/>
      <c r="MA132" s="309"/>
      <c r="MB132" s="309"/>
      <c r="MC132" s="309"/>
      <c r="MD132" s="309"/>
      <c r="ME132" s="309"/>
      <c r="MF132" s="309"/>
      <c r="MG132" s="309"/>
      <c r="MH132" s="309"/>
      <c r="MI132" s="309"/>
      <c r="MJ132" s="309"/>
      <c r="MK132" s="309"/>
      <c r="ML132" s="309"/>
      <c r="MM132" s="309"/>
      <c r="MN132" s="309"/>
      <c r="MO132" s="309"/>
      <c r="MP132" s="309"/>
      <c r="MQ132" s="309"/>
      <c r="MR132" s="309"/>
      <c r="MS132" s="309"/>
      <c r="MT132" s="309"/>
      <c r="MU132" s="309"/>
      <c r="MV132" s="309"/>
      <c r="MW132" s="309"/>
      <c r="MX132" s="309"/>
      <c r="MY132" s="309"/>
      <c r="MZ132" s="309"/>
      <c r="NA132" s="309"/>
      <c r="NB132" s="287"/>
      <c r="NC132" s="287"/>
      <c r="ND132" s="287"/>
      <c r="NE132" s="287"/>
      <c r="NF132" s="287"/>
      <c r="NG132" s="287"/>
      <c r="NH132" s="287"/>
      <c r="NI132" s="287"/>
      <c r="NJ132" s="287"/>
      <c r="NK132" s="287"/>
      <c r="NL132" s="287"/>
      <c r="NM132" s="287"/>
      <c r="NN132" s="287"/>
      <c r="NO132" s="287"/>
      <c r="NP132" s="287"/>
      <c r="NQ132" s="287"/>
      <c r="NR132" s="287"/>
      <c r="NS132" s="287"/>
      <c r="NT132" s="287"/>
      <c r="NU132" s="287"/>
      <c r="NV132" s="287"/>
      <c r="NW132" s="287"/>
      <c r="NX132" s="287"/>
      <c r="NY132" s="287"/>
      <c r="NZ132" s="287"/>
      <c r="OA132" s="287"/>
      <c r="OB132" s="287"/>
      <c r="OC132" s="287"/>
      <c r="OD132" s="287"/>
      <c r="OE132" s="287"/>
    </row>
    <row r="133" spans="1:395" ht="15" customHeight="1" x14ac:dyDescent="0.3">
      <c r="A133" s="4"/>
      <c r="B133" s="1" t="s">
        <v>391</v>
      </c>
      <c r="C133" s="2">
        <v>13536</v>
      </c>
      <c r="D133" s="2">
        <v>2018</v>
      </c>
      <c r="E133" s="22" t="s">
        <v>388</v>
      </c>
      <c r="F133" s="2">
        <v>9377</v>
      </c>
      <c r="G133" s="2" t="s">
        <v>466</v>
      </c>
      <c r="H133" s="22" t="s">
        <v>88</v>
      </c>
      <c r="I133" s="2">
        <f>SUM(K133:XX133)</f>
        <v>0</v>
      </c>
      <c r="J133" s="4">
        <f>'Kôň roka'!$I133+I134+I135</f>
        <v>4</v>
      </c>
      <c r="K133" s="2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98"/>
      <c r="BJ133" s="99"/>
      <c r="BK133" s="99"/>
      <c r="BL133" s="99"/>
      <c r="BM133" s="98"/>
      <c r="BN133" s="98"/>
      <c r="BO133" s="98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8"/>
      <c r="CH133" s="98"/>
      <c r="CI133" s="98"/>
      <c r="CJ133" s="98"/>
      <c r="CK133" s="98"/>
      <c r="CL133" s="98"/>
      <c r="CM133" s="98"/>
      <c r="CN133" s="98"/>
      <c r="CO133" s="99"/>
      <c r="CP133" s="99"/>
      <c r="CQ133" s="99"/>
      <c r="CR133" s="99"/>
      <c r="CS133" s="99"/>
      <c r="CT133" s="99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12"/>
      <c r="EU133" s="212"/>
      <c r="EV133" s="212"/>
      <c r="EW133" s="212"/>
      <c r="EX133" s="212"/>
      <c r="EY133" s="212"/>
      <c r="EZ133" s="212"/>
      <c r="FA133" s="212"/>
      <c r="FB133" s="212"/>
      <c r="FC133" s="212"/>
      <c r="FD133" s="212"/>
      <c r="FE133" s="212"/>
      <c r="FF133" s="212"/>
      <c r="FG133" s="212"/>
      <c r="FH133" s="212"/>
      <c r="FI133" s="212"/>
      <c r="FJ133" s="212"/>
      <c r="FK133" s="212"/>
      <c r="FL133" s="212"/>
      <c r="FM133" s="212"/>
      <c r="FN133" s="212"/>
      <c r="FO133" s="212"/>
      <c r="FP133" s="212"/>
      <c r="FQ133" s="212"/>
      <c r="FR133" s="212"/>
      <c r="FS133" s="212"/>
      <c r="FT133" s="212"/>
      <c r="FU133" s="212"/>
      <c r="FV133" s="212"/>
      <c r="FW133" s="212"/>
      <c r="FX133" s="212"/>
      <c r="FY133" s="212"/>
      <c r="FZ133" s="212"/>
      <c r="GA133" s="212"/>
      <c r="GB133" s="99"/>
      <c r="GC133" s="99"/>
      <c r="GD133" s="99"/>
      <c r="GE133" s="99"/>
      <c r="GF133" s="99"/>
      <c r="GG133" s="99"/>
      <c r="GH133" s="99"/>
      <c r="GI133" s="212"/>
      <c r="GJ133" s="212"/>
      <c r="GK133" s="212"/>
      <c r="GL133" s="99"/>
      <c r="GM133" s="99"/>
      <c r="GN133" s="99"/>
      <c r="GO133" s="99"/>
      <c r="GP133" s="99"/>
      <c r="GQ133" s="99"/>
      <c r="GR133" s="99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87"/>
      <c r="IJ133" s="287"/>
      <c r="IK133" s="287"/>
      <c r="IL133" s="287"/>
      <c r="IM133" s="287"/>
      <c r="IN133" s="287"/>
      <c r="IO133" s="287"/>
      <c r="IP133" s="287"/>
      <c r="IQ133" s="287"/>
      <c r="IR133" s="287"/>
      <c r="IS133" s="287"/>
      <c r="IT133" s="287"/>
      <c r="IU133" s="287"/>
      <c r="IV133" s="287"/>
      <c r="IW133" s="287"/>
      <c r="IX133" s="287"/>
      <c r="IY133" s="287"/>
      <c r="IZ133" s="287"/>
      <c r="JA133" s="287"/>
      <c r="JB133" s="287"/>
      <c r="JC133" s="287"/>
      <c r="JD133" s="287"/>
      <c r="JE133" s="287"/>
      <c r="JF133" s="287"/>
      <c r="JG133" s="287"/>
      <c r="JH133" s="287"/>
      <c r="JI133" s="287"/>
      <c r="JJ133" s="287"/>
      <c r="JK133" s="287"/>
      <c r="JL133" s="287"/>
      <c r="JM133" s="287"/>
      <c r="JN133" s="287"/>
      <c r="JO133" s="287"/>
      <c r="JP133" s="287"/>
      <c r="JQ133" s="287"/>
      <c r="JR133" s="309"/>
      <c r="JS133" s="309"/>
      <c r="JT133" s="309"/>
      <c r="JU133" s="309"/>
      <c r="JV133" s="309"/>
      <c r="JW133" s="309"/>
      <c r="JX133" s="309"/>
      <c r="JY133" s="309"/>
      <c r="JZ133" s="309"/>
      <c r="KA133" s="309"/>
      <c r="KB133" s="309"/>
      <c r="KC133" s="309"/>
      <c r="KD133" s="309"/>
      <c r="KE133" s="309"/>
      <c r="KF133" s="309"/>
      <c r="KG133" s="309"/>
      <c r="KH133" s="309"/>
      <c r="KI133" s="309"/>
      <c r="KJ133" s="309"/>
      <c r="KK133" s="309"/>
      <c r="KL133" s="309"/>
      <c r="KM133" s="309"/>
      <c r="KN133" s="309"/>
      <c r="KO133" s="309"/>
      <c r="KP133" s="309"/>
      <c r="KQ133" s="309"/>
      <c r="KR133" s="309"/>
      <c r="KS133" s="309"/>
      <c r="KT133" s="309"/>
      <c r="KU133" s="309"/>
      <c r="KV133" s="309"/>
      <c r="KW133" s="309"/>
      <c r="KX133" s="309"/>
      <c r="KY133" s="309"/>
      <c r="KZ133" s="309"/>
      <c r="LA133" s="309"/>
      <c r="LB133" s="309"/>
      <c r="LC133" s="309"/>
      <c r="LD133" s="309"/>
      <c r="LE133" s="309"/>
      <c r="LF133" s="309"/>
      <c r="LG133" s="309"/>
      <c r="LH133" s="309"/>
      <c r="LI133" s="309"/>
      <c r="LJ133" s="309"/>
      <c r="LK133" s="309"/>
      <c r="LL133" s="309"/>
      <c r="LM133" s="309"/>
      <c r="LN133" s="309"/>
      <c r="LO133" s="309"/>
      <c r="LP133" s="309"/>
      <c r="LQ133" s="309"/>
      <c r="LR133" s="309"/>
      <c r="LS133" s="309"/>
      <c r="LT133" s="309"/>
      <c r="LU133" s="309"/>
      <c r="LV133" s="309"/>
      <c r="LW133" s="309"/>
      <c r="LX133" s="309"/>
      <c r="LY133" s="309"/>
      <c r="LZ133" s="309"/>
      <c r="MA133" s="309"/>
      <c r="MB133" s="309"/>
      <c r="MC133" s="309"/>
      <c r="MD133" s="309"/>
      <c r="ME133" s="309"/>
      <c r="MF133" s="309"/>
      <c r="MG133" s="309"/>
      <c r="MH133" s="309"/>
      <c r="MI133" s="309"/>
      <c r="MJ133" s="309"/>
      <c r="MK133" s="309"/>
      <c r="ML133" s="309"/>
      <c r="MM133" s="309"/>
      <c r="MN133" s="309"/>
      <c r="MO133" s="309"/>
      <c r="MP133" s="309"/>
      <c r="MQ133" s="309"/>
      <c r="MR133" s="309"/>
      <c r="MS133" s="309"/>
      <c r="MT133" s="309"/>
      <c r="MU133" s="309"/>
      <c r="MV133" s="309"/>
      <c r="MW133" s="309"/>
      <c r="MX133" s="309"/>
      <c r="MY133" s="309"/>
      <c r="MZ133" s="309"/>
      <c r="NA133" s="309"/>
      <c r="NB133" s="287"/>
      <c r="NC133" s="287"/>
      <c r="ND133" s="287"/>
      <c r="NE133" s="287"/>
      <c r="NF133" s="287"/>
      <c r="NG133" s="287"/>
      <c r="NH133" s="287"/>
      <c r="NI133" s="287"/>
      <c r="NJ133" s="287"/>
      <c r="NK133" s="287"/>
      <c r="NL133" s="287"/>
      <c r="NM133" s="287"/>
      <c r="NN133" s="287"/>
      <c r="NO133" s="287"/>
      <c r="NP133" s="287"/>
      <c r="NQ133" s="287"/>
      <c r="NR133" s="287"/>
      <c r="NS133" s="287"/>
      <c r="NT133" s="287"/>
      <c r="NU133" s="287"/>
      <c r="NV133" s="287"/>
      <c r="NW133" s="287"/>
      <c r="NX133" s="287"/>
      <c r="NY133" s="287"/>
      <c r="NZ133" s="287"/>
      <c r="OA133" s="287"/>
      <c r="OB133" s="287"/>
      <c r="OC133" s="287"/>
      <c r="OD133" s="287"/>
      <c r="OE133" s="287"/>
    </row>
    <row r="134" spans="1:395" ht="18" customHeight="1" x14ac:dyDescent="0.3">
      <c r="A134" s="4"/>
      <c r="B134" s="1"/>
      <c r="C134" s="2"/>
      <c r="D134" s="2"/>
      <c r="E134" s="98" t="s">
        <v>502</v>
      </c>
      <c r="F134" s="2">
        <v>10986</v>
      </c>
      <c r="G134" s="99" t="s">
        <v>466</v>
      </c>
      <c r="H134" s="22"/>
      <c r="I134" s="2">
        <f>SUM(K134:XX134)</f>
        <v>4</v>
      </c>
      <c r="J134" s="4"/>
      <c r="K134" s="2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98"/>
      <c r="BJ134" s="99"/>
      <c r="BK134" s="99"/>
      <c r="BL134" s="99"/>
      <c r="BM134" s="98"/>
      <c r="BN134" s="98"/>
      <c r="BO134" s="98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8"/>
      <c r="CH134" s="98"/>
      <c r="CI134" s="98"/>
      <c r="CJ134" s="98"/>
      <c r="CK134" s="98"/>
      <c r="CL134" s="98"/>
      <c r="CM134" s="98"/>
      <c r="CN134" s="98"/>
      <c r="CO134" s="99"/>
      <c r="CP134" s="99"/>
      <c r="CQ134" s="99"/>
      <c r="CR134" s="99"/>
      <c r="CS134" s="99"/>
      <c r="CT134" s="99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12"/>
      <c r="EU134" s="212"/>
      <c r="EV134" s="212"/>
      <c r="EW134" s="212"/>
      <c r="EX134" s="212"/>
      <c r="EY134" s="212"/>
      <c r="EZ134" s="212"/>
      <c r="FA134" s="212"/>
      <c r="FB134" s="212"/>
      <c r="FC134" s="212"/>
      <c r="FD134" s="212"/>
      <c r="FE134" s="212"/>
      <c r="FF134" s="212"/>
      <c r="FG134" s="212"/>
      <c r="FH134" s="212"/>
      <c r="FI134" s="212"/>
      <c r="FJ134" s="212"/>
      <c r="FK134" s="212"/>
      <c r="FL134" s="212"/>
      <c r="FM134" s="212"/>
      <c r="FN134" s="212"/>
      <c r="FO134" s="212"/>
      <c r="FP134" s="212"/>
      <c r="FQ134" s="212"/>
      <c r="FR134" s="212"/>
      <c r="FS134" s="212"/>
      <c r="FT134" s="212"/>
      <c r="FU134" s="212"/>
      <c r="FV134" s="212"/>
      <c r="FW134" s="212"/>
      <c r="FX134" s="212"/>
      <c r="FY134" s="212"/>
      <c r="FZ134" s="212"/>
      <c r="GA134" s="212"/>
      <c r="GB134" s="99"/>
      <c r="GC134" s="99"/>
      <c r="GD134" s="99"/>
      <c r="GE134" s="99"/>
      <c r="GF134" s="99"/>
      <c r="GG134" s="99"/>
      <c r="GH134" s="99"/>
      <c r="GI134" s="212"/>
      <c r="GJ134" s="212"/>
      <c r="GK134" s="212"/>
      <c r="GL134" s="99"/>
      <c r="GM134" s="99"/>
      <c r="GN134" s="99"/>
      <c r="GO134" s="99"/>
      <c r="GP134" s="99"/>
      <c r="GQ134" s="99"/>
      <c r="GR134" s="99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87"/>
      <c r="IJ134" s="287"/>
      <c r="IK134" s="287"/>
      <c r="IL134" s="287"/>
      <c r="IM134" s="287"/>
      <c r="IN134" s="287"/>
      <c r="IO134" s="287"/>
      <c r="IP134" s="287"/>
      <c r="IQ134" s="287"/>
      <c r="IR134" s="287"/>
      <c r="IS134" s="287"/>
      <c r="IT134" s="287"/>
      <c r="IU134" s="287"/>
      <c r="IV134" s="287"/>
      <c r="IW134" s="287"/>
      <c r="IX134" s="287"/>
      <c r="IY134" s="287"/>
      <c r="IZ134" s="287"/>
      <c r="JA134" s="287"/>
      <c r="JB134" s="287"/>
      <c r="JC134" s="287"/>
      <c r="JD134" s="287"/>
      <c r="JE134" s="287"/>
      <c r="JF134" s="287"/>
      <c r="JG134" s="287"/>
      <c r="JH134" s="287"/>
      <c r="JI134" s="287"/>
      <c r="JJ134" s="287"/>
      <c r="JK134" s="287"/>
      <c r="JL134" s="287"/>
      <c r="JM134" s="287"/>
      <c r="JN134" s="287"/>
      <c r="JO134" s="287"/>
      <c r="JP134" s="287"/>
      <c r="JQ134" s="287"/>
      <c r="JR134" s="309"/>
      <c r="JS134" s="2"/>
      <c r="JT134" s="2"/>
      <c r="JU134" s="2"/>
      <c r="JV134" s="2"/>
      <c r="JW134" s="2">
        <v>3</v>
      </c>
      <c r="JX134" s="2"/>
      <c r="JY134" s="2"/>
      <c r="JZ134" s="2"/>
      <c r="KA134" s="2">
        <v>1</v>
      </c>
      <c r="KB134" s="309"/>
      <c r="KC134" s="309"/>
      <c r="KD134" s="309"/>
      <c r="KE134" s="309"/>
      <c r="KF134" s="309"/>
      <c r="KG134" s="309"/>
      <c r="KH134" s="309"/>
      <c r="KI134" s="309"/>
      <c r="KJ134" s="309"/>
      <c r="KK134" s="309"/>
      <c r="KL134" s="309"/>
      <c r="KM134" s="309"/>
      <c r="KN134" s="309"/>
      <c r="KO134" s="309"/>
      <c r="KP134" s="309"/>
      <c r="KQ134" s="309"/>
      <c r="KR134" s="309"/>
      <c r="KS134" s="309"/>
      <c r="KT134" s="309"/>
      <c r="KU134" s="309"/>
      <c r="KV134" s="309"/>
      <c r="KW134" s="309"/>
      <c r="KX134" s="309"/>
      <c r="KY134" s="309"/>
      <c r="KZ134" s="309"/>
      <c r="LA134" s="309"/>
      <c r="LB134" s="309"/>
      <c r="LC134" s="309"/>
      <c r="LD134" s="309"/>
      <c r="LE134" s="309"/>
      <c r="LF134" s="309"/>
      <c r="LG134" s="309"/>
      <c r="LH134" s="309"/>
      <c r="LI134" s="309"/>
      <c r="LJ134" s="309"/>
      <c r="LK134" s="309"/>
      <c r="LL134" s="309"/>
      <c r="LM134" s="309"/>
      <c r="LN134" s="309"/>
      <c r="LO134" s="309"/>
      <c r="LP134" s="309"/>
      <c r="LQ134" s="309"/>
      <c r="LR134" s="309"/>
      <c r="LS134" s="309"/>
      <c r="LT134" s="309"/>
      <c r="LU134" s="309"/>
      <c r="LV134" s="309"/>
      <c r="LW134" s="309"/>
      <c r="LX134" s="309"/>
      <c r="LY134" s="309"/>
      <c r="LZ134" s="309"/>
      <c r="MA134" s="309"/>
      <c r="MB134" s="309"/>
      <c r="MC134" s="309"/>
      <c r="MD134" s="309"/>
      <c r="ME134" s="309"/>
      <c r="MF134" s="309"/>
      <c r="MG134" s="309"/>
      <c r="MH134" s="309"/>
      <c r="MI134" s="309"/>
      <c r="MJ134" s="309"/>
      <c r="MK134" s="309"/>
      <c r="ML134" s="309"/>
      <c r="MM134" s="309"/>
      <c r="MN134" s="309"/>
      <c r="MO134" s="309"/>
      <c r="MP134" s="309"/>
      <c r="MQ134" s="309"/>
      <c r="MR134" s="309"/>
      <c r="MS134" s="309"/>
      <c r="MT134" s="309"/>
      <c r="MU134" s="309"/>
      <c r="MV134" s="309"/>
      <c r="MW134" s="309"/>
      <c r="MX134" s="309"/>
      <c r="MY134" s="309"/>
      <c r="MZ134" s="309"/>
      <c r="NA134" s="309"/>
      <c r="NB134" s="287"/>
      <c r="NC134" s="287"/>
      <c r="ND134" s="287"/>
      <c r="NE134" s="287"/>
      <c r="NF134" s="287"/>
      <c r="NG134" s="287"/>
      <c r="NH134" s="287"/>
      <c r="NI134" s="287"/>
      <c r="NJ134" s="287"/>
      <c r="NK134" s="287"/>
      <c r="NL134" s="287"/>
      <c r="NM134" s="287"/>
      <c r="NN134" s="287"/>
      <c r="NO134" s="287"/>
      <c r="NP134" s="287"/>
      <c r="NQ134" s="287"/>
      <c r="NR134" s="287"/>
      <c r="NS134" s="287"/>
      <c r="NT134" s="287"/>
      <c r="NU134" s="287"/>
      <c r="NV134" s="287"/>
      <c r="NW134" s="287"/>
      <c r="NX134" s="287"/>
      <c r="NY134" s="287"/>
      <c r="NZ134" s="287"/>
      <c r="OA134" s="287"/>
      <c r="OB134" s="287"/>
      <c r="OC134" s="287"/>
      <c r="OD134" s="287"/>
      <c r="OE134" s="287"/>
    </row>
    <row r="135" spans="1:395" ht="18" customHeight="1" x14ac:dyDescent="0.3">
      <c r="A135" s="4"/>
      <c r="B135" s="1"/>
      <c r="C135" s="2"/>
      <c r="D135" s="2"/>
      <c r="E135" s="22" t="s">
        <v>393</v>
      </c>
      <c r="F135" s="2">
        <v>9800</v>
      </c>
      <c r="G135" s="2" t="s">
        <v>466</v>
      </c>
      <c r="H135" s="22"/>
      <c r="I135" s="2">
        <f>SUM(K135:XX135)</f>
        <v>0</v>
      </c>
      <c r="J135" s="4"/>
      <c r="K135" s="2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98"/>
      <c r="BJ135" s="99"/>
      <c r="BK135" s="99"/>
      <c r="BL135" s="99"/>
      <c r="BM135" s="98"/>
      <c r="BN135" s="98"/>
      <c r="BO135" s="98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8"/>
      <c r="CH135" s="98"/>
      <c r="CI135" s="98"/>
      <c r="CJ135" s="98"/>
      <c r="CK135" s="98"/>
      <c r="CL135" s="98"/>
      <c r="CM135" s="98"/>
      <c r="CN135" s="98"/>
      <c r="CO135" s="99"/>
      <c r="CP135" s="99"/>
      <c r="CQ135" s="99"/>
      <c r="CR135" s="99"/>
      <c r="CS135" s="99"/>
      <c r="CT135" s="99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12"/>
      <c r="EU135" s="212"/>
      <c r="EV135" s="212"/>
      <c r="EW135" s="212"/>
      <c r="EX135" s="212"/>
      <c r="EY135" s="212"/>
      <c r="EZ135" s="212"/>
      <c r="FA135" s="212"/>
      <c r="FB135" s="212"/>
      <c r="FC135" s="212"/>
      <c r="FD135" s="212"/>
      <c r="FE135" s="212"/>
      <c r="FF135" s="212"/>
      <c r="FG135" s="212"/>
      <c r="FH135" s="212"/>
      <c r="FI135" s="212"/>
      <c r="FJ135" s="212"/>
      <c r="FK135" s="212"/>
      <c r="FL135" s="212"/>
      <c r="FM135" s="212"/>
      <c r="FN135" s="212"/>
      <c r="FO135" s="212"/>
      <c r="FP135" s="212"/>
      <c r="FQ135" s="212"/>
      <c r="FR135" s="212"/>
      <c r="FS135" s="212"/>
      <c r="FT135" s="212"/>
      <c r="FU135" s="212"/>
      <c r="FV135" s="212"/>
      <c r="FW135" s="212"/>
      <c r="FX135" s="212"/>
      <c r="FY135" s="212"/>
      <c r="FZ135" s="212"/>
      <c r="GA135" s="212"/>
      <c r="GB135" s="99"/>
      <c r="GC135" s="99"/>
      <c r="GD135" s="99"/>
      <c r="GE135" s="99"/>
      <c r="GF135" s="99"/>
      <c r="GG135" s="99"/>
      <c r="GH135" s="99"/>
      <c r="GI135" s="212"/>
      <c r="GJ135" s="212"/>
      <c r="GK135" s="212"/>
      <c r="GL135" s="99"/>
      <c r="GM135" s="99"/>
      <c r="GN135" s="99"/>
      <c r="GO135" s="99"/>
      <c r="GP135" s="99"/>
      <c r="GQ135" s="99"/>
      <c r="GR135" s="99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87"/>
      <c r="IJ135" s="287"/>
      <c r="IK135" s="287"/>
      <c r="IL135" s="287"/>
      <c r="IM135" s="287"/>
      <c r="IN135" s="287"/>
      <c r="IO135" s="287"/>
      <c r="IP135" s="287"/>
      <c r="IQ135" s="287"/>
      <c r="IR135" s="287"/>
      <c r="IS135" s="287"/>
      <c r="IT135" s="287"/>
      <c r="IU135" s="287"/>
      <c r="IV135" s="287"/>
      <c r="IW135" s="287"/>
      <c r="IX135" s="287"/>
      <c r="IY135" s="287"/>
      <c r="IZ135" s="287"/>
      <c r="JA135" s="287"/>
      <c r="JB135" s="287"/>
      <c r="JC135" s="287"/>
      <c r="JD135" s="287"/>
      <c r="JE135" s="287"/>
      <c r="JF135" s="287"/>
      <c r="JG135" s="287"/>
      <c r="JH135" s="287"/>
      <c r="JI135" s="287"/>
      <c r="JJ135" s="287"/>
      <c r="JK135" s="287"/>
      <c r="JL135" s="287"/>
      <c r="JM135" s="287"/>
      <c r="JN135" s="287"/>
      <c r="JO135" s="287"/>
      <c r="JP135" s="287"/>
      <c r="JQ135" s="287"/>
      <c r="JR135" s="309"/>
      <c r="JS135" s="309"/>
      <c r="JT135" s="309"/>
      <c r="JU135" s="309"/>
      <c r="JV135" s="309"/>
      <c r="JW135" s="309"/>
      <c r="JX135" s="309"/>
      <c r="JY135" s="309"/>
      <c r="JZ135" s="309"/>
      <c r="KA135" s="309"/>
      <c r="KB135" s="309"/>
      <c r="KC135" s="309"/>
      <c r="KD135" s="309"/>
      <c r="KE135" s="309"/>
      <c r="KF135" s="309"/>
      <c r="KG135" s="309"/>
      <c r="KH135" s="309"/>
      <c r="KI135" s="309"/>
      <c r="KJ135" s="309"/>
      <c r="KK135" s="309"/>
      <c r="KL135" s="309"/>
      <c r="KM135" s="309"/>
      <c r="KN135" s="309"/>
      <c r="KO135" s="309"/>
      <c r="KP135" s="309"/>
      <c r="KQ135" s="309"/>
      <c r="KR135" s="309"/>
      <c r="KS135" s="309"/>
      <c r="KT135" s="309"/>
      <c r="KU135" s="309"/>
      <c r="KV135" s="309"/>
      <c r="KW135" s="309"/>
      <c r="KX135" s="309"/>
      <c r="KY135" s="309"/>
      <c r="KZ135" s="309"/>
      <c r="LA135" s="309"/>
      <c r="LB135" s="309"/>
      <c r="LC135" s="309"/>
      <c r="LD135" s="309"/>
      <c r="LE135" s="309"/>
      <c r="LF135" s="309"/>
      <c r="LG135" s="309"/>
      <c r="LH135" s="309"/>
      <c r="LI135" s="309"/>
      <c r="LJ135" s="309"/>
      <c r="LK135" s="309"/>
      <c r="LL135" s="309"/>
      <c r="LM135" s="309"/>
      <c r="LN135" s="309"/>
      <c r="LO135" s="309"/>
      <c r="LP135" s="309"/>
      <c r="LQ135" s="309"/>
      <c r="LR135" s="309"/>
      <c r="LS135" s="309"/>
      <c r="LT135" s="309"/>
      <c r="LU135" s="309"/>
      <c r="LV135" s="309"/>
      <c r="LW135" s="309"/>
      <c r="LX135" s="309"/>
      <c r="LY135" s="309"/>
      <c r="LZ135" s="309"/>
      <c r="MA135" s="309"/>
      <c r="MB135" s="309"/>
      <c r="MC135" s="309"/>
      <c r="MD135" s="309"/>
      <c r="ME135" s="309"/>
      <c r="MF135" s="309"/>
      <c r="MG135" s="309"/>
      <c r="MH135" s="309"/>
      <c r="MI135" s="309"/>
      <c r="MJ135" s="309"/>
      <c r="MK135" s="309"/>
      <c r="ML135" s="309"/>
      <c r="MM135" s="309"/>
      <c r="MN135" s="309"/>
      <c r="MO135" s="309"/>
      <c r="MP135" s="309"/>
      <c r="MQ135" s="309"/>
      <c r="MR135" s="309"/>
      <c r="MS135" s="309"/>
      <c r="MT135" s="309"/>
      <c r="MU135" s="309"/>
      <c r="MV135" s="309"/>
      <c r="MW135" s="309"/>
      <c r="MX135" s="309"/>
      <c r="MY135" s="309"/>
      <c r="MZ135" s="309"/>
      <c r="NA135" s="309"/>
      <c r="NB135" s="287"/>
      <c r="NC135" s="287"/>
      <c r="ND135" s="287"/>
      <c r="NE135" s="287"/>
      <c r="NF135" s="287"/>
      <c r="NG135" s="287"/>
      <c r="NH135" s="287"/>
      <c r="NI135" s="287"/>
      <c r="NJ135" s="287"/>
      <c r="NK135" s="287"/>
      <c r="NL135" s="287"/>
      <c r="NM135" s="287"/>
      <c r="NN135" s="287"/>
      <c r="NO135" s="287"/>
      <c r="NP135" s="287"/>
      <c r="NQ135" s="287"/>
      <c r="NR135" s="287"/>
      <c r="NS135" s="287"/>
      <c r="NT135" s="287"/>
      <c r="NU135" s="287"/>
      <c r="NV135" s="287"/>
      <c r="NW135" s="287"/>
      <c r="NX135" s="287"/>
      <c r="NY135" s="287"/>
      <c r="NZ135" s="287"/>
      <c r="OA135" s="287"/>
      <c r="OB135" s="287"/>
      <c r="OC135" s="287"/>
      <c r="OD135" s="287"/>
      <c r="OE135" s="287"/>
    </row>
    <row r="136" spans="1:395" ht="18" customHeight="1" x14ac:dyDescent="0.3">
      <c r="A136" s="4"/>
      <c r="B136" s="103" t="s">
        <v>627</v>
      </c>
      <c r="C136" s="2">
        <v>12063</v>
      </c>
      <c r="D136" s="2">
        <v>2015</v>
      </c>
      <c r="E136" s="98" t="s">
        <v>626</v>
      </c>
      <c r="F136" s="2"/>
      <c r="G136" s="99" t="s">
        <v>464</v>
      </c>
      <c r="H136" s="98" t="s">
        <v>193</v>
      </c>
      <c r="I136" s="2">
        <f t="shared" si="12"/>
        <v>4</v>
      </c>
      <c r="J136" s="4">
        <f>'Kôň roka'!$I136</f>
        <v>4</v>
      </c>
      <c r="K136" s="2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98"/>
      <c r="BJ136" s="99"/>
      <c r="BK136" s="99"/>
      <c r="BL136" s="99"/>
      <c r="BM136" s="98"/>
      <c r="BN136" s="98"/>
      <c r="BO136" s="98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8"/>
      <c r="CH136" s="98"/>
      <c r="CI136" s="98"/>
      <c r="CJ136" s="98"/>
      <c r="CK136" s="98"/>
      <c r="CL136" s="98"/>
      <c r="CM136" s="98"/>
      <c r="CN136" s="98"/>
      <c r="CO136" s="99"/>
      <c r="CP136" s="99"/>
      <c r="CQ136" s="99"/>
      <c r="CR136" s="99"/>
      <c r="CS136" s="99"/>
      <c r="CT136" s="99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>
        <v>4</v>
      </c>
      <c r="EK136" s="2"/>
      <c r="EL136" s="2"/>
      <c r="EM136" s="2"/>
      <c r="EN136" s="2"/>
      <c r="EO136" s="2"/>
      <c r="EP136" s="2"/>
      <c r="EQ136" s="2"/>
      <c r="ER136" s="2"/>
      <c r="ES136" s="2"/>
      <c r="ET136" s="212"/>
      <c r="EU136" s="212"/>
      <c r="EV136" s="212"/>
      <c r="EW136" s="212"/>
      <c r="EX136" s="212"/>
      <c r="EY136" s="212"/>
      <c r="EZ136" s="212"/>
      <c r="FA136" s="212"/>
      <c r="FB136" s="212"/>
      <c r="FC136" s="212"/>
      <c r="FD136" s="212"/>
      <c r="FE136" s="212"/>
      <c r="FF136" s="212"/>
      <c r="FG136" s="212"/>
      <c r="FH136" s="212"/>
      <c r="FI136" s="212"/>
      <c r="FJ136" s="212"/>
      <c r="FK136" s="212"/>
      <c r="FL136" s="212"/>
      <c r="FM136" s="212"/>
      <c r="FN136" s="212"/>
      <c r="FO136" s="212"/>
      <c r="FP136" s="212"/>
      <c r="FQ136" s="212"/>
      <c r="FR136" s="212"/>
      <c r="FS136" s="212"/>
      <c r="FT136" s="212"/>
      <c r="FU136" s="212"/>
      <c r="FV136" s="212"/>
      <c r="FW136" s="212"/>
      <c r="FX136" s="212"/>
      <c r="FY136" s="212"/>
      <c r="FZ136" s="212"/>
      <c r="GA136" s="212"/>
      <c r="GB136" s="99"/>
      <c r="GC136" s="99"/>
      <c r="GD136" s="99"/>
      <c r="GE136" s="99"/>
      <c r="GF136" s="99"/>
      <c r="GG136" s="99"/>
      <c r="GH136" s="99"/>
      <c r="GI136" s="212"/>
      <c r="GJ136" s="212"/>
      <c r="GK136" s="212"/>
      <c r="GL136" s="99"/>
      <c r="GM136" s="99"/>
      <c r="GN136" s="99"/>
      <c r="GO136" s="99"/>
      <c r="GP136" s="99"/>
      <c r="GQ136" s="99"/>
      <c r="GR136" s="99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87"/>
      <c r="IJ136" s="287"/>
      <c r="IK136" s="287"/>
      <c r="IL136" s="287"/>
      <c r="IM136" s="287"/>
      <c r="IN136" s="287"/>
      <c r="IO136" s="287"/>
      <c r="IP136" s="287"/>
      <c r="IQ136" s="287"/>
      <c r="IR136" s="287"/>
      <c r="IS136" s="287"/>
      <c r="IT136" s="287"/>
      <c r="IU136" s="287"/>
      <c r="IV136" s="287"/>
      <c r="IW136" s="287"/>
      <c r="IX136" s="287"/>
      <c r="IY136" s="287"/>
      <c r="IZ136" s="287"/>
      <c r="JA136" s="287"/>
      <c r="JB136" s="287"/>
      <c r="JC136" s="287"/>
      <c r="JD136" s="287"/>
      <c r="JE136" s="287"/>
      <c r="JF136" s="287"/>
      <c r="JG136" s="287"/>
      <c r="JH136" s="287"/>
      <c r="JI136" s="287"/>
      <c r="JJ136" s="287"/>
      <c r="JK136" s="287"/>
      <c r="JL136" s="287"/>
      <c r="JM136" s="287"/>
      <c r="JN136" s="287"/>
      <c r="JO136" s="287"/>
      <c r="JP136" s="287"/>
      <c r="JQ136" s="287"/>
      <c r="JR136" s="309"/>
      <c r="JS136" s="309"/>
      <c r="JT136" s="309"/>
      <c r="JU136" s="309"/>
      <c r="JV136" s="309"/>
      <c r="JW136" s="309"/>
      <c r="JX136" s="309"/>
      <c r="JY136" s="309"/>
      <c r="JZ136" s="309"/>
      <c r="KA136" s="309"/>
      <c r="KB136" s="309"/>
      <c r="KC136" s="309"/>
      <c r="KD136" s="309"/>
      <c r="KE136" s="309"/>
      <c r="KF136" s="309"/>
      <c r="KG136" s="309"/>
      <c r="KH136" s="309"/>
      <c r="KI136" s="309"/>
      <c r="KJ136" s="309"/>
      <c r="KK136" s="309"/>
      <c r="KL136" s="309"/>
      <c r="KM136" s="309"/>
      <c r="KN136" s="309"/>
      <c r="KO136" s="309"/>
      <c r="KP136" s="309"/>
      <c r="KQ136" s="309"/>
      <c r="KR136" s="309"/>
      <c r="KS136" s="309"/>
      <c r="KT136" s="309"/>
      <c r="KU136" s="309"/>
      <c r="KV136" s="309"/>
      <c r="KW136" s="309"/>
      <c r="KX136" s="309"/>
      <c r="KY136" s="309"/>
      <c r="KZ136" s="309"/>
      <c r="LA136" s="309"/>
      <c r="LB136" s="309"/>
      <c r="LC136" s="309"/>
      <c r="LD136" s="309"/>
      <c r="LE136" s="309"/>
      <c r="LF136" s="309"/>
      <c r="LG136" s="309"/>
      <c r="LH136" s="309"/>
      <c r="LI136" s="309"/>
      <c r="LJ136" s="309"/>
      <c r="LK136" s="309"/>
      <c r="LL136" s="309"/>
      <c r="LM136" s="309"/>
      <c r="LN136" s="309"/>
      <c r="LO136" s="309"/>
      <c r="LP136" s="309"/>
      <c r="LQ136" s="309"/>
      <c r="LR136" s="309"/>
      <c r="LS136" s="309"/>
      <c r="LT136" s="309"/>
      <c r="LU136" s="309"/>
      <c r="LV136" s="309"/>
      <c r="LW136" s="309"/>
      <c r="LX136" s="309"/>
      <c r="LY136" s="309"/>
      <c r="LZ136" s="309"/>
      <c r="MA136" s="309"/>
      <c r="MB136" s="309"/>
      <c r="MC136" s="309"/>
      <c r="MD136" s="309"/>
      <c r="ME136" s="309"/>
      <c r="MF136" s="309"/>
      <c r="MG136" s="309"/>
      <c r="MH136" s="309"/>
      <c r="MI136" s="309"/>
      <c r="MJ136" s="309"/>
      <c r="MK136" s="309"/>
      <c r="ML136" s="309"/>
      <c r="MM136" s="309"/>
      <c r="MN136" s="309"/>
      <c r="MO136" s="309"/>
      <c r="MP136" s="309"/>
      <c r="MQ136" s="309"/>
      <c r="MR136" s="309"/>
      <c r="MS136" s="309"/>
      <c r="MT136" s="309"/>
      <c r="MU136" s="309"/>
      <c r="MV136" s="309"/>
      <c r="MW136" s="309"/>
      <c r="MX136" s="309"/>
      <c r="MY136" s="309"/>
      <c r="MZ136" s="309"/>
      <c r="NA136" s="309"/>
      <c r="NB136" s="287"/>
      <c r="NC136" s="287"/>
      <c r="ND136" s="287"/>
      <c r="NE136" s="287"/>
      <c r="NF136" s="287"/>
      <c r="NG136" s="287"/>
      <c r="NH136" s="287"/>
      <c r="NI136" s="287"/>
      <c r="NJ136" s="287"/>
      <c r="NK136" s="287"/>
      <c r="NL136" s="287"/>
      <c r="NM136" s="287"/>
      <c r="NN136" s="287"/>
      <c r="NO136" s="287"/>
      <c r="NP136" s="287"/>
      <c r="NQ136" s="287"/>
      <c r="NR136" s="287"/>
      <c r="NS136" s="287"/>
      <c r="NT136" s="287"/>
      <c r="NU136" s="287"/>
      <c r="NV136" s="287"/>
      <c r="NW136" s="287"/>
      <c r="NX136" s="287"/>
      <c r="NY136" s="287"/>
      <c r="NZ136" s="287"/>
      <c r="OA136" s="287"/>
      <c r="OB136" s="287"/>
      <c r="OC136" s="287"/>
      <c r="OD136" s="287"/>
      <c r="OE136" s="287"/>
    </row>
    <row r="137" spans="1:395" ht="18" customHeight="1" x14ac:dyDescent="0.3">
      <c r="A137" s="4"/>
      <c r="B137" s="103" t="s">
        <v>192</v>
      </c>
      <c r="C137" s="2">
        <v>12575</v>
      </c>
      <c r="D137" s="2"/>
      <c r="E137" s="22" t="s">
        <v>191</v>
      </c>
      <c r="F137" s="2">
        <v>1457</v>
      </c>
      <c r="G137" s="2" t="s">
        <v>464</v>
      </c>
      <c r="H137" s="22" t="s">
        <v>193</v>
      </c>
      <c r="I137" s="2">
        <f>SUM(K137:XX137)</f>
        <v>4</v>
      </c>
      <c r="J137" s="4">
        <f>'Kôň roka'!$I137</f>
        <v>4</v>
      </c>
      <c r="K137" s="2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98"/>
      <c r="BJ137" s="99"/>
      <c r="BK137" s="99"/>
      <c r="BL137" s="99"/>
      <c r="BM137" s="98"/>
      <c r="BN137" s="98"/>
      <c r="BO137" s="98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8"/>
      <c r="CH137" s="98"/>
      <c r="CI137" s="98"/>
      <c r="CJ137" s="98"/>
      <c r="CK137" s="98"/>
      <c r="CL137" s="98"/>
      <c r="CM137" s="98"/>
      <c r="CN137" s="98"/>
      <c r="CO137" s="99"/>
      <c r="CP137" s="99"/>
      <c r="CQ137" s="99"/>
      <c r="CR137" s="99"/>
      <c r="CS137" s="99"/>
      <c r="CT137" s="99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12"/>
      <c r="EU137" s="212"/>
      <c r="EV137" s="212"/>
      <c r="EW137" s="212"/>
      <c r="EX137" s="212"/>
      <c r="EY137" s="212"/>
      <c r="EZ137" s="212"/>
      <c r="FA137" s="212"/>
      <c r="FB137" s="212"/>
      <c r="FC137" s="212"/>
      <c r="FD137" s="212"/>
      <c r="FE137" s="212"/>
      <c r="FF137" s="212"/>
      <c r="FG137" s="212"/>
      <c r="FH137" s="212"/>
      <c r="FI137" s="212"/>
      <c r="FJ137" s="212"/>
      <c r="FK137" s="212"/>
      <c r="FL137" s="212"/>
      <c r="FM137" s="212"/>
      <c r="FN137" s="212"/>
      <c r="FO137" s="212"/>
      <c r="FP137" s="212"/>
      <c r="FQ137" s="212"/>
      <c r="FR137" s="212"/>
      <c r="FS137" s="212"/>
      <c r="FT137" s="212"/>
      <c r="FU137" s="212"/>
      <c r="FV137" s="212"/>
      <c r="FW137" s="212"/>
      <c r="FX137" s="212"/>
      <c r="FY137" s="212"/>
      <c r="FZ137" s="212"/>
      <c r="GA137" s="212"/>
      <c r="GB137" s="99"/>
      <c r="GC137" s="99"/>
      <c r="GD137" s="99"/>
      <c r="GE137" s="99"/>
      <c r="GF137" s="99"/>
      <c r="GG137" s="99"/>
      <c r="GH137" s="99"/>
      <c r="GI137" s="212"/>
      <c r="GJ137" s="212"/>
      <c r="GK137" s="212"/>
      <c r="GL137" s="99"/>
      <c r="GM137" s="99"/>
      <c r="GN137" s="99"/>
      <c r="GO137" s="99"/>
      <c r="GP137" s="99"/>
      <c r="GQ137" s="99"/>
      <c r="GR137" s="99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87"/>
      <c r="IJ137" s="287"/>
      <c r="IK137" s="287"/>
      <c r="IL137" s="287"/>
      <c r="IM137" s="287"/>
      <c r="IN137" s="287"/>
      <c r="IO137" s="287"/>
      <c r="IP137" s="287"/>
      <c r="IQ137" s="287"/>
      <c r="IR137" s="287"/>
      <c r="IS137" s="287"/>
      <c r="IT137" s="287"/>
      <c r="IU137" s="287"/>
      <c r="IV137" s="287"/>
      <c r="IW137" s="287"/>
      <c r="IX137" s="287"/>
      <c r="IY137" s="287"/>
      <c r="IZ137" s="287"/>
      <c r="JA137" s="287"/>
      <c r="JB137" s="287"/>
      <c r="JC137" s="287"/>
      <c r="JD137" s="287"/>
      <c r="JE137" s="287"/>
      <c r="JF137" s="287"/>
      <c r="JG137" s="287"/>
      <c r="JH137" s="287"/>
      <c r="JI137" s="287"/>
      <c r="JJ137" s="287"/>
      <c r="JK137" s="287"/>
      <c r="JL137" s="287"/>
      <c r="JM137" s="287"/>
      <c r="JN137" s="287"/>
      <c r="JO137" s="287"/>
      <c r="JP137" s="287"/>
      <c r="JQ137" s="287"/>
      <c r="JR137" s="309"/>
      <c r="JS137" s="309"/>
      <c r="JT137" s="309"/>
      <c r="JU137" s="309"/>
      <c r="JV137" s="309"/>
      <c r="JW137" s="309"/>
      <c r="JX137" s="309"/>
      <c r="JY137" s="309"/>
      <c r="JZ137" s="309"/>
      <c r="KA137" s="309"/>
      <c r="KB137" s="309"/>
      <c r="KC137" s="309"/>
      <c r="KD137" s="309"/>
      <c r="KE137" s="309"/>
      <c r="KF137" s="309"/>
      <c r="KG137" s="309"/>
      <c r="KH137" s="309"/>
      <c r="KI137" s="309"/>
      <c r="KJ137" s="309"/>
      <c r="KK137" s="309"/>
      <c r="KL137" s="309"/>
      <c r="KM137" s="309"/>
      <c r="KN137" s="309"/>
      <c r="KO137" s="309"/>
      <c r="KP137" s="309"/>
      <c r="KQ137" s="309"/>
      <c r="KR137" s="309"/>
      <c r="KS137" s="309"/>
      <c r="KT137" s="309"/>
      <c r="KU137" s="309"/>
      <c r="KV137" s="309"/>
      <c r="KW137" s="309"/>
      <c r="KX137" s="309"/>
      <c r="KY137" s="309"/>
      <c r="KZ137" s="309"/>
      <c r="LA137" s="309"/>
      <c r="LB137" s="309"/>
      <c r="LC137" s="309"/>
      <c r="LD137" s="2">
        <v>2</v>
      </c>
      <c r="LE137" s="309"/>
      <c r="LF137" s="2">
        <v>2</v>
      </c>
      <c r="LG137" s="309"/>
      <c r="LH137" s="309"/>
      <c r="LI137" s="309"/>
      <c r="LJ137" s="309"/>
      <c r="LK137" s="309"/>
      <c r="LL137" s="309"/>
      <c r="LM137" s="309"/>
      <c r="LN137" s="309"/>
      <c r="LO137" s="309"/>
      <c r="LP137" s="309"/>
      <c r="LQ137" s="309"/>
      <c r="LR137" s="309"/>
      <c r="LS137" s="309"/>
      <c r="LT137" s="309"/>
      <c r="LU137" s="309"/>
      <c r="LV137" s="309"/>
      <c r="LW137" s="309"/>
      <c r="LX137" s="309"/>
      <c r="LY137" s="309"/>
      <c r="LZ137" s="309"/>
      <c r="MA137" s="309"/>
      <c r="MB137" s="309"/>
      <c r="MC137" s="309"/>
      <c r="MD137" s="309"/>
      <c r="ME137" s="309"/>
      <c r="MF137" s="309"/>
      <c r="MG137" s="309"/>
      <c r="MH137" s="309"/>
      <c r="MI137" s="309"/>
      <c r="MJ137" s="309"/>
      <c r="MK137" s="309"/>
      <c r="ML137" s="309"/>
      <c r="MM137" s="309"/>
      <c r="MN137" s="309"/>
      <c r="MO137" s="309"/>
      <c r="MP137" s="309"/>
      <c r="MQ137" s="309"/>
      <c r="MR137" s="309"/>
      <c r="MS137" s="309"/>
      <c r="MT137" s="309"/>
      <c r="MU137" s="309"/>
      <c r="MV137" s="309"/>
      <c r="MW137" s="309"/>
      <c r="MX137" s="309"/>
      <c r="MY137" s="309"/>
      <c r="MZ137" s="309"/>
      <c r="NA137" s="309"/>
      <c r="NB137" s="287"/>
      <c r="NC137" s="287"/>
      <c r="ND137" s="287"/>
      <c r="NE137" s="287"/>
      <c r="NF137" s="287"/>
      <c r="NG137" s="287"/>
      <c r="NH137" s="287"/>
      <c r="NI137" s="287"/>
      <c r="NJ137" s="287"/>
      <c r="NK137" s="287"/>
      <c r="NL137" s="287"/>
      <c r="NM137" s="287"/>
      <c r="NN137" s="287"/>
      <c r="NO137" s="287"/>
      <c r="NP137" s="287"/>
      <c r="NQ137" s="287"/>
      <c r="NR137" s="287"/>
      <c r="NS137" s="287"/>
      <c r="NT137" s="287"/>
      <c r="NU137" s="287"/>
      <c r="NV137" s="287"/>
      <c r="NW137" s="287"/>
      <c r="NX137" s="287"/>
      <c r="NY137" s="287"/>
      <c r="NZ137" s="287"/>
      <c r="OA137" s="287"/>
      <c r="OB137" s="287"/>
      <c r="OC137" s="287"/>
      <c r="OD137" s="287"/>
      <c r="OE137" s="287"/>
    </row>
    <row r="138" spans="1:395" ht="18" customHeight="1" x14ac:dyDescent="0.3">
      <c r="A138" s="4"/>
      <c r="B138" s="1" t="s">
        <v>577</v>
      </c>
      <c r="C138" s="2">
        <v>13333</v>
      </c>
      <c r="D138" s="2">
        <v>2012</v>
      </c>
      <c r="E138" s="22" t="s">
        <v>341</v>
      </c>
      <c r="F138" s="2">
        <v>9932</v>
      </c>
      <c r="G138" s="2" t="s">
        <v>462</v>
      </c>
      <c r="H138" s="22" t="s">
        <v>108</v>
      </c>
      <c r="I138" s="2">
        <f t="shared" si="12"/>
        <v>3</v>
      </c>
      <c r="J138" s="4">
        <f>'Kôň roka'!$I138</f>
        <v>3</v>
      </c>
      <c r="K138" s="2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98"/>
      <c r="BJ138" s="99"/>
      <c r="BK138" s="99"/>
      <c r="BL138" s="99"/>
      <c r="BM138" s="98"/>
      <c r="BN138" s="98"/>
      <c r="BO138" s="98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8"/>
      <c r="CH138" s="98"/>
      <c r="CI138" s="98"/>
      <c r="CJ138" s="98"/>
      <c r="CK138" s="98"/>
      <c r="CL138" s="98"/>
      <c r="CM138" s="98"/>
      <c r="CN138" s="98"/>
      <c r="CO138" s="99"/>
      <c r="CP138" s="99"/>
      <c r="CQ138" s="99"/>
      <c r="CR138" s="99"/>
      <c r="CS138" s="99"/>
      <c r="CT138" s="99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12"/>
      <c r="EU138" s="212"/>
      <c r="EV138" s="212"/>
      <c r="EW138" s="212"/>
      <c r="EX138" s="212"/>
      <c r="EY138" s="212"/>
      <c r="EZ138" s="212"/>
      <c r="FA138" s="212"/>
      <c r="FB138" s="212"/>
      <c r="FC138" s="212"/>
      <c r="FD138" s="212"/>
      <c r="FE138" s="212"/>
      <c r="FF138" s="212"/>
      <c r="FG138" s="212"/>
      <c r="FH138" s="212"/>
      <c r="FI138" s="212"/>
      <c r="FJ138" s="212"/>
      <c r="FK138" s="212"/>
      <c r="FL138" s="212"/>
      <c r="FM138" s="212"/>
      <c r="FN138" s="212"/>
      <c r="FO138" s="212"/>
      <c r="FP138" s="212"/>
      <c r="FQ138" s="212"/>
      <c r="FR138" s="212"/>
      <c r="FS138" s="212"/>
      <c r="FT138" s="212"/>
      <c r="FU138" s="212"/>
      <c r="FV138" s="212"/>
      <c r="FW138" s="212"/>
      <c r="FX138" s="212"/>
      <c r="FY138" s="212"/>
      <c r="FZ138" s="212"/>
      <c r="GA138" s="212"/>
      <c r="GB138" s="99"/>
      <c r="GC138" s="99"/>
      <c r="GD138" s="99"/>
      <c r="GE138" s="99"/>
      <c r="GF138" s="99"/>
      <c r="GG138" s="99"/>
      <c r="GH138" s="99"/>
      <c r="GI138" s="212"/>
      <c r="GJ138" s="212"/>
      <c r="GK138" s="212"/>
      <c r="GL138" s="99"/>
      <c r="GM138" s="99"/>
      <c r="GN138" s="99"/>
      <c r="GO138" s="99"/>
      <c r="GP138" s="99"/>
      <c r="GQ138" s="99"/>
      <c r="GR138" s="99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>
        <v>3</v>
      </c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87"/>
      <c r="IJ138" s="287"/>
      <c r="IK138" s="287"/>
      <c r="IL138" s="287"/>
      <c r="IM138" s="287"/>
      <c r="IN138" s="287"/>
      <c r="IO138" s="287"/>
      <c r="IP138" s="287"/>
      <c r="IQ138" s="287"/>
      <c r="IR138" s="287"/>
      <c r="IS138" s="287"/>
      <c r="IT138" s="287"/>
      <c r="IU138" s="287"/>
      <c r="IV138" s="287"/>
      <c r="IW138" s="287"/>
      <c r="IX138" s="287"/>
      <c r="IY138" s="287"/>
      <c r="IZ138" s="287"/>
      <c r="JA138" s="287"/>
      <c r="JB138" s="287"/>
      <c r="JC138" s="287"/>
      <c r="JD138" s="287"/>
      <c r="JE138" s="287"/>
      <c r="JF138" s="287"/>
      <c r="JG138" s="287"/>
      <c r="JH138" s="287"/>
      <c r="JI138" s="287"/>
      <c r="JJ138" s="287"/>
      <c r="JK138" s="287"/>
      <c r="JL138" s="287"/>
      <c r="JM138" s="287"/>
      <c r="JN138" s="287"/>
      <c r="JO138" s="287"/>
      <c r="JP138" s="287"/>
      <c r="JQ138" s="287"/>
      <c r="JR138" s="309"/>
      <c r="JS138" s="309"/>
      <c r="JT138" s="309"/>
      <c r="JU138" s="309"/>
      <c r="JV138" s="309"/>
      <c r="JW138" s="309"/>
      <c r="JX138" s="309"/>
      <c r="JY138" s="309"/>
      <c r="JZ138" s="309"/>
      <c r="KA138" s="309"/>
      <c r="KB138" s="309"/>
      <c r="KC138" s="309"/>
      <c r="KD138" s="309"/>
      <c r="KE138" s="309"/>
      <c r="KF138" s="309"/>
      <c r="KG138" s="309"/>
      <c r="KH138" s="309"/>
      <c r="KI138" s="309"/>
      <c r="KJ138" s="309"/>
      <c r="KK138" s="309"/>
      <c r="KL138" s="309"/>
      <c r="KM138" s="309"/>
      <c r="KN138" s="309"/>
      <c r="KO138" s="309"/>
      <c r="KP138" s="309"/>
      <c r="KQ138" s="309"/>
      <c r="KR138" s="309"/>
      <c r="KS138" s="309"/>
      <c r="KT138" s="309"/>
      <c r="KU138" s="309"/>
      <c r="KV138" s="309"/>
      <c r="KW138" s="309"/>
      <c r="KX138" s="309"/>
      <c r="KY138" s="309"/>
      <c r="KZ138" s="309"/>
      <c r="LA138" s="309"/>
      <c r="LB138" s="309"/>
      <c r="LC138" s="309"/>
      <c r="LD138" s="309"/>
      <c r="LE138" s="309"/>
      <c r="LF138" s="309"/>
      <c r="LG138" s="309"/>
      <c r="LH138" s="309"/>
      <c r="LI138" s="309"/>
      <c r="LJ138" s="309"/>
      <c r="LK138" s="309"/>
      <c r="LL138" s="309"/>
      <c r="LM138" s="309"/>
      <c r="LN138" s="309"/>
      <c r="LO138" s="309"/>
      <c r="LP138" s="309"/>
      <c r="LQ138" s="309"/>
      <c r="LR138" s="309"/>
      <c r="LS138" s="309"/>
      <c r="LT138" s="309"/>
      <c r="LU138" s="309"/>
      <c r="LV138" s="309"/>
      <c r="LW138" s="309"/>
      <c r="LX138" s="309"/>
      <c r="LY138" s="309"/>
      <c r="LZ138" s="309"/>
      <c r="MA138" s="309"/>
      <c r="MB138" s="309"/>
      <c r="MC138" s="309"/>
      <c r="MD138" s="309"/>
      <c r="ME138" s="309"/>
      <c r="MF138" s="309"/>
      <c r="MG138" s="309"/>
      <c r="MH138" s="309"/>
      <c r="MI138" s="309"/>
      <c r="MJ138" s="309"/>
      <c r="MK138" s="309"/>
      <c r="ML138" s="309"/>
      <c r="MM138" s="309"/>
      <c r="MN138" s="309"/>
      <c r="MO138" s="309"/>
      <c r="MP138" s="309"/>
      <c r="MQ138" s="309"/>
      <c r="MR138" s="309"/>
      <c r="MS138" s="309"/>
      <c r="MT138" s="309"/>
      <c r="MU138" s="309"/>
      <c r="MV138" s="309"/>
      <c r="MW138" s="309"/>
      <c r="MX138" s="309"/>
      <c r="MY138" s="309"/>
      <c r="MZ138" s="309"/>
      <c r="NA138" s="309"/>
      <c r="NB138" s="287"/>
      <c r="NC138" s="287"/>
      <c r="ND138" s="287"/>
      <c r="NE138" s="287"/>
      <c r="NF138" s="287"/>
      <c r="NG138" s="287"/>
      <c r="NH138" s="287"/>
      <c r="NI138" s="287"/>
      <c r="NJ138" s="287"/>
      <c r="NK138" s="287"/>
      <c r="NL138" s="287"/>
      <c r="NM138" s="287"/>
      <c r="NN138" s="287"/>
      <c r="NO138" s="287"/>
      <c r="NP138" s="287"/>
      <c r="NQ138" s="287"/>
      <c r="NR138" s="287"/>
      <c r="NS138" s="287"/>
      <c r="NT138" s="287"/>
      <c r="NU138" s="287"/>
      <c r="NV138" s="287"/>
      <c r="NW138" s="287"/>
      <c r="NX138" s="287"/>
      <c r="NY138" s="287"/>
      <c r="NZ138" s="287"/>
      <c r="OA138" s="287"/>
      <c r="OB138" s="287"/>
      <c r="OC138" s="287"/>
      <c r="OD138" s="287"/>
      <c r="OE138" s="287"/>
    </row>
    <row r="139" spans="1:395" ht="18" customHeight="1" x14ac:dyDescent="0.3">
      <c r="A139" s="4"/>
      <c r="B139" s="1" t="s">
        <v>188</v>
      </c>
      <c r="C139" s="2">
        <v>11741</v>
      </c>
      <c r="D139" s="2">
        <v>2018</v>
      </c>
      <c r="E139" s="22" t="s">
        <v>693</v>
      </c>
      <c r="F139" s="2">
        <v>6220</v>
      </c>
      <c r="G139" s="2" t="s">
        <v>464</v>
      </c>
      <c r="H139" s="22" t="s">
        <v>175</v>
      </c>
      <c r="I139" s="2">
        <f t="shared" si="12"/>
        <v>3</v>
      </c>
      <c r="J139" s="4">
        <f>'Kôň roka'!$I139</f>
        <v>3</v>
      </c>
      <c r="K139" s="2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98"/>
      <c r="BJ139" s="99"/>
      <c r="BK139" s="99"/>
      <c r="BL139" s="99"/>
      <c r="BM139" s="98"/>
      <c r="BN139" s="98"/>
      <c r="BO139" s="98"/>
      <c r="BP139" s="99"/>
      <c r="BQ139" s="99"/>
      <c r="BR139" s="99"/>
      <c r="BS139" s="99"/>
      <c r="BT139" s="99"/>
      <c r="BU139" s="99"/>
      <c r="BV139" s="99"/>
      <c r="BW139" s="99"/>
      <c r="BX139" s="99"/>
      <c r="BY139" s="99"/>
      <c r="BZ139" s="99"/>
      <c r="CA139" s="99"/>
      <c r="CB139" s="99"/>
      <c r="CC139" s="99"/>
      <c r="CD139" s="99"/>
      <c r="CE139" s="99"/>
      <c r="CF139" s="99"/>
      <c r="CG139" s="98"/>
      <c r="CH139" s="98"/>
      <c r="CI139" s="98"/>
      <c r="CJ139" s="98"/>
      <c r="CK139" s="98"/>
      <c r="CL139" s="98"/>
      <c r="CM139" s="98"/>
      <c r="CN139" s="98"/>
      <c r="CO139" s="99"/>
      <c r="CP139" s="99"/>
      <c r="CQ139" s="99"/>
      <c r="CR139" s="99"/>
      <c r="CS139" s="99"/>
      <c r="CT139" s="99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12"/>
      <c r="EU139" s="212"/>
      <c r="EV139" s="212"/>
      <c r="EW139" s="212"/>
      <c r="EX139" s="212"/>
      <c r="EY139" s="212"/>
      <c r="EZ139" s="212"/>
      <c r="FA139" s="212"/>
      <c r="FB139" s="212"/>
      <c r="FC139" s="212"/>
      <c r="FD139" s="212"/>
      <c r="FE139" s="212"/>
      <c r="FF139" s="212"/>
      <c r="FG139" s="212"/>
      <c r="FH139" s="212"/>
      <c r="FI139" s="212"/>
      <c r="FJ139" s="212"/>
      <c r="FK139" s="212"/>
      <c r="FL139" s="212"/>
      <c r="FM139" s="212"/>
      <c r="FN139" s="212"/>
      <c r="FO139" s="212"/>
      <c r="FP139" s="212"/>
      <c r="FQ139" s="212"/>
      <c r="FR139" s="212"/>
      <c r="FS139" s="212"/>
      <c r="FT139" s="212"/>
      <c r="FU139" s="212"/>
      <c r="FV139" s="212"/>
      <c r="FW139" s="212"/>
      <c r="FX139" s="212"/>
      <c r="FY139" s="212"/>
      <c r="FZ139" s="212"/>
      <c r="GA139" s="212"/>
      <c r="GB139" s="99"/>
      <c r="GC139" s="99"/>
      <c r="GD139" s="99"/>
      <c r="GE139" s="99"/>
      <c r="GF139" s="99"/>
      <c r="GG139" s="99"/>
      <c r="GH139" s="99"/>
      <c r="GI139" s="212"/>
      <c r="GJ139" s="212"/>
      <c r="GK139" s="212"/>
      <c r="GL139" s="99"/>
      <c r="GM139" s="99"/>
      <c r="GN139" s="99"/>
      <c r="GO139" s="99"/>
      <c r="GP139" s="99"/>
      <c r="GQ139" s="99"/>
      <c r="GR139" s="99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87"/>
      <c r="IJ139" s="287"/>
      <c r="IK139" s="287"/>
      <c r="IL139" s="287"/>
      <c r="IM139" s="287"/>
      <c r="IN139" s="287"/>
      <c r="IO139" s="287"/>
      <c r="IP139" s="287"/>
      <c r="IQ139" s="287"/>
      <c r="IR139" s="287"/>
      <c r="IS139" s="287"/>
      <c r="IT139" s="287"/>
      <c r="IU139" s="287"/>
      <c r="IV139" s="287"/>
      <c r="IW139" s="287"/>
      <c r="IX139" s="287"/>
      <c r="IY139" s="287"/>
      <c r="IZ139" s="287"/>
      <c r="JA139" s="287"/>
      <c r="JB139" s="287"/>
      <c r="JC139" s="287"/>
      <c r="JD139" s="287"/>
      <c r="JE139" s="287">
        <v>3</v>
      </c>
      <c r="JF139" s="287"/>
      <c r="JG139" s="287"/>
      <c r="JH139" s="287"/>
      <c r="JI139" s="287"/>
      <c r="JJ139" s="287"/>
      <c r="JK139" s="287"/>
      <c r="JL139" s="287"/>
      <c r="JM139" s="287"/>
      <c r="JN139" s="287"/>
      <c r="JO139" s="287"/>
      <c r="JP139" s="287"/>
      <c r="JQ139" s="287"/>
      <c r="JR139" s="309"/>
      <c r="JS139" s="309"/>
      <c r="JT139" s="309"/>
      <c r="JU139" s="309"/>
      <c r="JV139" s="309"/>
      <c r="JW139" s="309"/>
      <c r="JX139" s="309"/>
      <c r="JY139" s="309"/>
      <c r="JZ139" s="309"/>
      <c r="KA139" s="309"/>
      <c r="KB139" s="309"/>
      <c r="KC139" s="309"/>
      <c r="KD139" s="309"/>
      <c r="KE139" s="309"/>
      <c r="KF139" s="309"/>
      <c r="KG139" s="309"/>
      <c r="KH139" s="309"/>
      <c r="KI139" s="309"/>
      <c r="KJ139" s="309"/>
      <c r="KK139" s="309"/>
      <c r="KL139" s="309"/>
      <c r="KM139" s="309"/>
      <c r="KN139" s="309"/>
      <c r="KO139" s="309"/>
      <c r="KP139" s="309"/>
      <c r="KQ139" s="309"/>
      <c r="KR139" s="309"/>
      <c r="KS139" s="309"/>
      <c r="KT139" s="309"/>
      <c r="KU139" s="309"/>
      <c r="KV139" s="309"/>
      <c r="KW139" s="309"/>
      <c r="KX139" s="309"/>
      <c r="KY139" s="309"/>
      <c r="KZ139" s="309"/>
      <c r="LA139" s="309"/>
      <c r="LB139" s="309"/>
      <c r="LC139" s="309"/>
      <c r="LD139" s="309"/>
      <c r="LE139" s="309"/>
      <c r="LF139" s="309"/>
      <c r="LG139" s="309"/>
      <c r="LH139" s="309"/>
      <c r="LI139" s="309"/>
      <c r="LJ139" s="309"/>
      <c r="LK139" s="309"/>
      <c r="LL139" s="309"/>
      <c r="LM139" s="309"/>
      <c r="LN139" s="309"/>
      <c r="LO139" s="309"/>
      <c r="LP139" s="309"/>
      <c r="LQ139" s="309"/>
      <c r="LR139" s="309"/>
      <c r="LS139" s="309"/>
      <c r="LT139" s="309"/>
      <c r="LU139" s="309"/>
      <c r="LV139" s="309"/>
      <c r="LW139" s="309"/>
      <c r="LX139" s="309"/>
      <c r="LY139" s="309"/>
      <c r="LZ139" s="309"/>
      <c r="MA139" s="309"/>
      <c r="MB139" s="309"/>
      <c r="MC139" s="309"/>
      <c r="MD139" s="309"/>
      <c r="ME139" s="309"/>
      <c r="MF139" s="309"/>
      <c r="MG139" s="309"/>
      <c r="MH139" s="309"/>
      <c r="MI139" s="309"/>
      <c r="MJ139" s="309"/>
      <c r="MK139" s="309"/>
      <c r="ML139" s="309"/>
      <c r="MM139" s="309"/>
      <c r="MN139" s="309"/>
      <c r="MO139" s="309"/>
      <c r="MP139" s="309"/>
      <c r="MQ139" s="309"/>
      <c r="MR139" s="309"/>
      <c r="MS139" s="309"/>
      <c r="MT139" s="309"/>
      <c r="MU139" s="309"/>
      <c r="MV139" s="309"/>
      <c r="MW139" s="309"/>
      <c r="MX139" s="309"/>
      <c r="MY139" s="309"/>
      <c r="MZ139" s="309"/>
      <c r="NA139" s="309"/>
      <c r="NB139" s="287"/>
      <c r="NC139" s="287"/>
      <c r="ND139" s="287"/>
      <c r="NE139" s="287"/>
      <c r="NF139" s="287"/>
      <c r="NG139" s="287"/>
      <c r="NH139" s="287"/>
      <c r="NI139" s="287"/>
      <c r="NJ139" s="287"/>
      <c r="NK139" s="287"/>
      <c r="NL139" s="287"/>
      <c r="NM139" s="287"/>
      <c r="NN139" s="287"/>
      <c r="NO139" s="287"/>
      <c r="NP139" s="287"/>
      <c r="NQ139" s="287"/>
      <c r="NR139" s="287"/>
      <c r="NS139" s="287"/>
      <c r="NT139" s="287"/>
      <c r="NU139" s="287"/>
      <c r="NV139" s="287"/>
      <c r="NW139" s="287"/>
      <c r="NX139" s="287"/>
      <c r="NY139" s="287"/>
      <c r="NZ139" s="287"/>
      <c r="OA139" s="287"/>
      <c r="OB139" s="287"/>
      <c r="OC139" s="287"/>
      <c r="OD139" s="287"/>
      <c r="OE139" s="287"/>
    </row>
    <row r="140" spans="1:395" ht="15" customHeight="1" x14ac:dyDescent="0.3">
      <c r="A140" s="4"/>
      <c r="B140" s="103" t="s">
        <v>636</v>
      </c>
      <c r="C140" s="2">
        <v>13585</v>
      </c>
      <c r="D140" s="2">
        <v>2013</v>
      </c>
      <c r="E140" s="98" t="s">
        <v>635</v>
      </c>
      <c r="F140" s="2">
        <v>9918</v>
      </c>
      <c r="G140" s="99" t="s">
        <v>462</v>
      </c>
      <c r="H140" s="98" t="s">
        <v>180</v>
      </c>
      <c r="I140" s="2">
        <f t="shared" si="12"/>
        <v>3</v>
      </c>
      <c r="J140" s="4">
        <f>'Kôň roka'!$I140</f>
        <v>3</v>
      </c>
      <c r="K140" s="2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98"/>
      <c r="BJ140" s="99"/>
      <c r="BK140" s="99"/>
      <c r="BL140" s="99"/>
      <c r="BM140" s="98"/>
      <c r="BN140" s="98"/>
      <c r="BO140" s="98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8"/>
      <c r="CH140" s="98"/>
      <c r="CI140" s="98"/>
      <c r="CJ140" s="98"/>
      <c r="CK140" s="98"/>
      <c r="CL140" s="98"/>
      <c r="CM140" s="98"/>
      <c r="CN140" s="98"/>
      <c r="CO140" s="99"/>
      <c r="CP140" s="99"/>
      <c r="CQ140" s="99"/>
      <c r="CR140" s="99"/>
      <c r="CS140" s="99"/>
      <c r="CT140" s="99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12"/>
      <c r="EU140" s="212"/>
      <c r="EV140" s="212"/>
      <c r="EW140" s="212"/>
      <c r="EX140" s="212"/>
      <c r="EY140" s="212"/>
      <c r="EZ140" s="212"/>
      <c r="FA140" s="212"/>
      <c r="FB140" s="212"/>
      <c r="FC140" s="212"/>
      <c r="FD140" s="212"/>
      <c r="FE140" s="212"/>
      <c r="FF140" s="212"/>
      <c r="FG140" s="212"/>
      <c r="FH140" s="212"/>
      <c r="FI140" s="212"/>
      <c r="FJ140" s="212"/>
      <c r="FK140" s="212"/>
      <c r="FL140" s="212"/>
      <c r="FM140" s="212"/>
      <c r="FN140" s="212"/>
      <c r="FO140" s="212"/>
      <c r="FP140" s="212"/>
      <c r="FQ140" s="212"/>
      <c r="FR140" s="212"/>
      <c r="FS140" s="212">
        <v>3</v>
      </c>
      <c r="FT140" s="212"/>
      <c r="FU140" s="212"/>
      <c r="FV140" s="212"/>
      <c r="FW140" s="212"/>
      <c r="FX140" s="212"/>
      <c r="FY140" s="212"/>
      <c r="FZ140" s="212"/>
      <c r="GA140" s="212"/>
      <c r="GB140" s="99"/>
      <c r="GC140" s="99"/>
      <c r="GD140" s="99"/>
      <c r="GE140" s="99"/>
      <c r="GF140" s="99"/>
      <c r="GG140" s="99"/>
      <c r="GH140" s="99"/>
      <c r="GI140" s="212"/>
      <c r="GJ140" s="212"/>
      <c r="GK140" s="212"/>
      <c r="GL140" s="99"/>
      <c r="GM140" s="99"/>
      <c r="GN140" s="99"/>
      <c r="GO140" s="99"/>
      <c r="GP140" s="99"/>
      <c r="GQ140" s="99"/>
      <c r="GR140" s="99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87"/>
      <c r="IJ140" s="287"/>
      <c r="IK140" s="287"/>
      <c r="IL140" s="287"/>
      <c r="IM140" s="287"/>
      <c r="IN140" s="287"/>
      <c r="IO140" s="287"/>
      <c r="IP140" s="287"/>
      <c r="IQ140" s="287"/>
      <c r="IR140" s="287"/>
      <c r="IS140" s="287"/>
      <c r="IT140" s="287"/>
      <c r="IU140" s="287"/>
      <c r="IV140" s="287"/>
      <c r="IW140" s="287"/>
      <c r="IX140" s="287"/>
      <c r="IY140" s="287"/>
      <c r="IZ140" s="287"/>
      <c r="JA140" s="287"/>
      <c r="JB140" s="287"/>
      <c r="JC140" s="287"/>
      <c r="JD140" s="287"/>
      <c r="JE140" s="287"/>
      <c r="JF140" s="287"/>
      <c r="JG140" s="287"/>
      <c r="JH140" s="287"/>
      <c r="JI140" s="287"/>
      <c r="JJ140" s="287"/>
      <c r="JK140" s="287"/>
      <c r="JL140" s="287"/>
      <c r="JM140" s="287"/>
      <c r="JN140" s="287"/>
      <c r="JO140" s="287"/>
      <c r="JP140" s="287"/>
      <c r="JQ140" s="287"/>
      <c r="JR140" s="309"/>
      <c r="JS140" s="309"/>
      <c r="JT140" s="309"/>
      <c r="JU140" s="309"/>
      <c r="JV140" s="309"/>
      <c r="JW140" s="309"/>
      <c r="JX140" s="309"/>
      <c r="JY140" s="309"/>
      <c r="JZ140" s="309"/>
      <c r="KA140" s="309"/>
      <c r="KB140" s="309"/>
      <c r="KC140" s="309"/>
      <c r="KD140" s="309"/>
      <c r="KE140" s="309"/>
      <c r="KF140" s="309"/>
      <c r="KG140" s="309"/>
      <c r="KH140" s="309"/>
      <c r="KI140" s="309"/>
      <c r="KJ140" s="309"/>
      <c r="KK140" s="309"/>
      <c r="KL140" s="309"/>
      <c r="KM140" s="309"/>
      <c r="KN140" s="309"/>
      <c r="KO140" s="309"/>
      <c r="KP140" s="309"/>
      <c r="KQ140" s="309"/>
      <c r="KR140" s="309"/>
      <c r="KS140" s="309"/>
      <c r="KT140" s="309"/>
      <c r="KU140" s="309"/>
      <c r="KV140" s="309"/>
      <c r="KW140" s="309"/>
      <c r="KX140" s="309"/>
      <c r="KY140" s="309"/>
      <c r="KZ140" s="309"/>
      <c r="LA140" s="309"/>
      <c r="LB140" s="309"/>
      <c r="LC140" s="309"/>
      <c r="LD140" s="309"/>
      <c r="LE140" s="309"/>
      <c r="LF140" s="309"/>
      <c r="LG140" s="309"/>
      <c r="LH140" s="309"/>
      <c r="LI140" s="309"/>
      <c r="LJ140" s="309"/>
      <c r="LK140" s="309"/>
      <c r="LL140" s="309"/>
      <c r="LM140" s="309"/>
      <c r="LN140" s="309"/>
      <c r="LO140" s="309"/>
      <c r="LP140" s="309"/>
      <c r="LQ140" s="309"/>
      <c r="LR140" s="309"/>
      <c r="LS140" s="309"/>
      <c r="LT140" s="309"/>
      <c r="LU140" s="309"/>
      <c r="LV140" s="309"/>
      <c r="LW140" s="309"/>
      <c r="LX140" s="309"/>
      <c r="LY140" s="309"/>
      <c r="LZ140" s="309"/>
      <c r="MA140" s="309"/>
      <c r="MB140" s="309"/>
      <c r="MC140" s="309"/>
      <c r="MD140" s="309"/>
      <c r="ME140" s="309"/>
      <c r="MF140" s="309"/>
      <c r="MG140" s="309"/>
      <c r="MH140" s="309"/>
      <c r="MI140" s="309"/>
      <c r="MJ140" s="309"/>
      <c r="MK140" s="309"/>
      <c r="ML140" s="309"/>
      <c r="MM140" s="309"/>
      <c r="MN140" s="309"/>
      <c r="MO140" s="309"/>
      <c r="MP140" s="309"/>
      <c r="MQ140" s="309"/>
      <c r="MR140" s="309"/>
      <c r="MS140" s="309"/>
      <c r="MT140" s="309"/>
      <c r="MU140" s="309"/>
      <c r="MV140" s="309"/>
      <c r="MW140" s="309"/>
      <c r="MX140" s="309"/>
      <c r="MY140" s="309"/>
      <c r="MZ140" s="309"/>
      <c r="NA140" s="309"/>
      <c r="NB140" s="287"/>
      <c r="NC140" s="287"/>
      <c r="ND140" s="287"/>
      <c r="NE140" s="287"/>
      <c r="NF140" s="287"/>
      <c r="NG140" s="287"/>
      <c r="NH140" s="287"/>
      <c r="NI140" s="287"/>
      <c r="NJ140" s="287"/>
      <c r="NK140" s="287"/>
      <c r="NL140" s="287"/>
      <c r="NM140" s="287"/>
      <c r="NN140" s="287"/>
      <c r="NO140" s="287"/>
      <c r="NP140" s="287"/>
      <c r="NQ140" s="287"/>
      <c r="NR140" s="287"/>
      <c r="NS140" s="287"/>
      <c r="NT140" s="287"/>
      <c r="NU140" s="287"/>
      <c r="NV140" s="287"/>
      <c r="NW140" s="287"/>
      <c r="NX140" s="287"/>
      <c r="NY140" s="287"/>
      <c r="NZ140" s="287"/>
      <c r="OA140" s="287"/>
      <c r="OB140" s="287"/>
      <c r="OC140" s="287"/>
      <c r="OD140" s="287"/>
      <c r="OE140" s="287"/>
    </row>
    <row r="141" spans="1:395" ht="18" customHeight="1" x14ac:dyDescent="0.3">
      <c r="A141" s="4"/>
      <c r="B141" s="103" t="s">
        <v>630</v>
      </c>
      <c r="C141" s="2">
        <v>11863</v>
      </c>
      <c r="D141" s="2">
        <v>2011</v>
      </c>
      <c r="E141" s="98" t="s">
        <v>629</v>
      </c>
      <c r="F141" s="2">
        <v>9131</v>
      </c>
      <c r="G141" s="99" t="s">
        <v>464</v>
      </c>
      <c r="H141" s="98" t="s">
        <v>193</v>
      </c>
      <c r="I141" s="2">
        <f t="shared" si="12"/>
        <v>3</v>
      </c>
      <c r="J141" s="4">
        <f>'Kôň roka'!$I141</f>
        <v>3</v>
      </c>
      <c r="K141" s="2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98"/>
      <c r="BJ141" s="99"/>
      <c r="BK141" s="99"/>
      <c r="BL141" s="99"/>
      <c r="BM141" s="98"/>
      <c r="BN141" s="98"/>
      <c r="BO141" s="98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8"/>
      <c r="CH141" s="98"/>
      <c r="CI141" s="98"/>
      <c r="CJ141" s="98"/>
      <c r="CK141" s="98"/>
      <c r="CL141" s="98"/>
      <c r="CM141" s="98"/>
      <c r="CN141" s="98"/>
      <c r="CO141" s="99"/>
      <c r="CP141" s="99"/>
      <c r="CQ141" s="99"/>
      <c r="CR141" s="99"/>
      <c r="CS141" s="99"/>
      <c r="CT141" s="99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>
        <v>3</v>
      </c>
      <c r="EK141" s="2"/>
      <c r="EL141" s="2"/>
      <c r="EM141" s="2"/>
      <c r="EN141" s="2"/>
      <c r="EO141" s="2"/>
      <c r="EP141" s="2"/>
      <c r="EQ141" s="2"/>
      <c r="ER141" s="2"/>
      <c r="ES141" s="2"/>
      <c r="ET141" s="212"/>
      <c r="EU141" s="212"/>
      <c r="EV141" s="212"/>
      <c r="EW141" s="212"/>
      <c r="EX141" s="212"/>
      <c r="EY141" s="212"/>
      <c r="EZ141" s="212"/>
      <c r="FA141" s="212"/>
      <c r="FB141" s="212"/>
      <c r="FC141" s="212"/>
      <c r="FD141" s="212"/>
      <c r="FE141" s="212"/>
      <c r="FF141" s="212"/>
      <c r="FG141" s="212"/>
      <c r="FH141" s="212"/>
      <c r="FI141" s="212"/>
      <c r="FJ141" s="212"/>
      <c r="FK141" s="212"/>
      <c r="FL141" s="212"/>
      <c r="FM141" s="212"/>
      <c r="FN141" s="212"/>
      <c r="FO141" s="212"/>
      <c r="FP141" s="212"/>
      <c r="FQ141" s="212"/>
      <c r="FR141" s="212"/>
      <c r="FS141" s="212"/>
      <c r="FT141" s="212"/>
      <c r="FU141" s="212"/>
      <c r="FV141" s="212"/>
      <c r="FW141" s="212"/>
      <c r="FX141" s="212"/>
      <c r="FY141" s="212"/>
      <c r="FZ141" s="212"/>
      <c r="GA141" s="212"/>
      <c r="GB141" s="99"/>
      <c r="GC141" s="99"/>
      <c r="GD141" s="99"/>
      <c r="GE141" s="99"/>
      <c r="GF141" s="99"/>
      <c r="GG141" s="99"/>
      <c r="GH141" s="99"/>
      <c r="GI141" s="212"/>
      <c r="GJ141" s="212"/>
      <c r="GK141" s="212"/>
      <c r="GL141" s="99"/>
      <c r="GM141" s="99"/>
      <c r="GN141" s="99"/>
      <c r="GO141" s="99"/>
      <c r="GP141" s="99"/>
      <c r="GQ141" s="99"/>
      <c r="GR141" s="99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87"/>
      <c r="IJ141" s="287"/>
      <c r="IK141" s="287"/>
      <c r="IL141" s="287"/>
      <c r="IM141" s="287"/>
      <c r="IN141" s="287"/>
      <c r="IO141" s="287"/>
      <c r="IP141" s="287"/>
      <c r="IQ141" s="287"/>
      <c r="IR141" s="287"/>
      <c r="IS141" s="287"/>
      <c r="IT141" s="287"/>
      <c r="IU141" s="287"/>
      <c r="IV141" s="287"/>
      <c r="IW141" s="287"/>
      <c r="IX141" s="287"/>
      <c r="IY141" s="287"/>
      <c r="IZ141" s="287"/>
      <c r="JA141" s="287"/>
      <c r="JB141" s="287"/>
      <c r="JC141" s="287"/>
      <c r="JD141" s="287"/>
      <c r="JE141" s="287"/>
      <c r="JF141" s="287"/>
      <c r="JG141" s="287"/>
      <c r="JH141" s="287"/>
      <c r="JI141" s="287"/>
      <c r="JJ141" s="287"/>
      <c r="JK141" s="287"/>
      <c r="JL141" s="287"/>
      <c r="JM141" s="287"/>
      <c r="JN141" s="287"/>
      <c r="JO141" s="287"/>
      <c r="JP141" s="287"/>
      <c r="JQ141" s="287"/>
      <c r="JR141" s="309"/>
      <c r="JS141" s="309"/>
      <c r="JT141" s="309"/>
      <c r="JU141" s="309"/>
      <c r="JV141" s="309"/>
      <c r="JW141" s="309"/>
      <c r="JX141" s="309"/>
      <c r="JY141" s="309"/>
      <c r="JZ141" s="309"/>
      <c r="KA141" s="309"/>
      <c r="KB141" s="309"/>
      <c r="KC141" s="309"/>
      <c r="KD141" s="309"/>
      <c r="KE141" s="309"/>
      <c r="KF141" s="309"/>
      <c r="KG141" s="309"/>
      <c r="KH141" s="309"/>
      <c r="KI141" s="309"/>
      <c r="KJ141" s="309"/>
      <c r="KK141" s="309"/>
      <c r="KL141" s="309"/>
      <c r="KM141" s="309"/>
      <c r="KN141" s="309"/>
      <c r="KO141" s="309"/>
      <c r="KP141" s="309"/>
      <c r="KQ141" s="309"/>
      <c r="KR141" s="309"/>
      <c r="KS141" s="309"/>
      <c r="KT141" s="309"/>
      <c r="KU141" s="309"/>
      <c r="KV141" s="309"/>
      <c r="KW141" s="309"/>
      <c r="KX141" s="309"/>
      <c r="KY141" s="309"/>
      <c r="KZ141" s="309"/>
      <c r="LA141" s="309"/>
      <c r="LB141" s="309"/>
      <c r="LC141" s="309"/>
      <c r="LD141" s="309"/>
      <c r="LE141" s="309"/>
      <c r="LF141" s="309"/>
      <c r="LG141" s="309"/>
      <c r="LH141" s="309"/>
      <c r="LI141" s="309"/>
      <c r="LJ141" s="309"/>
      <c r="LK141" s="309"/>
      <c r="LL141" s="309"/>
      <c r="LM141" s="309"/>
      <c r="LN141" s="309"/>
      <c r="LO141" s="309"/>
      <c r="LP141" s="309"/>
      <c r="LQ141" s="309"/>
      <c r="LR141" s="309"/>
      <c r="LS141" s="309"/>
      <c r="LT141" s="309"/>
      <c r="LU141" s="309"/>
      <c r="LV141" s="309"/>
      <c r="LW141" s="309"/>
      <c r="LX141" s="309"/>
      <c r="LY141" s="309"/>
      <c r="LZ141" s="309"/>
      <c r="MA141" s="309"/>
      <c r="MB141" s="309"/>
      <c r="MC141" s="309"/>
      <c r="MD141" s="309"/>
      <c r="ME141" s="309"/>
      <c r="MF141" s="309"/>
      <c r="MG141" s="309"/>
      <c r="MH141" s="309"/>
      <c r="MI141" s="309"/>
      <c r="MJ141" s="309"/>
      <c r="MK141" s="309"/>
      <c r="ML141" s="309"/>
      <c r="MM141" s="309"/>
      <c r="MN141" s="309"/>
      <c r="MO141" s="309"/>
      <c r="MP141" s="309"/>
      <c r="MQ141" s="309"/>
      <c r="MR141" s="309"/>
      <c r="MS141" s="309"/>
      <c r="MT141" s="309"/>
      <c r="MU141" s="309"/>
      <c r="MV141" s="309"/>
      <c r="MW141" s="309"/>
      <c r="MX141" s="2"/>
      <c r="MY141" s="309"/>
      <c r="MZ141" s="309"/>
      <c r="NA141" s="309"/>
      <c r="NB141" s="287"/>
      <c r="NC141" s="287"/>
      <c r="ND141" s="287"/>
      <c r="NE141" s="287"/>
      <c r="NF141" s="287"/>
      <c r="NG141" s="287"/>
      <c r="NH141" s="287"/>
      <c r="NI141" s="287"/>
      <c r="NJ141" s="287"/>
      <c r="NK141" s="287"/>
      <c r="NL141" s="287"/>
      <c r="NM141" s="287"/>
      <c r="NN141" s="287"/>
      <c r="NO141" s="287"/>
      <c r="NP141" s="287"/>
      <c r="NQ141" s="287"/>
      <c r="NR141" s="287"/>
      <c r="NS141" s="287"/>
      <c r="NT141" s="287"/>
      <c r="NU141" s="287"/>
      <c r="NV141" s="287"/>
      <c r="NW141" s="287"/>
      <c r="NX141" s="287"/>
      <c r="NY141" s="287"/>
      <c r="NZ141" s="287"/>
      <c r="OA141" s="287"/>
      <c r="OB141" s="287"/>
      <c r="OC141" s="287"/>
      <c r="OD141" s="287"/>
      <c r="OE141" s="287"/>
    </row>
    <row r="142" spans="1:395" ht="18" customHeight="1" x14ac:dyDescent="0.3">
      <c r="A142" s="4"/>
      <c r="B142" s="1" t="s">
        <v>704</v>
      </c>
      <c r="C142" s="2">
        <v>14028</v>
      </c>
      <c r="D142" s="2">
        <v>2015</v>
      </c>
      <c r="E142" s="22" t="s">
        <v>375</v>
      </c>
      <c r="F142" s="2">
        <v>8604</v>
      </c>
      <c r="G142" s="2" t="s">
        <v>466</v>
      </c>
      <c r="H142" s="22" t="s">
        <v>88</v>
      </c>
      <c r="I142" s="2">
        <f>SUM(K142:XX142)</f>
        <v>3</v>
      </c>
      <c r="J142" s="4">
        <f>'Kôň roka'!$I142</f>
        <v>3</v>
      </c>
      <c r="K142" s="2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98"/>
      <c r="BJ142" s="99"/>
      <c r="BK142" s="99"/>
      <c r="BL142" s="99"/>
      <c r="BM142" s="98"/>
      <c r="BN142" s="98"/>
      <c r="BO142" s="98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8"/>
      <c r="CH142" s="98"/>
      <c r="CI142" s="98"/>
      <c r="CJ142" s="98"/>
      <c r="CK142" s="98"/>
      <c r="CL142" s="98"/>
      <c r="CM142" s="98"/>
      <c r="CN142" s="98"/>
      <c r="CO142" s="99"/>
      <c r="CP142" s="99"/>
      <c r="CQ142" s="99"/>
      <c r="CR142" s="99"/>
      <c r="CS142" s="99"/>
      <c r="CT142" s="99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12"/>
      <c r="EU142" s="212"/>
      <c r="EV142" s="212"/>
      <c r="EW142" s="212"/>
      <c r="EX142" s="212"/>
      <c r="EY142" s="212"/>
      <c r="EZ142" s="212"/>
      <c r="FA142" s="212"/>
      <c r="FB142" s="212"/>
      <c r="FC142" s="212"/>
      <c r="FD142" s="212"/>
      <c r="FE142" s="212"/>
      <c r="FF142" s="212"/>
      <c r="FG142" s="212"/>
      <c r="FH142" s="212"/>
      <c r="FI142" s="212"/>
      <c r="FJ142" s="212"/>
      <c r="FK142" s="212"/>
      <c r="FL142" s="212"/>
      <c r="FM142" s="212"/>
      <c r="FN142" s="212"/>
      <c r="FO142" s="212"/>
      <c r="FP142" s="212"/>
      <c r="FQ142" s="212"/>
      <c r="FR142" s="212"/>
      <c r="FS142" s="212"/>
      <c r="FT142" s="212"/>
      <c r="FU142" s="212"/>
      <c r="FV142" s="212"/>
      <c r="FW142" s="212"/>
      <c r="FX142" s="212"/>
      <c r="FY142" s="212"/>
      <c r="FZ142" s="212"/>
      <c r="GA142" s="212"/>
      <c r="GB142" s="99"/>
      <c r="GC142" s="99"/>
      <c r="GD142" s="99"/>
      <c r="GE142" s="99"/>
      <c r="GF142" s="99"/>
      <c r="GG142" s="99"/>
      <c r="GH142" s="99"/>
      <c r="GI142" s="212"/>
      <c r="GJ142" s="212"/>
      <c r="GK142" s="212"/>
      <c r="GL142" s="99"/>
      <c r="GM142" s="99"/>
      <c r="GN142" s="99"/>
      <c r="GO142" s="99"/>
      <c r="GP142" s="99"/>
      <c r="GQ142" s="99"/>
      <c r="GR142" s="99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87"/>
      <c r="IJ142" s="287"/>
      <c r="IK142" s="287"/>
      <c r="IL142" s="287"/>
      <c r="IM142" s="287"/>
      <c r="IN142" s="287"/>
      <c r="IO142" s="287"/>
      <c r="IP142" s="287"/>
      <c r="IQ142" s="287"/>
      <c r="IR142" s="287"/>
      <c r="IS142" s="287"/>
      <c r="IT142" s="287"/>
      <c r="IU142" s="287"/>
      <c r="IV142" s="287"/>
      <c r="IW142" s="287"/>
      <c r="IX142" s="287"/>
      <c r="IY142" s="287"/>
      <c r="IZ142" s="287"/>
      <c r="JA142" s="287"/>
      <c r="JB142" s="287"/>
      <c r="JC142" s="287"/>
      <c r="JD142" s="287"/>
      <c r="JE142" s="287"/>
      <c r="JF142" s="287"/>
      <c r="JG142" s="287"/>
      <c r="JH142" s="287"/>
      <c r="JI142" s="287"/>
      <c r="JJ142" s="287"/>
      <c r="JK142" s="287"/>
      <c r="JL142" s="287"/>
      <c r="JM142" s="287"/>
      <c r="JN142" s="287"/>
      <c r="JO142" s="287"/>
      <c r="JP142" s="287"/>
      <c r="JQ142" s="287"/>
      <c r="JR142" s="309"/>
      <c r="JS142" s="309"/>
      <c r="JT142" s="309"/>
      <c r="JU142" s="309"/>
      <c r="JV142" s="309"/>
      <c r="JW142" s="309"/>
      <c r="JX142" s="309"/>
      <c r="JY142" s="309"/>
      <c r="JZ142" s="309"/>
      <c r="KA142" s="309"/>
      <c r="KB142" s="2">
        <v>3</v>
      </c>
      <c r="KC142" s="309"/>
      <c r="KD142" s="309"/>
      <c r="KE142" s="309"/>
      <c r="KF142" s="309"/>
      <c r="KG142" s="309"/>
      <c r="KH142" s="309"/>
      <c r="KI142" s="309"/>
      <c r="KJ142" s="309"/>
      <c r="KK142" s="309"/>
      <c r="KL142" s="309"/>
      <c r="KM142" s="309"/>
      <c r="KN142" s="309"/>
      <c r="KO142" s="309"/>
      <c r="KP142" s="309"/>
      <c r="KQ142" s="309"/>
      <c r="KR142" s="309"/>
      <c r="KS142" s="309"/>
      <c r="KT142" s="309"/>
      <c r="KU142" s="309"/>
      <c r="KV142" s="309"/>
      <c r="KW142" s="309"/>
      <c r="KX142" s="309"/>
      <c r="KY142" s="309"/>
      <c r="KZ142" s="309"/>
      <c r="LA142" s="309"/>
      <c r="LB142" s="309"/>
      <c r="LC142" s="309"/>
      <c r="LD142" s="309"/>
      <c r="LE142" s="309"/>
      <c r="LF142" s="309"/>
      <c r="LG142" s="309"/>
      <c r="LH142" s="309"/>
      <c r="LI142" s="309"/>
      <c r="LJ142" s="309"/>
      <c r="LK142" s="309"/>
      <c r="LL142" s="309"/>
      <c r="LM142" s="309"/>
      <c r="LN142" s="309"/>
      <c r="LO142" s="309"/>
      <c r="LP142" s="309"/>
      <c r="LQ142" s="309"/>
      <c r="LR142" s="309"/>
      <c r="LS142" s="309"/>
      <c r="LT142" s="309"/>
      <c r="LU142" s="309"/>
      <c r="LV142" s="309"/>
      <c r="LW142" s="309"/>
      <c r="LX142" s="309"/>
      <c r="LY142" s="309"/>
      <c r="LZ142" s="309"/>
      <c r="MA142" s="309"/>
      <c r="MB142" s="309"/>
      <c r="MC142" s="309"/>
      <c r="MD142" s="309"/>
      <c r="ME142" s="309"/>
      <c r="MF142" s="309"/>
      <c r="MG142" s="309"/>
      <c r="MH142" s="309"/>
      <c r="MI142" s="309"/>
      <c r="MJ142" s="309"/>
      <c r="MK142" s="309"/>
      <c r="ML142" s="309"/>
      <c r="MM142" s="309"/>
      <c r="MN142" s="309"/>
      <c r="MO142" s="309"/>
      <c r="MP142" s="309"/>
      <c r="MQ142" s="309"/>
      <c r="MR142" s="309"/>
      <c r="MS142" s="309"/>
      <c r="MT142" s="309"/>
      <c r="MU142" s="309"/>
      <c r="MV142" s="309"/>
      <c r="MW142" s="309"/>
      <c r="MX142" s="309"/>
      <c r="MY142" s="309"/>
      <c r="MZ142" s="309"/>
      <c r="NA142" s="309"/>
      <c r="NB142" s="287"/>
      <c r="NC142" s="287"/>
      <c r="ND142" s="287"/>
      <c r="NE142" s="287"/>
      <c r="NF142" s="287"/>
      <c r="NG142" s="287"/>
      <c r="NH142" s="287"/>
      <c r="NI142" s="287"/>
      <c r="NJ142" s="287"/>
      <c r="NK142" s="287"/>
      <c r="NL142" s="287"/>
      <c r="NM142" s="287"/>
      <c r="NN142" s="287"/>
      <c r="NO142" s="287"/>
      <c r="NP142" s="287"/>
      <c r="NQ142" s="287"/>
      <c r="NR142" s="287"/>
      <c r="NS142" s="287"/>
      <c r="NT142" s="287"/>
      <c r="NU142" s="287"/>
      <c r="NV142" s="287"/>
      <c r="NW142" s="287"/>
      <c r="NX142" s="287"/>
      <c r="NY142" s="287"/>
      <c r="NZ142" s="287"/>
      <c r="OA142" s="287"/>
      <c r="OB142" s="287"/>
      <c r="OC142" s="287"/>
      <c r="OD142" s="287"/>
      <c r="OE142" s="287"/>
    </row>
    <row r="143" spans="1:395" ht="18" customHeight="1" x14ac:dyDescent="0.3">
      <c r="A143" s="4"/>
      <c r="B143" s="1" t="s">
        <v>365</v>
      </c>
      <c r="C143" s="2">
        <v>12539</v>
      </c>
      <c r="D143" s="2"/>
      <c r="E143" s="22" t="s">
        <v>364</v>
      </c>
      <c r="F143" s="2">
        <v>8785</v>
      </c>
      <c r="G143" s="2" t="s">
        <v>462</v>
      </c>
      <c r="H143" s="22" t="s">
        <v>180</v>
      </c>
      <c r="I143" s="2">
        <f t="shared" si="12"/>
        <v>3</v>
      </c>
      <c r="J143" s="4">
        <f>'Kôň roka'!$I143</f>
        <v>3</v>
      </c>
      <c r="K143" s="2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98"/>
      <c r="BJ143" s="99"/>
      <c r="BK143" s="99"/>
      <c r="BL143" s="99"/>
      <c r="BM143" s="98"/>
      <c r="BN143" s="98"/>
      <c r="BO143" s="98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8"/>
      <c r="CH143" s="98"/>
      <c r="CI143" s="98"/>
      <c r="CJ143" s="98"/>
      <c r="CK143" s="98"/>
      <c r="CL143" s="98"/>
      <c r="CM143" s="98"/>
      <c r="CN143" s="98"/>
      <c r="CO143" s="99"/>
      <c r="CP143" s="99"/>
      <c r="CQ143" s="99"/>
      <c r="CR143" s="99"/>
      <c r="CS143" s="99"/>
      <c r="CT143" s="99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12"/>
      <c r="EU143" s="212"/>
      <c r="EV143" s="212"/>
      <c r="EW143" s="212"/>
      <c r="EX143" s="212"/>
      <c r="EY143" s="212"/>
      <c r="EZ143" s="212"/>
      <c r="FA143" s="212"/>
      <c r="FB143" s="212"/>
      <c r="FC143" s="212"/>
      <c r="FD143" s="212"/>
      <c r="FE143" s="212"/>
      <c r="FF143" s="212"/>
      <c r="FG143" s="212"/>
      <c r="FH143" s="212"/>
      <c r="FI143" s="212"/>
      <c r="FJ143" s="212"/>
      <c r="FK143" s="212"/>
      <c r="FL143" s="212"/>
      <c r="FM143" s="212"/>
      <c r="FN143" s="212"/>
      <c r="FO143" s="212"/>
      <c r="FP143" s="212"/>
      <c r="FQ143" s="212"/>
      <c r="FR143" s="212"/>
      <c r="FS143" s="212"/>
      <c r="FT143" s="212"/>
      <c r="FU143" s="212"/>
      <c r="FV143" s="212"/>
      <c r="FW143" s="212"/>
      <c r="FX143" s="212"/>
      <c r="FY143" s="212"/>
      <c r="FZ143" s="212"/>
      <c r="GA143" s="212"/>
      <c r="GB143" s="99"/>
      <c r="GC143" s="99"/>
      <c r="GD143" s="99"/>
      <c r="GE143" s="99"/>
      <c r="GF143" s="99"/>
      <c r="GG143" s="99"/>
      <c r="GH143" s="99"/>
      <c r="GI143" s="212"/>
      <c r="GJ143" s="212"/>
      <c r="GK143" s="212"/>
      <c r="GL143" s="99"/>
      <c r="GM143" s="99"/>
      <c r="GN143" s="99"/>
      <c r="GO143" s="99"/>
      <c r="GP143" s="99"/>
      <c r="GQ143" s="99"/>
      <c r="GR143" s="99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>
        <v>2</v>
      </c>
      <c r="HN143" s="2">
        <v>1</v>
      </c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87"/>
      <c r="IJ143" s="287"/>
      <c r="IK143" s="287"/>
      <c r="IL143" s="287"/>
      <c r="IM143" s="287"/>
      <c r="IN143" s="287"/>
      <c r="IO143" s="287"/>
      <c r="IP143" s="287"/>
      <c r="IQ143" s="287"/>
      <c r="IR143" s="287"/>
      <c r="IS143" s="287"/>
      <c r="IT143" s="287"/>
      <c r="IU143" s="287"/>
      <c r="IV143" s="287"/>
      <c r="IW143" s="287"/>
      <c r="IX143" s="287"/>
      <c r="IY143" s="287"/>
      <c r="IZ143" s="287"/>
      <c r="JA143" s="287"/>
      <c r="JB143" s="287"/>
      <c r="JC143" s="287"/>
      <c r="JD143" s="287"/>
      <c r="JE143" s="287"/>
      <c r="JF143" s="287"/>
      <c r="JG143" s="287"/>
      <c r="JH143" s="287"/>
      <c r="JI143" s="287"/>
      <c r="JJ143" s="287"/>
      <c r="JK143" s="287"/>
      <c r="JL143" s="287"/>
      <c r="JM143" s="287"/>
      <c r="JN143" s="287"/>
      <c r="JO143" s="287"/>
      <c r="JP143" s="287"/>
      <c r="JQ143" s="287"/>
      <c r="JR143" s="309"/>
      <c r="JS143" s="309"/>
      <c r="JT143" s="309"/>
      <c r="JU143" s="309"/>
      <c r="JV143" s="309"/>
      <c r="JW143" s="309"/>
      <c r="JX143" s="309"/>
      <c r="JY143" s="309"/>
      <c r="JZ143" s="309"/>
      <c r="KA143" s="309"/>
      <c r="KB143" s="309"/>
      <c r="KC143" s="309"/>
      <c r="KD143" s="309"/>
      <c r="KE143" s="309"/>
      <c r="KF143" s="309"/>
      <c r="KG143" s="309"/>
      <c r="KH143" s="309"/>
      <c r="KI143" s="309"/>
      <c r="KJ143" s="309"/>
      <c r="KK143" s="309"/>
      <c r="KL143" s="309"/>
      <c r="KM143" s="309"/>
      <c r="KN143" s="309"/>
      <c r="KO143" s="309"/>
      <c r="KP143" s="309"/>
      <c r="KQ143" s="309"/>
      <c r="KR143" s="309"/>
      <c r="KS143" s="309"/>
      <c r="KT143" s="309"/>
      <c r="KU143" s="309"/>
      <c r="KV143" s="309"/>
      <c r="KW143" s="309"/>
      <c r="KX143" s="309"/>
      <c r="KY143" s="309"/>
      <c r="KZ143" s="309"/>
      <c r="LA143" s="309"/>
      <c r="LB143" s="309"/>
      <c r="LC143" s="309"/>
      <c r="LD143" s="309"/>
      <c r="LE143" s="309"/>
      <c r="LF143" s="309"/>
      <c r="LG143" s="309"/>
      <c r="LH143" s="309"/>
      <c r="LI143" s="309"/>
      <c r="LJ143" s="309"/>
      <c r="LK143" s="309"/>
      <c r="LL143" s="309"/>
      <c r="LM143" s="309"/>
      <c r="LN143" s="309"/>
      <c r="LO143" s="309"/>
      <c r="LP143" s="309"/>
      <c r="LQ143" s="309"/>
      <c r="LR143" s="309"/>
      <c r="LS143" s="309"/>
      <c r="LT143" s="309"/>
      <c r="LU143" s="309"/>
      <c r="LV143" s="309"/>
      <c r="LW143" s="309"/>
      <c r="LX143" s="309"/>
      <c r="LY143" s="309"/>
      <c r="LZ143" s="309"/>
      <c r="MA143" s="309"/>
      <c r="MB143" s="309"/>
      <c r="MC143" s="309"/>
      <c r="MD143" s="309"/>
      <c r="ME143" s="309"/>
      <c r="MF143" s="309"/>
      <c r="MG143" s="309"/>
      <c r="MH143" s="309"/>
      <c r="MI143" s="309"/>
      <c r="MJ143" s="309"/>
      <c r="MK143" s="309"/>
      <c r="ML143" s="309"/>
      <c r="MM143" s="309"/>
      <c r="MN143" s="309"/>
      <c r="MO143" s="309"/>
      <c r="MP143" s="309"/>
      <c r="MQ143" s="309"/>
      <c r="MR143" s="309"/>
      <c r="MS143" s="309"/>
      <c r="MT143" s="309"/>
      <c r="MU143" s="309"/>
      <c r="MV143" s="309"/>
      <c r="MW143" s="309"/>
      <c r="MX143" s="309"/>
      <c r="MY143" s="309"/>
      <c r="MZ143" s="309"/>
      <c r="NA143" s="309"/>
      <c r="NB143" s="287"/>
      <c r="NC143" s="287"/>
      <c r="ND143" s="287"/>
      <c r="NE143" s="287"/>
      <c r="NF143" s="287"/>
      <c r="NG143" s="287"/>
      <c r="NH143" s="287"/>
      <c r="NI143" s="287"/>
      <c r="NJ143" s="287"/>
      <c r="NK143" s="287"/>
      <c r="NL143" s="287"/>
      <c r="NM143" s="287"/>
      <c r="NN143" s="287"/>
      <c r="NO143" s="287"/>
      <c r="NP143" s="287"/>
      <c r="NQ143" s="287"/>
      <c r="NR143" s="287"/>
      <c r="NS143" s="287"/>
      <c r="NT143" s="287"/>
      <c r="NU143" s="287"/>
      <c r="NV143" s="287"/>
      <c r="NW143" s="287"/>
      <c r="NX143" s="287"/>
      <c r="NY143" s="287"/>
      <c r="NZ143" s="287"/>
      <c r="OA143" s="287"/>
      <c r="OB143" s="287"/>
      <c r="OC143" s="287"/>
      <c r="OD143" s="287"/>
      <c r="OE143" s="287"/>
    </row>
    <row r="144" spans="1:395" ht="18" customHeight="1" x14ac:dyDescent="0.3">
      <c r="A144" s="4">
        <v>110</v>
      </c>
      <c r="B144" s="1" t="s">
        <v>713</v>
      </c>
      <c r="C144" s="2">
        <v>12189</v>
      </c>
      <c r="D144" s="2"/>
      <c r="E144" s="80" t="s">
        <v>712</v>
      </c>
      <c r="F144" s="2">
        <v>6865</v>
      </c>
      <c r="G144" s="2" t="s">
        <v>464</v>
      </c>
      <c r="H144" s="22" t="s">
        <v>714</v>
      </c>
      <c r="I144" s="2">
        <f>SUM(K144:XX144)</f>
        <v>3</v>
      </c>
      <c r="J144" s="4">
        <f>'Kôň roka'!$I144</f>
        <v>3</v>
      </c>
      <c r="K144" s="2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98"/>
      <c r="BJ144" s="99"/>
      <c r="BK144" s="99"/>
      <c r="BL144" s="99"/>
      <c r="BM144" s="98"/>
      <c r="BN144" s="98"/>
      <c r="BO144" s="98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8"/>
      <c r="CH144" s="98"/>
      <c r="CI144" s="98"/>
      <c r="CJ144" s="98"/>
      <c r="CK144" s="98"/>
      <c r="CL144" s="98"/>
      <c r="CM144" s="98"/>
      <c r="CN144" s="98"/>
      <c r="CO144" s="99"/>
      <c r="CP144" s="99"/>
      <c r="CQ144" s="99"/>
      <c r="CR144" s="99"/>
      <c r="CS144" s="99"/>
      <c r="CT144" s="99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12"/>
      <c r="EU144" s="212"/>
      <c r="EV144" s="212"/>
      <c r="EW144" s="212"/>
      <c r="EX144" s="212"/>
      <c r="EY144" s="212"/>
      <c r="EZ144" s="212"/>
      <c r="FA144" s="212"/>
      <c r="FB144" s="212"/>
      <c r="FC144" s="212"/>
      <c r="FD144" s="212"/>
      <c r="FE144" s="212"/>
      <c r="FF144" s="212"/>
      <c r="FG144" s="212"/>
      <c r="FH144" s="212"/>
      <c r="FI144" s="212"/>
      <c r="FJ144" s="212"/>
      <c r="FK144" s="212"/>
      <c r="FL144" s="212"/>
      <c r="FM144" s="212"/>
      <c r="FN144" s="212"/>
      <c r="FO144" s="212"/>
      <c r="FP144" s="212"/>
      <c r="FQ144" s="212"/>
      <c r="FR144" s="212"/>
      <c r="FS144" s="212"/>
      <c r="FT144" s="212"/>
      <c r="FU144" s="212"/>
      <c r="FV144" s="212"/>
      <c r="FW144" s="212"/>
      <c r="FX144" s="212"/>
      <c r="FY144" s="212"/>
      <c r="FZ144" s="212"/>
      <c r="GA144" s="212"/>
      <c r="GB144" s="99"/>
      <c r="GC144" s="99"/>
      <c r="GD144" s="99"/>
      <c r="GE144" s="99"/>
      <c r="GF144" s="99"/>
      <c r="GG144" s="99"/>
      <c r="GH144" s="99"/>
      <c r="GI144" s="212"/>
      <c r="GJ144" s="212"/>
      <c r="GK144" s="212"/>
      <c r="GL144" s="99"/>
      <c r="GM144" s="99"/>
      <c r="GN144" s="99"/>
      <c r="GO144" s="99"/>
      <c r="GP144" s="99"/>
      <c r="GQ144" s="99"/>
      <c r="GR144" s="99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87"/>
      <c r="IJ144" s="287"/>
      <c r="IK144" s="287"/>
      <c r="IL144" s="287"/>
      <c r="IM144" s="287"/>
      <c r="IN144" s="287"/>
      <c r="IO144" s="287"/>
      <c r="IP144" s="287"/>
      <c r="IQ144" s="287"/>
      <c r="IR144" s="287"/>
      <c r="IS144" s="287"/>
      <c r="IT144" s="287"/>
      <c r="IU144" s="287"/>
      <c r="IV144" s="287"/>
      <c r="IW144" s="287"/>
      <c r="IX144" s="287"/>
      <c r="IY144" s="287"/>
      <c r="IZ144" s="287"/>
      <c r="JA144" s="287"/>
      <c r="JB144" s="287"/>
      <c r="JC144" s="287"/>
      <c r="JD144" s="287"/>
      <c r="JE144" s="287"/>
      <c r="JF144" s="287"/>
      <c r="JG144" s="287"/>
      <c r="JH144" s="287"/>
      <c r="JI144" s="287"/>
      <c r="JJ144" s="287"/>
      <c r="JK144" s="287"/>
      <c r="JL144" s="287"/>
      <c r="JM144" s="287"/>
      <c r="JN144" s="287"/>
      <c r="JO144" s="287"/>
      <c r="JP144" s="287"/>
      <c r="JQ144" s="287"/>
      <c r="JR144" s="309"/>
      <c r="JS144" s="309"/>
      <c r="JT144" s="309"/>
      <c r="JU144" s="309"/>
      <c r="JV144" s="309"/>
      <c r="JW144" s="309"/>
      <c r="JX144" s="309"/>
      <c r="JY144" s="309"/>
      <c r="JZ144" s="309"/>
      <c r="KA144" s="309"/>
      <c r="KB144" s="309"/>
      <c r="KC144" s="309"/>
      <c r="KD144" s="309"/>
      <c r="KE144" s="309"/>
      <c r="KF144" s="309"/>
      <c r="KG144" s="309"/>
      <c r="KH144" s="309"/>
      <c r="KI144" s="309"/>
      <c r="KJ144" s="309"/>
      <c r="KK144" s="309"/>
      <c r="KL144" s="309"/>
      <c r="KM144" s="309"/>
      <c r="KN144" s="309"/>
      <c r="KO144" s="309"/>
      <c r="KP144" s="309"/>
      <c r="KQ144" s="309"/>
      <c r="KR144" s="309"/>
      <c r="KS144" s="309"/>
      <c r="KT144" s="309"/>
      <c r="KU144" s="309"/>
      <c r="KV144" s="309"/>
      <c r="KW144" s="309"/>
      <c r="KX144" s="309"/>
      <c r="KY144" s="309"/>
      <c r="KZ144" s="309"/>
      <c r="LA144" s="309"/>
      <c r="LB144" s="309"/>
      <c r="LC144" s="309"/>
      <c r="LD144" s="309"/>
      <c r="LE144" s="309"/>
      <c r="LF144" s="309"/>
      <c r="LG144" s="309"/>
      <c r="LH144" s="309"/>
      <c r="LI144" s="309"/>
      <c r="LJ144" s="309"/>
      <c r="LK144" s="309"/>
      <c r="LL144" s="309"/>
      <c r="LM144" s="309"/>
      <c r="LN144" s="309"/>
      <c r="LO144" s="309"/>
      <c r="LP144" s="309"/>
      <c r="LQ144" s="309"/>
      <c r="LR144" s="309"/>
      <c r="LS144" s="309"/>
      <c r="LT144" s="309"/>
      <c r="LU144" s="309"/>
      <c r="LV144" s="309"/>
      <c r="LW144" s="309"/>
      <c r="LX144" s="309"/>
      <c r="LY144" s="309"/>
      <c r="LZ144" s="309"/>
      <c r="MA144" s="309"/>
      <c r="MB144" s="309"/>
      <c r="MC144" s="309"/>
      <c r="MD144" s="309"/>
      <c r="ME144" s="309"/>
      <c r="MF144" s="309"/>
      <c r="MG144" s="309"/>
      <c r="MH144" s="309"/>
      <c r="MI144" s="309"/>
      <c r="MJ144" s="309"/>
      <c r="MK144" s="309"/>
      <c r="ML144" s="309"/>
      <c r="MM144" s="309"/>
      <c r="MN144" s="2">
        <v>3</v>
      </c>
      <c r="MO144" s="309"/>
      <c r="MP144" s="309"/>
      <c r="MQ144" s="309"/>
      <c r="MR144" s="309"/>
      <c r="MS144" s="309"/>
      <c r="MT144" s="309"/>
      <c r="MU144" s="309"/>
      <c r="MV144" s="309"/>
      <c r="MW144" s="309"/>
      <c r="MX144" s="309"/>
      <c r="MY144" s="309"/>
      <c r="MZ144" s="309"/>
      <c r="NA144" s="309"/>
      <c r="NB144" s="287"/>
      <c r="NC144" s="287"/>
      <c r="ND144" s="287"/>
      <c r="NE144" s="287"/>
      <c r="NF144" s="287"/>
      <c r="NG144" s="287"/>
      <c r="NH144" s="287"/>
      <c r="NI144" s="287"/>
      <c r="NJ144" s="287"/>
      <c r="NK144" s="287"/>
      <c r="NL144" s="287"/>
      <c r="NM144" s="287"/>
      <c r="NN144" s="287"/>
      <c r="NO144" s="287"/>
      <c r="NP144" s="287"/>
      <c r="NQ144" s="287"/>
      <c r="NR144" s="287"/>
      <c r="NS144" s="287"/>
      <c r="NT144" s="287"/>
      <c r="NU144" s="287"/>
      <c r="NV144" s="287"/>
      <c r="NW144" s="287"/>
      <c r="NX144" s="287"/>
      <c r="NY144" s="287"/>
      <c r="NZ144" s="287"/>
      <c r="OA144" s="287"/>
      <c r="OB144" s="287"/>
      <c r="OC144" s="287"/>
      <c r="OD144" s="287"/>
      <c r="OE144" s="287"/>
    </row>
    <row r="145" spans="1:395" s="6" customFormat="1" ht="18" customHeight="1" x14ac:dyDescent="0.3">
      <c r="A145" s="4"/>
      <c r="B145" s="1" t="s">
        <v>177</v>
      </c>
      <c r="C145" s="2">
        <v>9217</v>
      </c>
      <c r="D145" s="2"/>
      <c r="E145" s="80" t="s">
        <v>692</v>
      </c>
      <c r="F145" s="2">
        <v>9484</v>
      </c>
      <c r="G145" s="2" t="s">
        <v>464</v>
      </c>
      <c r="H145" s="22" t="s">
        <v>108</v>
      </c>
      <c r="I145" s="2">
        <f>SUM(K145:XX145)</f>
        <v>3</v>
      </c>
      <c r="J145" s="4">
        <f>'Kôň roka'!$I145</f>
        <v>3</v>
      </c>
      <c r="K145" s="2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98"/>
      <c r="BJ145" s="99"/>
      <c r="BK145" s="99"/>
      <c r="BL145" s="99"/>
      <c r="BM145" s="98"/>
      <c r="BN145" s="98"/>
      <c r="BO145" s="98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8"/>
      <c r="CH145" s="98"/>
      <c r="CI145" s="98"/>
      <c r="CJ145" s="98"/>
      <c r="CK145" s="98"/>
      <c r="CL145" s="98"/>
      <c r="CM145" s="98"/>
      <c r="CN145" s="98"/>
      <c r="CO145" s="99"/>
      <c r="CP145" s="99"/>
      <c r="CQ145" s="99"/>
      <c r="CR145" s="99"/>
      <c r="CS145" s="99"/>
      <c r="CT145" s="99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12"/>
      <c r="EU145" s="212"/>
      <c r="EV145" s="212"/>
      <c r="EW145" s="212"/>
      <c r="EX145" s="212"/>
      <c r="EY145" s="212"/>
      <c r="EZ145" s="212"/>
      <c r="FA145" s="212"/>
      <c r="FB145" s="212"/>
      <c r="FC145" s="212"/>
      <c r="FD145" s="212"/>
      <c r="FE145" s="212"/>
      <c r="FF145" s="212"/>
      <c r="FG145" s="212"/>
      <c r="FH145" s="212"/>
      <c r="FI145" s="212"/>
      <c r="FJ145" s="212"/>
      <c r="FK145" s="212"/>
      <c r="FL145" s="212"/>
      <c r="FM145" s="212"/>
      <c r="FN145" s="212"/>
      <c r="FO145" s="212"/>
      <c r="FP145" s="212"/>
      <c r="FQ145" s="212"/>
      <c r="FR145" s="212"/>
      <c r="FS145" s="212"/>
      <c r="FT145" s="212"/>
      <c r="FU145" s="212"/>
      <c r="FV145" s="212"/>
      <c r="FW145" s="212"/>
      <c r="FX145" s="212"/>
      <c r="FY145" s="212"/>
      <c r="FZ145" s="212"/>
      <c r="GA145" s="212"/>
      <c r="GB145" s="99"/>
      <c r="GC145" s="99"/>
      <c r="GD145" s="99"/>
      <c r="GE145" s="99"/>
      <c r="GF145" s="99"/>
      <c r="GG145" s="99"/>
      <c r="GH145" s="99"/>
      <c r="GI145" s="212"/>
      <c r="GJ145" s="212"/>
      <c r="GK145" s="212"/>
      <c r="GL145" s="99"/>
      <c r="GM145" s="99"/>
      <c r="GN145" s="99"/>
      <c r="GO145" s="99"/>
      <c r="GP145" s="99"/>
      <c r="GQ145" s="99"/>
      <c r="GR145" s="99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87"/>
      <c r="IJ145" s="287"/>
      <c r="IK145" s="287"/>
      <c r="IL145" s="287"/>
      <c r="IM145" s="287"/>
      <c r="IN145" s="287"/>
      <c r="IO145" s="287"/>
      <c r="IP145" s="287"/>
      <c r="IQ145" s="287"/>
      <c r="IR145" s="287"/>
      <c r="IS145" s="287"/>
      <c r="IT145" s="287"/>
      <c r="IU145" s="287"/>
      <c r="IV145" s="287"/>
      <c r="IW145" s="287"/>
      <c r="IX145" s="287"/>
      <c r="IY145" s="287"/>
      <c r="IZ145" s="287"/>
      <c r="JA145" s="287"/>
      <c r="JB145" s="287"/>
      <c r="JC145" s="287"/>
      <c r="JD145" s="287"/>
      <c r="JE145" s="287"/>
      <c r="JF145" s="287"/>
      <c r="JG145" s="287"/>
      <c r="JH145" s="287"/>
      <c r="JI145" s="287">
        <v>2</v>
      </c>
      <c r="JJ145" s="287"/>
      <c r="JK145" s="287"/>
      <c r="JL145" s="287"/>
      <c r="JM145" s="287"/>
      <c r="JN145" s="287"/>
      <c r="JO145" s="287"/>
      <c r="JP145" s="287"/>
      <c r="JQ145" s="287"/>
      <c r="JR145" s="309"/>
      <c r="JS145" s="309"/>
      <c r="JT145" s="309"/>
      <c r="JU145" s="309"/>
      <c r="JV145" s="309"/>
      <c r="JW145" s="309"/>
      <c r="JX145" s="309"/>
      <c r="JY145" s="309"/>
      <c r="JZ145" s="309"/>
      <c r="KA145" s="309"/>
      <c r="KB145" s="309"/>
      <c r="KC145" s="309"/>
      <c r="KD145" s="309"/>
      <c r="KE145" s="309"/>
      <c r="KF145" s="309"/>
      <c r="KG145" s="309"/>
      <c r="KH145" s="309"/>
      <c r="KI145" s="309"/>
      <c r="KJ145" s="309"/>
      <c r="KK145" s="309"/>
      <c r="KL145" s="309"/>
      <c r="KM145" s="309"/>
      <c r="KN145" s="309"/>
      <c r="KO145" s="309"/>
      <c r="KP145" s="309"/>
      <c r="KQ145" s="309"/>
      <c r="KR145" s="309"/>
      <c r="KS145" s="309"/>
      <c r="KT145" s="309"/>
      <c r="KU145" s="309"/>
      <c r="KV145" s="309"/>
      <c r="KW145" s="309"/>
      <c r="KX145" s="309"/>
      <c r="KY145" s="309"/>
      <c r="KZ145" s="309"/>
      <c r="LA145" s="309"/>
      <c r="LB145" s="309"/>
      <c r="LC145" s="2">
        <v>1</v>
      </c>
      <c r="LD145" s="309"/>
      <c r="LE145" s="309"/>
      <c r="LF145" s="309"/>
      <c r="LG145" s="309"/>
      <c r="LH145" s="309"/>
      <c r="LI145" s="309"/>
      <c r="LJ145" s="309"/>
      <c r="LK145" s="309"/>
      <c r="LL145" s="309"/>
      <c r="LM145" s="309"/>
      <c r="LN145" s="309"/>
      <c r="LO145" s="309"/>
      <c r="LP145" s="309"/>
      <c r="LQ145" s="309"/>
      <c r="LR145" s="309"/>
      <c r="LS145" s="309"/>
      <c r="LT145" s="309"/>
      <c r="LU145" s="309"/>
      <c r="LV145" s="309"/>
      <c r="LW145" s="309"/>
      <c r="LX145" s="309"/>
      <c r="LY145" s="309"/>
      <c r="LZ145" s="309"/>
      <c r="MA145" s="309"/>
      <c r="MB145" s="309"/>
      <c r="MC145" s="309"/>
      <c r="MD145" s="309"/>
      <c r="ME145" s="309"/>
      <c r="MF145" s="309"/>
      <c r="MG145" s="309"/>
      <c r="MH145" s="309"/>
      <c r="MI145" s="309"/>
      <c r="MJ145" s="309"/>
      <c r="MK145" s="309"/>
      <c r="ML145" s="309"/>
      <c r="MM145" s="309"/>
      <c r="MN145" s="309"/>
      <c r="MO145" s="309"/>
      <c r="MP145" s="309"/>
      <c r="MQ145" s="309"/>
      <c r="MR145" s="309"/>
      <c r="MS145" s="309"/>
      <c r="MT145" s="309"/>
      <c r="MU145" s="309"/>
      <c r="MV145" s="309"/>
      <c r="MW145" s="309"/>
      <c r="MX145" s="309"/>
      <c r="MY145" s="309"/>
      <c r="MZ145" s="309"/>
      <c r="NA145" s="309"/>
      <c r="NB145" s="287"/>
      <c r="NC145" s="287"/>
      <c r="ND145" s="287"/>
      <c r="NE145" s="287"/>
      <c r="NF145" s="287"/>
      <c r="NG145" s="287"/>
      <c r="NH145" s="287"/>
      <c r="NI145" s="287"/>
      <c r="NJ145" s="287"/>
      <c r="NK145" s="287"/>
      <c r="NL145" s="287"/>
      <c r="NM145" s="287"/>
      <c r="NN145" s="287"/>
      <c r="NO145" s="287"/>
      <c r="NP145" s="287"/>
      <c r="NQ145" s="287"/>
      <c r="NR145" s="287"/>
      <c r="NS145" s="287"/>
      <c r="NT145" s="287"/>
      <c r="NU145" s="287"/>
      <c r="NV145" s="287"/>
      <c r="NW145" s="287"/>
      <c r="NX145" s="287"/>
      <c r="NY145" s="287"/>
      <c r="NZ145" s="287"/>
      <c r="OA145" s="287"/>
      <c r="OB145" s="287"/>
      <c r="OC145" s="287"/>
      <c r="OD145" s="287"/>
      <c r="OE145" s="287"/>
    </row>
    <row r="146" spans="1:395" ht="18" customHeight="1" x14ac:dyDescent="0.3">
      <c r="A146" s="4"/>
      <c r="B146" s="1" t="s">
        <v>724</v>
      </c>
      <c r="C146" s="2">
        <v>9983</v>
      </c>
      <c r="D146" s="2">
        <v>2006</v>
      </c>
      <c r="E146" s="22" t="s">
        <v>723</v>
      </c>
      <c r="F146" s="2">
        <v>10790</v>
      </c>
      <c r="G146" s="2" t="s">
        <v>466</v>
      </c>
      <c r="H146" s="22" t="s">
        <v>180</v>
      </c>
      <c r="I146" s="2">
        <f>SUM(K146:XX146)</f>
        <v>3</v>
      </c>
      <c r="J146" s="4">
        <f>'Kôň roka'!$I146</f>
        <v>3</v>
      </c>
      <c r="K146" s="2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98"/>
      <c r="BJ146" s="99"/>
      <c r="BK146" s="99"/>
      <c r="BL146" s="99"/>
      <c r="BM146" s="98"/>
      <c r="BN146" s="98"/>
      <c r="BO146" s="98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8"/>
      <c r="CH146" s="98"/>
      <c r="CI146" s="98"/>
      <c r="CJ146" s="98"/>
      <c r="CK146" s="98"/>
      <c r="CL146" s="98"/>
      <c r="CM146" s="98"/>
      <c r="CN146" s="98"/>
      <c r="CO146" s="99"/>
      <c r="CP146" s="99"/>
      <c r="CQ146" s="99"/>
      <c r="CR146" s="99"/>
      <c r="CS146" s="99"/>
      <c r="CT146" s="99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12"/>
      <c r="EU146" s="212"/>
      <c r="EV146" s="212"/>
      <c r="EW146" s="212"/>
      <c r="EX146" s="212"/>
      <c r="EY146" s="212"/>
      <c r="EZ146" s="212"/>
      <c r="FA146" s="212"/>
      <c r="FB146" s="212"/>
      <c r="FC146" s="212"/>
      <c r="FD146" s="212"/>
      <c r="FE146" s="212"/>
      <c r="FF146" s="212"/>
      <c r="FG146" s="212"/>
      <c r="FH146" s="212"/>
      <c r="FI146" s="212"/>
      <c r="FJ146" s="212"/>
      <c r="FK146" s="212"/>
      <c r="FL146" s="212"/>
      <c r="FM146" s="212"/>
      <c r="FN146" s="212"/>
      <c r="FO146" s="212"/>
      <c r="FP146" s="212"/>
      <c r="FQ146" s="212"/>
      <c r="FR146" s="212"/>
      <c r="FS146" s="212"/>
      <c r="FT146" s="212"/>
      <c r="FU146" s="212"/>
      <c r="FV146" s="212"/>
      <c r="FW146" s="212"/>
      <c r="FX146" s="212"/>
      <c r="FY146" s="212"/>
      <c r="FZ146" s="212"/>
      <c r="GA146" s="212"/>
      <c r="GB146" s="99"/>
      <c r="GC146" s="99"/>
      <c r="GD146" s="99"/>
      <c r="GE146" s="99"/>
      <c r="GF146" s="99"/>
      <c r="GG146" s="99"/>
      <c r="GH146" s="99"/>
      <c r="GI146" s="212"/>
      <c r="GJ146" s="212"/>
      <c r="GK146" s="212"/>
      <c r="GL146" s="99"/>
      <c r="GM146" s="99"/>
      <c r="GN146" s="99"/>
      <c r="GO146" s="99"/>
      <c r="GP146" s="99"/>
      <c r="GQ146" s="99"/>
      <c r="GR146" s="99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87"/>
      <c r="IJ146" s="287"/>
      <c r="IK146" s="287"/>
      <c r="IL146" s="287"/>
      <c r="IM146" s="287"/>
      <c r="IN146" s="287"/>
      <c r="IO146" s="287"/>
      <c r="IP146" s="287"/>
      <c r="IQ146" s="287"/>
      <c r="IR146" s="287"/>
      <c r="IS146" s="287"/>
      <c r="IT146" s="287"/>
      <c r="IU146" s="287"/>
      <c r="IV146" s="287"/>
      <c r="IW146" s="287"/>
      <c r="IX146" s="287"/>
      <c r="IY146" s="287"/>
      <c r="IZ146" s="287"/>
      <c r="JA146" s="287"/>
      <c r="JB146" s="287"/>
      <c r="JC146" s="287"/>
      <c r="JD146" s="287"/>
      <c r="JE146" s="287"/>
      <c r="JF146" s="287"/>
      <c r="JG146" s="287"/>
      <c r="JH146" s="287"/>
      <c r="JI146" s="287"/>
      <c r="JJ146" s="287"/>
      <c r="JK146" s="287"/>
      <c r="JL146" s="287"/>
      <c r="JM146" s="287"/>
      <c r="JN146" s="287"/>
      <c r="JO146" s="287"/>
      <c r="JP146" s="287"/>
      <c r="JQ146" s="287"/>
      <c r="JR146" s="309"/>
      <c r="JS146" s="309"/>
      <c r="JT146" s="309"/>
      <c r="JU146" s="309"/>
      <c r="JV146" s="309"/>
      <c r="JW146" s="309"/>
      <c r="JX146" s="309"/>
      <c r="JY146" s="309"/>
      <c r="JZ146" s="309"/>
      <c r="KA146" s="309"/>
      <c r="KB146" s="309"/>
      <c r="KC146" s="309"/>
      <c r="KD146" s="309"/>
      <c r="KE146" s="309"/>
      <c r="KF146" s="309"/>
      <c r="KG146" s="309"/>
      <c r="KH146" s="309"/>
      <c r="KI146" s="309"/>
      <c r="KJ146" s="309"/>
      <c r="KK146" s="309"/>
      <c r="KL146" s="309"/>
      <c r="KM146" s="309"/>
      <c r="KN146" s="309"/>
      <c r="KO146" s="309"/>
      <c r="KP146" s="309"/>
      <c r="KQ146" s="309"/>
      <c r="KR146" s="309"/>
      <c r="KS146" s="309"/>
      <c r="KT146" s="309"/>
      <c r="KU146" s="309"/>
      <c r="KV146" s="309"/>
      <c r="KW146" s="309"/>
      <c r="KX146" s="309"/>
      <c r="KY146" s="309"/>
      <c r="KZ146" s="309"/>
      <c r="LA146" s="309"/>
      <c r="LB146" s="2">
        <v>3</v>
      </c>
      <c r="LC146" s="309"/>
      <c r="LD146" s="309"/>
      <c r="LE146" s="309"/>
      <c r="LF146" s="309"/>
      <c r="LG146" s="309"/>
      <c r="LH146" s="309"/>
      <c r="LI146" s="309"/>
      <c r="LJ146" s="309"/>
      <c r="LK146" s="309"/>
      <c r="LL146" s="309"/>
      <c r="LM146" s="309"/>
      <c r="LN146" s="309"/>
      <c r="LO146" s="309"/>
      <c r="LP146" s="309"/>
      <c r="LQ146" s="309"/>
      <c r="LR146" s="309"/>
      <c r="LS146" s="309"/>
      <c r="LT146" s="309"/>
      <c r="LU146" s="309"/>
      <c r="LV146" s="309"/>
      <c r="LW146" s="309"/>
      <c r="LX146" s="309"/>
      <c r="LY146" s="309"/>
      <c r="LZ146" s="309"/>
      <c r="MA146" s="309"/>
      <c r="MB146" s="309"/>
      <c r="MC146" s="309"/>
      <c r="MD146" s="309"/>
      <c r="ME146" s="309"/>
      <c r="MF146" s="309"/>
      <c r="MG146" s="309"/>
      <c r="MH146" s="309"/>
      <c r="MI146" s="309"/>
      <c r="MJ146" s="309"/>
      <c r="MK146" s="309"/>
      <c r="ML146" s="309"/>
      <c r="MM146" s="309"/>
      <c r="MN146" s="309"/>
      <c r="MO146" s="309"/>
      <c r="MP146" s="309"/>
      <c r="MQ146" s="309"/>
      <c r="MR146" s="309"/>
      <c r="MS146" s="309"/>
      <c r="MT146" s="309"/>
      <c r="MU146" s="309"/>
      <c r="MV146" s="309"/>
      <c r="MW146" s="309"/>
      <c r="MX146" s="309"/>
      <c r="MY146" s="309"/>
      <c r="MZ146" s="309"/>
      <c r="NA146" s="309"/>
      <c r="NB146" s="287"/>
      <c r="NC146" s="287"/>
      <c r="ND146" s="287"/>
      <c r="NE146" s="287"/>
      <c r="NF146" s="287"/>
      <c r="NG146" s="287"/>
      <c r="NH146" s="287"/>
      <c r="NI146" s="287"/>
      <c r="NJ146" s="287"/>
      <c r="NK146" s="287"/>
      <c r="NL146" s="287"/>
      <c r="NM146" s="287"/>
      <c r="NN146" s="287"/>
      <c r="NO146" s="287"/>
      <c r="NP146" s="287"/>
      <c r="NQ146" s="287"/>
      <c r="NR146" s="287"/>
      <c r="NS146" s="287"/>
      <c r="NT146" s="287"/>
      <c r="NU146" s="287"/>
      <c r="NV146" s="287"/>
      <c r="NW146" s="287"/>
      <c r="NX146" s="287"/>
      <c r="NY146" s="287"/>
      <c r="NZ146" s="287"/>
      <c r="OA146" s="287"/>
      <c r="OB146" s="287"/>
      <c r="OC146" s="287"/>
      <c r="OD146" s="287"/>
      <c r="OE146" s="287"/>
    </row>
    <row r="147" spans="1:395" ht="18" customHeight="1" x14ac:dyDescent="0.3">
      <c r="A147" s="4"/>
      <c r="B147" s="1" t="s">
        <v>725</v>
      </c>
      <c r="C147" s="2">
        <v>13590</v>
      </c>
      <c r="D147" s="2">
        <v>2022</v>
      </c>
      <c r="E147" s="22" t="s">
        <v>341</v>
      </c>
      <c r="F147" s="2">
        <v>9932</v>
      </c>
      <c r="G147" s="2" t="s">
        <v>462</v>
      </c>
      <c r="H147" s="22" t="s">
        <v>108</v>
      </c>
      <c r="I147" s="2">
        <f>SUM(K147:XX147)</f>
        <v>3</v>
      </c>
      <c r="J147" s="4">
        <f>'Kôň roka'!$I147</f>
        <v>3</v>
      </c>
      <c r="K147" s="2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98"/>
      <c r="BJ147" s="99"/>
      <c r="BK147" s="99"/>
      <c r="BL147" s="99"/>
      <c r="BM147" s="98"/>
      <c r="BN147" s="98"/>
      <c r="BO147" s="98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8"/>
      <c r="CH147" s="98"/>
      <c r="CI147" s="98"/>
      <c r="CJ147" s="98"/>
      <c r="CK147" s="98"/>
      <c r="CL147" s="98"/>
      <c r="CM147" s="98"/>
      <c r="CN147" s="98"/>
      <c r="CO147" s="99"/>
      <c r="CP147" s="99"/>
      <c r="CQ147" s="99"/>
      <c r="CR147" s="99"/>
      <c r="CS147" s="99"/>
      <c r="CT147" s="99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12"/>
      <c r="EU147" s="212"/>
      <c r="EV147" s="212"/>
      <c r="EW147" s="212"/>
      <c r="EX147" s="212"/>
      <c r="EY147" s="212"/>
      <c r="EZ147" s="212"/>
      <c r="FA147" s="212"/>
      <c r="FB147" s="212"/>
      <c r="FC147" s="212"/>
      <c r="FD147" s="212"/>
      <c r="FE147" s="212"/>
      <c r="FF147" s="212"/>
      <c r="FG147" s="212"/>
      <c r="FH147" s="212"/>
      <c r="FI147" s="212"/>
      <c r="FJ147" s="212"/>
      <c r="FK147" s="212"/>
      <c r="FL147" s="212"/>
      <c r="FM147" s="212"/>
      <c r="FN147" s="212"/>
      <c r="FO147" s="212"/>
      <c r="FP147" s="212"/>
      <c r="FQ147" s="212"/>
      <c r="FR147" s="212"/>
      <c r="FS147" s="212"/>
      <c r="FT147" s="212"/>
      <c r="FU147" s="212"/>
      <c r="FV147" s="212"/>
      <c r="FW147" s="212"/>
      <c r="FX147" s="212"/>
      <c r="FY147" s="212"/>
      <c r="FZ147" s="212"/>
      <c r="GA147" s="212"/>
      <c r="GB147" s="99"/>
      <c r="GC147" s="99"/>
      <c r="GD147" s="99"/>
      <c r="GE147" s="99"/>
      <c r="GF147" s="99"/>
      <c r="GG147" s="99"/>
      <c r="GH147" s="99"/>
      <c r="GI147" s="212"/>
      <c r="GJ147" s="212"/>
      <c r="GK147" s="212"/>
      <c r="GL147" s="99"/>
      <c r="GM147" s="99"/>
      <c r="GN147" s="99"/>
      <c r="GO147" s="99"/>
      <c r="GP147" s="99"/>
      <c r="GQ147" s="99"/>
      <c r="GR147" s="99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87"/>
      <c r="IJ147" s="287"/>
      <c r="IK147" s="287"/>
      <c r="IL147" s="287"/>
      <c r="IM147" s="287"/>
      <c r="IN147" s="287"/>
      <c r="IO147" s="287"/>
      <c r="IP147" s="287"/>
      <c r="IQ147" s="287"/>
      <c r="IR147" s="287"/>
      <c r="IS147" s="287"/>
      <c r="IT147" s="287"/>
      <c r="IU147" s="287"/>
      <c r="IV147" s="287"/>
      <c r="IW147" s="287"/>
      <c r="IX147" s="287"/>
      <c r="IY147" s="287"/>
      <c r="IZ147" s="287"/>
      <c r="JA147" s="287"/>
      <c r="JB147" s="287"/>
      <c r="JC147" s="287"/>
      <c r="JD147" s="287"/>
      <c r="JE147" s="287"/>
      <c r="JF147" s="287"/>
      <c r="JG147" s="287"/>
      <c r="JH147" s="287"/>
      <c r="JI147" s="287"/>
      <c r="JJ147" s="287"/>
      <c r="JK147" s="287"/>
      <c r="JL147" s="287"/>
      <c r="JM147" s="287"/>
      <c r="JN147" s="287"/>
      <c r="JO147" s="287"/>
      <c r="JP147" s="287"/>
      <c r="JQ147" s="287"/>
      <c r="JR147" s="309"/>
      <c r="JS147" s="309"/>
      <c r="JT147" s="309"/>
      <c r="JU147" s="309"/>
      <c r="JV147" s="309"/>
      <c r="JW147" s="309"/>
      <c r="JX147" s="309"/>
      <c r="JY147" s="309"/>
      <c r="JZ147" s="309"/>
      <c r="KA147" s="309"/>
      <c r="KB147" s="309"/>
      <c r="KC147" s="309"/>
      <c r="KD147" s="309"/>
      <c r="KE147" s="309"/>
      <c r="KF147" s="309"/>
      <c r="KG147" s="309"/>
      <c r="KH147" s="309"/>
      <c r="KI147" s="309"/>
      <c r="KJ147" s="309"/>
      <c r="KK147" s="309"/>
      <c r="KL147" s="309"/>
      <c r="KM147" s="309"/>
      <c r="KN147" s="309"/>
      <c r="KO147" s="309"/>
      <c r="KP147" s="309"/>
      <c r="KQ147" s="309"/>
      <c r="KR147" s="309"/>
      <c r="KS147" s="309"/>
      <c r="KT147" s="309"/>
      <c r="KU147" s="309"/>
      <c r="KV147" s="309"/>
      <c r="KW147" s="309"/>
      <c r="KX147" s="309"/>
      <c r="KY147" s="309"/>
      <c r="KZ147" s="309"/>
      <c r="LA147" s="2">
        <v>1</v>
      </c>
      <c r="LB147" s="2">
        <v>2</v>
      </c>
      <c r="LC147" s="309"/>
      <c r="LD147" s="309"/>
      <c r="LE147" s="309"/>
      <c r="LF147" s="309"/>
      <c r="LG147" s="309"/>
      <c r="LH147" s="309"/>
      <c r="LI147" s="309"/>
      <c r="LJ147" s="309"/>
      <c r="LK147" s="309"/>
      <c r="LL147" s="309"/>
      <c r="LM147" s="309"/>
      <c r="LN147" s="309"/>
      <c r="LO147" s="309"/>
      <c r="LP147" s="309"/>
      <c r="LQ147" s="309"/>
      <c r="LR147" s="309"/>
      <c r="LS147" s="309"/>
      <c r="LT147" s="309"/>
      <c r="LU147" s="309"/>
      <c r="LV147" s="309"/>
      <c r="LW147" s="309"/>
      <c r="LX147" s="309"/>
      <c r="LY147" s="309"/>
      <c r="LZ147" s="309"/>
      <c r="MA147" s="309"/>
      <c r="MB147" s="309"/>
      <c r="MC147" s="309"/>
      <c r="MD147" s="309"/>
      <c r="ME147" s="309"/>
      <c r="MF147" s="309"/>
      <c r="MG147" s="309"/>
      <c r="MH147" s="309"/>
      <c r="MI147" s="309"/>
      <c r="MJ147" s="309"/>
      <c r="MK147" s="309"/>
      <c r="ML147" s="309"/>
      <c r="MM147" s="309"/>
      <c r="MN147" s="309"/>
      <c r="MO147" s="309"/>
      <c r="MP147" s="309"/>
      <c r="MQ147" s="309"/>
      <c r="MR147" s="309"/>
      <c r="MS147" s="309"/>
      <c r="MT147" s="309"/>
      <c r="MU147" s="309"/>
      <c r="MV147" s="309"/>
      <c r="MW147" s="309"/>
      <c r="MX147" s="309"/>
      <c r="MY147" s="309"/>
      <c r="MZ147" s="309"/>
      <c r="NA147" s="309"/>
      <c r="NB147" s="287"/>
      <c r="NC147" s="287"/>
      <c r="ND147" s="287"/>
      <c r="NE147" s="287"/>
      <c r="NF147" s="287"/>
      <c r="NG147" s="287"/>
      <c r="NH147" s="287"/>
      <c r="NI147" s="287"/>
      <c r="NJ147" s="287"/>
      <c r="NK147" s="287"/>
      <c r="NL147" s="287"/>
      <c r="NM147" s="287"/>
      <c r="NN147" s="287"/>
      <c r="NO147" s="287"/>
      <c r="NP147" s="287"/>
      <c r="NQ147" s="287"/>
      <c r="NR147" s="287"/>
      <c r="NS147" s="287"/>
      <c r="NT147" s="287"/>
      <c r="NU147" s="287"/>
      <c r="NV147" s="287"/>
      <c r="NW147" s="287"/>
      <c r="NX147" s="287"/>
      <c r="NY147" s="287"/>
      <c r="NZ147" s="287"/>
      <c r="OA147" s="287"/>
      <c r="OB147" s="287"/>
      <c r="OC147" s="287"/>
      <c r="OD147" s="287"/>
      <c r="OE147" s="287"/>
    </row>
    <row r="148" spans="1:395" ht="18" customHeight="1" x14ac:dyDescent="0.3">
      <c r="A148" s="4"/>
      <c r="B148" s="1" t="s">
        <v>407</v>
      </c>
      <c r="C148" s="2">
        <v>12749</v>
      </c>
      <c r="D148" s="2"/>
      <c r="E148" s="22" t="s">
        <v>406</v>
      </c>
      <c r="F148" s="2">
        <v>9793</v>
      </c>
      <c r="G148" s="2" t="s">
        <v>466</v>
      </c>
      <c r="H148" s="22" t="s">
        <v>408</v>
      </c>
      <c r="I148" s="2">
        <f>SUM(K148:XX148)</f>
        <v>2.5</v>
      </c>
      <c r="J148" s="4">
        <f>'Kôň roka'!$I148</f>
        <v>2.5</v>
      </c>
      <c r="K148" s="2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2"/>
      <c r="AJ148" s="22"/>
      <c r="AK148" s="22"/>
      <c r="AL148" s="22"/>
      <c r="AM148" s="22"/>
      <c r="AN148" s="22"/>
      <c r="AO148" s="22"/>
      <c r="AP148" s="22">
        <v>1</v>
      </c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98"/>
      <c r="BJ148" s="99"/>
      <c r="BK148" s="99"/>
      <c r="BL148" s="99"/>
      <c r="BM148" s="98"/>
      <c r="BN148" s="98"/>
      <c r="BO148" s="98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8"/>
      <c r="CH148" s="98"/>
      <c r="CI148" s="98"/>
      <c r="CJ148" s="98"/>
      <c r="CK148" s="98"/>
      <c r="CL148" s="98"/>
      <c r="CM148" s="98"/>
      <c r="CN148" s="98"/>
      <c r="CO148" s="99"/>
      <c r="CP148" s="99"/>
      <c r="CQ148" s="99"/>
      <c r="CR148" s="99"/>
      <c r="CS148" s="99"/>
      <c r="CT148" s="99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12"/>
      <c r="EU148" s="212"/>
      <c r="EV148" s="212"/>
      <c r="EW148" s="212"/>
      <c r="EX148" s="212"/>
      <c r="EY148" s="212"/>
      <c r="EZ148" s="212"/>
      <c r="FA148" s="212"/>
      <c r="FB148" s="212"/>
      <c r="FC148" s="212"/>
      <c r="FD148" s="212"/>
      <c r="FE148" s="212"/>
      <c r="FF148" s="212"/>
      <c r="FG148" s="212"/>
      <c r="FH148" s="212"/>
      <c r="FI148" s="212"/>
      <c r="FJ148" s="212"/>
      <c r="FK148" s="212"/>
      <c r="FL148" s="212"/>
      <c r="FM148" s="212"/>
      <c r="FN148" s="212"/>
      <c r="FO148" s="212"/>
      <c r="FP148" s="212"/>
      <c r="FQ148" s="212"/>
      <c r="FR148" s="212"/>
      <c r="FS148" s="212"/>
      <c r="FT148" s="212"/>
      <c r="FU148" s="212"/>
      <c r="FV148" s="212"/>
      <c r="FW148" s="212"/>
      <c r="FX148" s="212"/>
      <c r="FY148" s="212"/>
      <c r="FZ148" s="212"/>
      <c r="GA148" s="212"/>
      <c r="GB148" s="99"/>
      <c r="GC148" s="99"/>
      <c r="GD148" s="99"/>
      <c r="GE148" s="99"/>
      <c r="GF148" s="99"/>
      <c r="GG148" s="99"/>
      <c r="GH148" s="99"/>
      <c r="GI148" s="212"/>
      <c r="GJ148" s="212"/>
      <c r="GK148" s="212"/>
      <c r="GL148" s="99"/>
      <c r="GM148" s="99"/>
      <c r="GN148" s="99"/>
      <c r="GO148" s="99"/>
      <c r="GP148" s="99"/>
      <c r="GQ148" s="99"/>
      <c r="GR148" s="99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87"/>
      <c r="IJ148" s="287"/>
      <c r="IK148" s="287"/>
      <c r="IL148" s="287"/>
      <c r="IM148" s="287"/>
      <c r="IN148" s="287"/>
      <c r="IO148" s="287"/>
      <c r="IP148" s="287"/>
      <c r="IQ148" s="287"/>
      <c r="IR148" s="287"/>
      <c r="IS148" s="287"/>
      <c r="IT148" s="287"/>
      <c r="IU148" s="287"/>
      <c r="IV148" s="287"/>
      <c r="IW148" s="287"/>
      <c r="IX148" s="287"/>
      <c r="IY148" s="287"/>
      <c r="IZ148" s="287"/>
      <c r="JA148" s="287"/>
      <c r="JB148" s="287"/>
      <c r="JC148" s="287"/>
      <c r="JD148" s="287"/>
      <c r="JE148" s="287"/>
      <c r="JF148" s="287"/>
      <c r="JG148" s="287"/>
      <c r="JH148" s="287"/>
      <c r="JI148" s="287"/>
      <c r="JJ148" s="287"/>
      <c r="JK148" s="287"/>
      <c r="JL148" s="287"/>
      <c r="JM148" s="287"/>
      <c r="JN148" s="287"/>
      <c r="JO148" s="287"/>
      <c r="JP148" s="287"/>
      <c r="JQ148" s="287"/>
      <c r="JR148" s="309"/>
      <c r="JS148" s="309"/>
      <c r="JT148" s="309"/>
      <c r="JU148" s="309"/>
      <c r="JV148" s="309"/>
      <c r="JW148" s="309"/>
      <c r="JX148" s="309"/>
      <c r="JY148" s="309"/>
      <c r="JZ148" s="309"/>
      <c r="KA148" s="309"/>
      <c r="KB148" s="309"/>
      <c r="KC148" s="309"/>
      <c r="KD148" s="309"/>
      <c r="KE148" s="309"/>
      <c r="KF148" s="309"/>
      <c r="KG148" s="309"/>
      <c r="KH148" s="309"/>
      <c r="KI148" s="309"/>
      <c r="KJ148" s="309"/>
      <c r="KK148" s="309"/>
      <c r="KL148" s="309"/>
      <c r="KM148" s="309"/>
      <c r="KN148" s="309"/>
      <c r="KO148" s="309"/>
      <c r="KP148" s="309"/>
      <c r="KQ148" s="309"/>
      <c r="KR148" s="309"/>
      <c r="KS148" s="2">
        <v>1.5</v>
      </c>
      <c r="KT148" s="309"/>
      <c r="KU148" s="309"/>
      <c r="KV148" s="309"/>
      <c r="KW148" s="309"/>
      <c r="KX148" s="309"/>
      <c r="KY148" s="309"/>
      <c r="KZ148" s="309"/>
      <c r="LA148" s="309"/>
      <c r="LB148" s="309"/>
      <c r="LC148" s="309"/>
      <c r="LD148" s="309"/>
      <c r="LE148" s="309"/>
      <c r="LF148" s="309"/>
      <c r="LG148" s="309"/>
      <c r="LH148" s="309"/>
      <c r="LI148" s="309"/>
      <c r="LJ148" s="309"/>
      <c r="LK148" s="309"/>
      <c r="LL148" s="309"/>
      <c r="LM148" s="309"/>
      <c r="LN148" s="309"/>
      <c r="LO148" s="309"/>
      <c r="LP148" s="309"/>
      <c r="LQ148" s="309"/>
      <c r="LR148" s="309"/>
      <c r="LS148" s="309"/>
      <c r="LT148" s="309"/>
      <c r="LU148" s="309"/>
      <c r="LV148" s="309"/>
      <c r="LW148" s="309"/>
      <c r="LX148" s="309"/>
      <c r="LY148" s="309"/>
      <c r="LZ148" s="309"/>
      <c r="MA148" s="309"/>
      <c r="MB148" s="309"/>
      <c r="MC148" s="309"/>
      <c r="MD148" s="309"/>
      <c r="ME148" s="309"/>
      <c r="MF148" s="309"/>
      <c r="MG148" s="309"/>
      <c r="MH148" s="309"/>
      <c r="MI148" s="309"/>
      <c r="MJ148" s="309"/>
      <c r="MK148" s="309"/>
      <c r="ML148" s="309"/>
      <c r="MM148" s="309"/>
      <c r="MN148" s="309"/>
      <c r="MO148" s="309"/>
      <c r="MP148" s="309"/>
      <c r="MQ148" s="309"/>
      <c r="MR148" s="309"/>
      <c r="MS148" s="309"/>
      <c r="MT148" s="309"/>
      <c r="MU148" s="309"/>
      <c r="MV148" s="309"/>
      <c r="MW148" s="309"/>
      <c r="MX148" s="309"/>
      <c r="MY148" s="309"/>
      <c r="MZ148" s="309"/>
      <c r="NA148" s="309"/>
      <c r="NB148" s="287"/>
      <c r="NC148" s="287"/>
      <c r="ND148" s="287"/>
      <c r="NE148" s="287"/>
      <c r="NF148" s="287"/>
      <c r="NG148" s="287"/>
      <c r="NH148" s="287"/>
      <c r="NI148" s="287"/>
      <c r="NJ148" s="287"/>
      <c r="NK148" s="287"/>
      <c r="NL148" s="287"/>
      <c r="NM148" s="287"/>
      <c r="NN148" s="287"/>
      <c r="NO148" s="287"/>
      <c r="NP148" s="287"/>
      <c r="NQ148" s="287"/>
      <c r="NR148" s="287"/>
      <c r="NS148" s="287"/>
      <c r="NT148" s="287"/>
      <c r="NU148" s="287"/>
      <c r="NV148" s="287"/>
      <c r="NW148" s="287"/>
      <c r="NX148" s="287"/>
      <c r="NY148" s="287"/>
      <c r="NZ148" s="287"/>
      <c r="OA148" s="287"/>
      <c r="OB148" s="287"/>
      <c r="OC148" s="287"/>
      <c r="OD148" s="287"/>
      <c r="OE148" s="287"/>
    </row>
    <row r="149" spans="1:395" ht="18.5" customHeight="1" x14ac:dyDescent="0.3">
      <c r="A149" s="4"/>
      <c r="B149" s="103" t="s">
        <v>573</v>
      </c>
      <c r="C149" s="2">
        <v>10756</v>
      </c>
      <c r="D149" s="2">
        <v>2012</v>
      </c>
      <c r="E149" s="98" t="s">
        <v>162</v>
      </c>
      <c r="F149" s="2">
        <v>6801</v>
      </c>
      <c r="G149" s="99" t="s">
        <v>464</v>
      </c>
      <c r="H149" s="98" t="s">
        <v>164</v>
      </c>
      <c r="I149" s="2">
        <f t="shared" si="12"/>
        <v>2</v>
      </c>
      <c r="J149" s="4">
        <f>'Kôň roka'!$I149</f>
        <v>2</v>
      </c>
      <c r="K149" s="2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98"/>
      <c r="BJ149" s="99"/>
      <c r="BK149" s="99"/>
      <c r="BL149" s="99"/>
      <c r="BM149" s="98"/>
      <c r="BN149" s="98"/>
      <c r="BO149" s="98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8"/>
      <c r="CH149" s="98"/>
      <c r="CI149" s="98"/>
      <c r="CJ149" s="98"/>
      <c r="CK149" s="98"/>
      <c r="CL149" s="98"/>
      <c r="CM149" s="98"/>
      <c r="CN149" s="98"/>
      <c r="CO149" s="99"/>
      <c r="CP149" s="99"/>
      <c r="CQ149" s="99"/>
      <c r="CR149" s="99"/>
      <c r="CS149" s="99"/>
      <c r="CT149" s="99"/>
      <c r="CU149" s="2"/>
      <c r="CV149" s="2"/>
      <c r="CW149" s="2"/>
      <c r="CX149" s="2">
        <v>2</v>
      </c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12"/>
      <c r="EU149" s="212"/>
      <c r="EV149" s="212"/>
      <c r="EW149" s="212"/>
      <c r="EX149" s="212"/>
      <c r="EY149" s="212"/>
      <c r="EZ149" s="212"/>
      <c r="FA149" s="212"/>
      <c r="FB149" s="212"/>
      <c r="FC149" s="212"/>
      <c r="FD149" s="212"/>
      <c r="FE149" s="212"/>
      <c r="FF149" s="212"/>
      <c r="FG149" s="212"/>
      <c r="FH149" s="212"/>
      <c r="FI149" s="212"/>
      <c r="FJ149" s="212"/>
      <c r="FK149" s="212"/>
      <c r="FL149" s="212"/>
      <c r="FM149" s="212"/>
      <c r="FN149" s="212"/>
      <c r="FO149" s="212"/>
      <c r="FP149" s="212"/>
      <c r="FQ149" s="212"/>
      <c r="FR149" s="212"/>
      <c r="FS149" s="212"/>
      <c r="FT149" s="212"/>
      <c r="FU149" s="212"/>
      <c r="FV149" s="212"/>
      <c r="FW149" s="212"/>
      <c r="FX149" s="212"/>
      <c r="FY149" s="212"/>
      <c r="FZ149" s="212"/>
      <c r="GA149" s="212"/>
      <c r="GB149" s="99"/>
      <c r="GC149" s="99"/>
      <c r="GD149" s="99"/>
      <c r="GE149" s="99"/>
      <c r="GF149" s="99"/>
      <c r="GG149" s="99"/>
      <c r="GH149" s="99"/>
      <c r="GI149" s="212"/>
      <c r="GJ149" s="212"/>
      <c r="GK149" s="212"/>
      <c r="GL149" s="99"/>
      <c r="GM149" s="99"/>
      <c r="GN149" s="99"/>
      <c r="GO149" s="99"/>
      <c r="GP149" s="99"/>
      <c r="GQ149" s="99"/>
      <c r="GR149" s="99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87"/>
      <c r="IJ149" s="287"/>
      <c r="IK149" s="287"/>
      <c r="IL149" s="287"/>
      <c r="IM149" s="287"/>
      <c r="IN149" s="287"/>
      <c r="IO149" s="287"/>
      <c r="IP149" s="287"/>
      <c r="IQ149" s="287"/>
      <c r="IR149" s="287"/>
      <c r="IS149" s="287"/>
      <c r="IT149" s="287"/>
      <c r="IU149" s="287"/>
      <c r="IV149" s="287"/>
      <c r="IW149" s="287"/>
      <c r="IX149" s="287"/>
      <c r="IY149" s="287"/>
      <c r="IZ149" s="287"/>
      <c r="JA149" s="287"/>
      <c r="JB149" s="287"/>
      <c r="JC149" s="287"/>
      <c r="JD149" s="287"/>
      <c r="JE149" s="287"/>
      <c r="JF149" s="287"/>
      <c r="JG149" s="287"/>
      <c r="JH149" s="287"/>
      <c r="JI149" s="287"/>
      <c r="JJ149" s="287"/>
      <c r="JK149" s="287"/>
      <c r="JL149" s="287"/>
      <c r="JM149" s="287"/>
      <c r="JN149" s="287"/>
      <c r="JO149" s="287"/>
      <c r="JP149" s="287"/>
      <c r="JQ149" s="287"/>
      <c r="JR149" s="309"/>
      <c r="JS149" s="309"/>
      <c r="JT149" s="309"/>
      <c r="JU149" s="309"/>
      <c r="JV149" s="309"/>
      <c r="JW149" s="309"/>
      <c r="JX149" s="309"/>
      <c r="JY149" s="309"/>
      <c r="JZ149" s="309"/>
      <c r="KA149" s="309"/>
      <c r="KB149" s="309"/>
      <c r="KC149" s="309"/>
      <c r="KD149" s="309"/>
      <c r="KE149" s="309"/>
      <c r="KF149" s="309"/>
      <c r="KG149" s="309"/>
      <c r="KH149" s="309"/>
      <c r="KI149" s="309"/>
      <c r="KJ149" s="309"/>
      <c r="KK149" s="309"/>
      <c r="KL149" s="309"/>
      <c r="KM149" s="309"/>
      <c r="KN149" s="309"/>
      <c r="KO149" s="309"/>
      <c r="KP149" s="309"/>
      <c r="KQ149" s="309"/>
      <c r="KR149" s="309"/>
      <c r="KS149" s="309"/>
      <c r="KT149" s="309"/>
      <c r="KU149" s="309"/>
      <c r="KV149" s="309"/>
      <c r="KW149" s="309"/>
      <c r="KX149" s="309"/>
      <c r="KY149" s="309"/>
      <c r="KZ149" s="309"/>
      <c r="LA149" s="309"/>
      <c r="LB149" s="309"/>
      <c r="LC149" s="309"/>
      <c r="LD149" s="309"/>
      <c r="LE149" s="309"/>
      <c r="LF149" s="309"/>
      <c r="LG149" s="309"/>
      <c r="LH149" s="309"/>
      <c r="LI149" s="309"/>
      <c r="LJ149" s="309"/>
      <c r="LK149" s="309"/>
      <c r="LL149" s="309"/>
      <c r="LM149" s="309"/>
      <c r="LN149" s="309"/>
      <c r="LO149" s="309"/>
      <c r="LP149" s="309"/>
      <c r="LQ149" s="309"/>
      <c r="LR149" s="309"/>
      <c r="LS149" s="309"/>
      <c r="LT149" s="309"/>
      <c r="LU149" s="309"/>
      <c r="LV149" s="309"/>
      <c r="LW149" s="309"/>
      <c r="LX149" s="309"/>
      <c r="LY149" s="309"/>
      <c r="LZ149" s="309"/>
      <c r="MA149" s="309"/>
      <c r="MB149" s="309"/>
      <c r="MC149" s="309"/>
      <c r="MD149" s="309"/>
      <c r="ME149" s="309"/>
      <c r="MF149" s="309"/>
      <c r="MG149" s="309"/>
      <c r="MH149" s="309"/>
      <c r="MI149" s="309"/>
      <c r="MJ149" s="309"/>
      <c r="MK149" s="309"/>
      <c r="ML149" s="309"/>
      <c r="MM149" s="309"/>
      <c r="MN149" s="309"/>
      <c r="MO149" s="309"/>
      <c r="MP149" s="309"/>
      <c r="MQ149" s="309"/>
      <c r="MR149" s="309"/>
      <c r="MS149" s="309"/>
      <c r="MT149" s="309"/>
      <c r="MU149" s="309"/>
      <c r="MV149" s="309"/>
      <c r="MW149" s="309"/>
      <c r="MX149" s="309"/>
      <c r="MY149" s="309"/>
      <c r="MZ149" s="309"/>
      <c r="NA149" s="309"/>
      <c r="NB149" s="287"/>
      <c r="NC149" s="287"/>
      <c r="ND149" s="287"/>
      <c r="NE149" s="287"/>
      <c r="NF149" s="287"/>
      <c r="NG149" s="287"/>
      <c r="NH149" s="287"/>
      <c r="NI149" s="287"/>
      <c r="NJ149" s="287"/>
      <c r="NK149" s="287"/>
      <c r="NL149" s="287"/>
      <c r="NM149" s="287"/>
      <c r="NN149" s="287"/>
      <c r="NO149" s="287"/>
      <c r="NP149" s="287"/>
      <c r="NQ149" s="287"/>
      <c r="NR149" s="287"/>
      <c r="NS149" s="287"/>
      <c r="NT149" s="287"/>
      <c r="NU149" s="287"/>
      <c r="NV149" s="287"/>
      <c r="NW149" s="287"/>
      <c r="NX149" s="287"/>
      <c r="NY149" s="287"/>
      <c r="NZ149" s="287"/>
      <c r="OA149" s="287"/>
      <c r="OB149" s="287"/>
      <c r="OC149" s="287"/>
      <c r="OD149" s="287"/>
      <c r="OE149" s="287"/>
    </row>
    <row r="150" spans="1:395" ht="18" customHeight="1" x14ac:dyDescent="0.3">
      <c r="A150" s="4"/>
      <c r="B150" s="1" t="s">
        <v>656</v>
      </c>
      <c r="C150" s="2">
        <v>5271</v>
      </c>
      <c r="D150" s="2">
        <v>2000</v>
      </c>
      <c r="E150" s="22" t="s">
        <v>705</v>
      </c>
      <c r="F150" s="2">
        <v>11247</v>
      </c>
      <c r="G150" s="2" t="s">
        <v>462</v>
      </c>
      <c r="H150" s="22" t="s">
        <v>88</v>
      </c>
      <c r="I150" s="2">
        <f>SUM(K150:XX150)</f>
        <v>2</v>
      </c>
      <c r="J150" s="4">
        <f>'Kôň roka'!$I150</f>
        <v>2</v>
      </c>
      <c r="K150" s="2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98"/>
      <c r="BJ150" s="99"/>
      <c r="BK150" s="99"/>
      <c r="BL150" s="99"/>
      <c r="BM150" s="98"/>
      <c r="BN150" s="98"/>
      <c r="BO150" s="98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8"/>
      <c r="CH150" s="98"/>
      <c r="CI150" s="98"/>
      <c r="CJ150" s="98"/>
      <c r="CK150" s="98"/>
      <c r="CL150" s="98"/>
      <c r="CM150" s="98"/>
      <c r="CN150" s="98"/>
      <c r="CO150" s="99"/>
      <c r="CP150" s="99"/>
      <c r="CQ150" s="99"/>
      <c r="CR150" s="99"/>
      <c r="CS150" s="99"/>
      <c r="CT150" s="99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12"/>
      <c r="EU150" s="212"/>
      <c r="EV150" s="212"/>
      <c r="EW150" s="212"/>
      <c r="EX150" s="212"/>
      <c r="EY150" s="212"/>
      <c r="EZ150" s="212"/>
      <c r="FA150" s="212"/>
      <c r="FB150" s="212"/>
      <c r="FC150" s="212"/>
      <c r="FD150" s="212"/>
      <c r="FE150" s="212"/>
      <c r="FF150" s="212"/>
      <c r="FG150" s="212"/>
      <c r="FH150" s="212"/>
      <c r="FI150" s="212"/>
      <c r="FJ150" s="212"/>
      <c r="FK150" s="212"/>
      <c r="FL150" s="212"/>
      <c r="FM150" s="212"/>
      <c r="FN150" s="212"/>
      <c r="FO150" s="212"/>
      <c r="FP150" s="212"/>
      <c r="FQ150" s="212"/>
      <c r="FR150" s="212"/>
      <c r="FS150" s="212"/>
      <c r="FT150" s="212"/>
      <c r="FU150" s="212"/>
      <c r="FV150" s="212"/>
      <c r="FW150" s="212"/>
      <c r="FX150" s="212"/>
      <c r="FY150" s="212"/>
      <c r="FZ150" s="212"/>
      <c r="GA150" s="212"/>
      <c r="GB150" s="99"/>
      <c r="GC150" s="99"/>
      <c r="GD150" s="99"/>
      <c r="GE150" s="99"/>
      <c r="GF150" s="99"/>
      <c r="GG150" s="99"/>
      <c r="GH150" s="99"/>
      <c r="GI150" s="212"/>
      <c r="GJ150" s="212"/>
      <c r="GK150" s="212"/>
      <c r="GL150" s="99"/>
      <c r="GM150" s="99"/>
      <c r="GN150" s="99"/>
      <c r="GO150" s="99"/>
      <c r="GP150" s="99"/>
      <c r="GQ150" s="99"/>
      <c r="GR150" s="99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87"/>
      <c r="IJ150" s="287"/>
      <c r="IK150" s="287"/>
      <c r="IL150" s="287"/>
      <c r="IM150" s="287"/>
      <c r="IN150" s="287"/>
      <c r="IO150" s="287"/>
      <c r="IP150" s="287"/>
      <c r="IQ150" s="287"/>
      <c r="IR150" s="287"/>
      <c r="IS150" s="287"/>
      <c r="IT150" s="287"/>
      <c r="IU150" s="287"/>
      <c r="IV150" s="287"/>
      <c r="IW150" s="287"/>
      <c r="IX150" s="287"/>
      <c r="IY150" s="287"/>
      <c r="IZ150" s="287"/>
      <c r="JA150" s="287"/>
      <c r="JB150" s="287"/>
      <c r="JC150" s="287"/>
      <c r="JD150" s="287"/>
      <c r="JE150" s="287"/>
      <c r="JF150" s="287"/>
      <c r="JG150" s="287"/>
      <c r="JH150" s="287"/>
      <c r="JI150" s="287"/>
      <c r="JJ150" s="287"/>
      <c r="JK150" s="287"/>
      <c r="JL150" s="287"/>
      <c r="JM150" s="287"/>
      <c r="JN150" s="287">
        <v>1</v>
      </c>
      <c r="JO150" s="287">
        <v>1</v>
      </c>
      <c r="JP150" s="287"/>
      <c r="JQ150" s="287"/>
      <c r="JR150" s="309"/>
      <c r="JS150" s="309"/>
      <c r="JT150" s="309"/>
      <c r="JU150" s="309"/>
      <c r="JV150" s="309"/>
      <c r="JW150" s="309"/>
      <c r="JX150" s="309"/>
      <c r="JY150" s="309"/>
      <c r="JZ150" s="309"/>
      <c r="KA150" s="309"/>
      <c r="KB150" s="309"/>
      <c r="KC150" s="309"/>
      <c r="KD150" s="309"/>
      <c r="KE150" s="309"/>
      <c r="KF150" s="309"/>
      <c r="KG150" s="309"/>
      <c r="KH150" s="309"/>
      <c r="KI150" s="309"/>
      <c r="KJ150" s="309"/>
      <c r="KK150" s="309"/>
      <c r="KL150" s="309"/>
      <c r="KM150" s="309"/>
      <c r="KN150" s="309"/>
      <c r="KO150" s="309"/>
      <c r="KP150" s="309"/>
      <c r="KQ150" s="309"/>
      <c r="KR150" s="309"/>
      <c r="KS150" s="309"/>
      <c r="KT150" s="309"/>
      <c r="KU150" s="309"/>
      <c r="KV150" s="309"/>
      <c r="KW150" s="309"/>
      <c r="KX150" s="309"/>
      <c r="KY150" s="309"/>
      <c r="KZ150" s="309"/>
      <c r="LA150" s="309"/>
      <c r="LB150" s="309"/>
      <c r="LC150" s="309"/>
      <c r="LD150" s="309"/>
      <c r="LE150" s="309"/>
      <c r="LF150" s="309"/>
      <c r="LG150" s="309"/>
      <c r="LH150" s="309"/>
      <c r="LI150" s="309"/>
      <c r="LJ150" s="309"/>
      <c r="LK150" s="309"/>
      <c r="LL150" s="309"/>
      <c r="LM150" s="309"/>
      <c r="LN150" s="309"/>
      <c r="LO150" s="309"/>
      <c r="LP150" s="309"/>
      <c r="LQ150" s="309"/>
      <c r="LR150" s="309"/>
      <c r="LS150" s="309"/>
      <c r="LT150" s="309"/>
      <c r="LU150" s="309"/>
      <c r="LV150" s="309"/>
      <c r="LW150" s="309"/>
      <c r="LX150" s="309"/>
      <c r="LY150" s="309"/>
      <c r="LZ150" s="309"/>
      <c r="MA150" s="309"/>
      <c r="MB150" s="309"/>
      <c r="MC150" s="309"/>
      <c r="MD150" s="309"/>
      <c r="ME150" s="309"/>
      <c r="MF150" s="309"/>
      <c r="MG150" s="309"/>
      <c r="MH150" s="309"/>
      <c r="MI150" s="309"/>
      <c r="MJ150" s="309"/>
      <c r="MK150" s="309"/>
      <c r="ML150" s="309"/>
      <c r="MM150" s="309"/>
      <c r="MN150" s="309"/>
      <c r="MO150" s="309"/>
      <c r="MP150" s="309"/>
      <c r="MQ150" s="309"/>
      <c r="MR150" s="309"/>
      <c r="MS150" s="309"/>
      <c r="MT150" s="309"/>
      <c r="MU150" s="309"/>
      <c r="MV150" s="309"/>
      <c r="MW150" s="309"/>
      <c r="MX150" s="309"/>
      <c r="MY150" s="309"/>
      <c r="MZ150" s="309"/>
      <c r="NA150" s="309"/>
      <c r="NB150" s="287"/>
      <c r="NC150" s="287"/>
      <c r="ND150" s="287"/>
      <c r="NE150" s="287"/>
      <c r="NF150" s="287"/>
      <c r="NG150" s="287"/>
      <c r="NH150" s="287"/>
      <c r="NI150" s="287"/>
      <c r="NJ150" s="287"/>
      <c r="NK150" s="287"/>
      <c r="NL150" s="287"/>
      <c r="NM150" s="287"/>
      <c r="NN150" s="287"/>
      <c r="NO150" s="287"/>
      <c r="NP150" s="287"/>
      <c r="NQ150" s="287"/>
      <c r="NR150" s="287"/>
      <c r="NS150" s="287"/>
      <c r="NT150" s="287"/>
      <c r="NU150" s="287"/>
      <c r="NV150" s="287"/>
      <c r="NW150" s="287"/>
      <c r="NX150" s="287"/>
      <c r="NY150" s="287"/>
      <c r="NZ150" s="287"/>
      <c r="OA150" s="287"/>
      <c r="OB150" s="287"/>
      <c r="OC150" s="287"/>
      <c r="OD150" s="287"/>
      <c r="OE150" s="287"/>
    </row>
    <row r="151" spans="1:395" ht="18" customHeight="1" x14ac:dyDescent="0.3">
      <c r="A151" s="4"/>
      <c r="B151" s="1" t="s">
        <v>440</v>
      </c>
      <c r="C151" s="2">
        <v>10240</v>
      </c>
      <c r="D151" s="2"/>
      <c r="E151" s="22" t="s">
        <v>439</v>
      </c>
      <c r="F151" s="2">
        <v>10806</v>
      </c>
      <c r="G151" s="2" t="s">
        <v>466</v>
      </c>
      <c r="H151" s="22" t="s">
        <v>157</v>
      </c>
      <c r="I151" s="2">
        <f>SUM(K151:XX151)</f>
        <v>0</v>
      </c>
      <c r="J151" s="4">
        <f>'Kôň roka'!$I151+I152</f>
        <v>2</v>
      </c>
      <c r="K151" s="2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98"/>
      <c r="BJ151" s="99"/>
      <c r="BK151" s="99"/>
      <c r="BL151" s="99"/>
      <c r="BM151" s="98"/>
      <c r="BN151" s="98"/>
      <c r="BO151" s="98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8"/>
      <c r="CH151" s="98"/>
      <c r="CI151" s="98"/>
      <c r="CJ151" s="98"/>
      <c r="CK151" s="98"/>
      <c r="CL151" s="98"/>
      <c r="CM151" s="98"/>
      <c r="CN151" s="98"/>
      <c r="CO151" s="99"/>
      <c r="CP151" s="99"/>
      <c r="CQ151" s="99"/>
      <c r="CR151" s="99"/>
      <c r="CS151" s="99"/>
      <c r="CT151" s="99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12"/>
      <c r="EU151" s="212"/>
      <c r="EV151" s="212"/>
      <c r="EW151" s="212"/>
      <c r="EX151" s="212"/>
      <c r="EY151" s="212"/>
      <c r="EZ151" s="212"/>
      <c r="FA151" s="212"/>
      <c r="FB151" s="212"/>
      <c r="FC151" s="212"/>
      <c r="FD151" s="212"/>
      <c r="FE151" s="212"/>
      <c r="FF151" s="212"/>
      <c r="FG151" s="212"/>
      <c r="FH151" s="212"/>
      <c r="FI151" s="212"/>
      <c r="FJ151" s="212"/>
      <c r="FK151" s="212"/>
      <c r="FL151" s="212"/>
      <c r="FM151" s="212"/>
      <c r="FN151" s="212"/>
      <c r="FO151" s="212"/>
      <c r="FP151" s="212"/>
      <c r="FQ151" s="212"/>
      <c r="FR151" s="212"/>
      <c r="FS151" s="212"/>
      <c r="FT151" s="212"/>
      <c r="FU151" s="212"/>
      <c r="FV151" s="212"/>
      <c r="FW151" s="212"/>
      <c r="FX151" s="212"/>
      <c r="FY151" s="212"/>
      <c r="FZ151" s="212"/>
      <c r="GA151" s="212"/>
      <c r="GB151" s="99"/>
      <c r="GC151" s="99"/>
      <c r="GD151" s="99"/>
      <c r="GE151" s="99"/>
      <c r="GF151" s="99"/>
      <c r="GG151" s="99"/>
      <c r="GH151" s="99"/>
      <c r="GI151" s="212"/>
      <c r="GJ151" s="212"/>
      <c r="GK151" s="212"/>
      <c r="GL151" s="99"/>
      <c r="GM151" s="99"/>
      <c r="GN151" s="99"/>
      <c r="GO151" s="99"/>
      <c r="GP151" s="99"/>
      <c r="GQ151" s="99"/>
      <c r="GR151" s="99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87"/>
      <c r="IJ151" s="287"/>
      <c r="IK151" s="287"/>
      <c r="IL151" s="287"/>
      <c r="IM151" s="287"/>
      <c r="IN151" s="287"/>
      <c r="IO151" s="287"/>
      <c r="IP151" s="287"/>
      <c r="IQ151" s="287"/>
      <c r="IR151" s="287"/>
      <c r="IS151" s="287"/>
      <c r="IT151" s="287"/>
      <c r="IU151" s="287"/>
      <c r="IV151" s="287"/>
      <c r="IW151" s="287"/>
      <c r="IX151" s="287"/>
      <c r="IY151" s="287"/>
      <c r="IZ151" s="287"/>
      <c r="JA151" s="287"/>
      <c r="JB151" s="287"/>
      <c r="JC151" s="287"/>
      <c r="JD151" s="287"/>
      <c r="JE151" s="287"/>
      <c r="JF151" s="287"/>
      <c r="JG151" s="287"/>
      <c r="JH151" s="287"/>
      <c r="JI151" s="287"/>
      <c r="JJ151" s="287"/>
      <c r="JK151" s="287"/>
      <c r="JL151" s="287"/>
      <c r="JM151" s="287"/>
      <c r="JN151" s="287"/>
      <c r="JO151" s="287"/>
      <c r="JP151" s="287"/>
      <c r="JQ151" s="287"/>
      <c r="JR151" s="309"/>
      <c r="JS151" s="309"/>
      <c r="JT151" s="309"/>
      <c r="JU151" s="309"/>
      <c r="JV151" s="309"/>
      <c r="JW151" s="309"/>
      <c r="JX151" s="309"/>
      <c r="JY151" s="309"/>
      <c r="JZ151" s="309"/>
      <c r="KA151" s="309"/>
      <c r="KB151" s="309"/>
      <c r="KC151" s="309"/>
      <c r="KD151" s="309"/>
      <c r="KE151" s="309"/>
      <c r="KF151" s="309"/>
      <c r="KG151" s="309"/>
      <c r="KH151" s="309"/>
      <c r="KI151" s="309"/>
      <c r="KJ151" s="309"/>
      <c r="KK151" s="309"/>
      <c r="KL151" s="309"/>
      <c r="KM151" s="309"/>
      <c r="KN151" s="309"/>
      <c r="KO151" s="309"/>
      <c r="KP151" s="309"/>
      <c r="KQ151" s="309"/>
      <c r="KR151" s="309"/>
      <c r="KS151" s="309"/>
      <c r="KT151" s="309"/>
      <c r="KU151" s="309"/>
      <c r="KV151" s="309"/>
      <c r="KW151" s="309"/>
      <c r="KX151" s="309"/>
      <c r="KY151" s="309"/>
      <c r="KZ151" s="309"/>
      <c r="LA151" s="309"/>
      <c r="LB151" s="309"/>
      <c r="LC151" s="309"/>
      <c r="LD151" s="309"/>
      <c r="LE151" s="309"/>
      <c r="LF151" s="309"/>
      <c r="LG151" s="309"/>
      <c r="LH151" s="309"/>
      <c r="LI151" s="309"/>
      <c r="LJ151" s="309"/>
      <c r="LK151" s="309"/>
      <c r="LL151" s="309"/>
      <c r="LM151" s="309"/>
      <c r="LN151" s="309"/>
      <c r="LO151" s="309"/>
      <c r="LP151" s="309"/>
      <c r="LQ151" s="309"/>
      <c r="LR151" s="309"/>
      <c r="LS151" s="309"/>
      <c r="LT151" s="309"/>
      <c r="LU151" s="309"/>
      <c r="LV151" s="309"/>
      <c r="LW151" s="309"/>
      <c r="LX151" s="309"/>
      <c r="LY151" s="309"/>
      <c r="LZ151" s="309"/>
      <c r="MA151" s="309"/>
      <c r="MB151" s="309"/>
      <c r="MC151" s="309"/>
      <c r="MD151" s="309"/>
      <c r="ME151" s="309"/>
      <c r="MF151" s="309"/>
      <c r="MG151" s="309"/>
      <c r="MH151" s="2"/>
      <c r="MI151" s="309"/>
      <c r="MJ151" s="309"/>
      <c r="MK151" s="309"/>
      <c r="ML151" s="309"/>
      <c r="MM151" s="309"/>
      <c r="MN151" s="309"/>
      <c r="MO151" s="309"/>
      <c r="MP151" s="309"/>
      <c r="MQ151" s="2"/>
      <c r="MR151" s="309"/>
      <c r="MS151" s="309"/>
      <c r="MT151" s="309"/>
      <c r="MU151" s="309"/>
      <c r="MV151" s="309"/>
      <c r="MW151" s="309"/>
      <c r="MX151" s="309"/>
      <c r="MY151" s="309"/>
      <c r="MZ151" s="309"/>
      <c r="NA151" s="309"/>
      <c r="NB151" s="287"/>
      <c r="NC151" s="287"/>
      <c r="ND151" s="287"/>
      <c r="NE151" s="287"/>
      <c r="NF151" s="287"/>
      <c r="NG151" s="287"/>
      <c r="NH151" s="287"/>
      <c r="NI151" s="287"/>
      <c r="NJ151" s="287"/>
      <c r="NK151" s="287"/>
      <c r="NL151" s="287"/>
      <c r="NM151" s="287"/>
      <c r="NN151" s="287"/>
      <c r="NO151" s="287"/>
      <c r="NP151" s="287"/>
      <c r="NQ151" s="287"/>
      <c r="NR151" s="287"/>
      <c r="NS151" s="287"/>
      <c r="NT151" s="287"/>
      <c r="NU151" s="287"/>
      <c r="NV151" s="287"/>
      <c r="NW151" s="287"/>
      <c r="NX151" s="287"/>
      <c r="NY151" s="287"/>
      <c r="NZ151" s="287"/>
      <c r="OA151" s="287"/>
      <c r="OB151" s="287"/>
      <c r="OC151" s="287"/>
      <c r="OD151" s="287"/>
      <c r="OE151" s="287"/>
    </row>
    <row r="152" spans="1:395" ht="18" customHeight="1" x14ac:dyDescent="0.3">
      <c r="A152" s="4"/>
      <c r="B152" s="1"/>
      <c r="C152" s="2"/>
      <c r="D152" s="2"/>
      <c r="E152" s="22" t="s">
        <v>731</v>
      </c>
      <c r="F152" s="2">
        <v>9750</v>
      </c>
      <c r="G152" s="2" t="s">
        <v>466</v>
      </c>
      <c r="H152" s="22"/>
      <c r="I152" s="2">
        <f>SUM(K152:XX152)</f>
        <v>2</v>
      </c>
      <c r="J152" s="4"/>
      <c r="K152" s="2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98"/>
      <c r="BJ152" s="99">
        <f>Seniori!BJ237</f>
        <v>0</v>
      </c>
      <c r="BK152" s="99"/>
      <c r="BL152" s="99"/>
      <c r="BM152" s="98"/>
      <c r="BN152" s="98"/>
      <c r="BO152" s="98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8"/>
      <c r="CH152" s="98"/>
      <c r="CI152" s="98"/>
      <c r="CJ152" s="98"/>
      <c r="CK152" s="98"/>
      <c r="CL152" s="98"/>
      <c r="CM152" s="98"/>
      <c r="CN152" s="98"/>
      <c r="CO152" s="99"/>
      <c r="CP152" s="99"/>
      <c r="CQ152" s="99"/>
      <c r="CR152" s="99"/>
      <c r="CS152" s="99"/>
      <c r="CT152" s="99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12"/>
      <c r="EU152" s="212"/>
      <c r="EV152" s="212"/>
      <c r="EW152" s="212"/>
      <c r="EX152" s="212"/>
      <c r="EY152" s="212"/>
      <c r="EZ152" s="212"/>
      <c r="FA152" s="212"/>
      <c r="FB152" s="212"/>
      <c r="FC152" s="212"/>
      <c r="FD152" s="212"/>
      <c r="FE152" s="212"/>
      <c r="FF152" s="212"/>
      <c r="FG152" s="212"/>
      <c r="FH152" s="212"/>
      <c r="FI152" s="212"/>
      <c r="FJ152" s="212"/>
      <c r="FK152" s="212"/>
      <c r="FL152" s="212"/>
      <c r="FM152" s="212"/>
      <c r="FN152" s="212"/>
      <c r="FO152" s="212"/>
      <c r="FP152" s="212"/>
      <c r="FQ152" s="212"/>
      <c r="FR152" s="212"/>
      <c r="FS152" s="212"/>
      <c r="FT152" s="212"/>
      <c r="FU152" s="212"/>
      <c r="FV152" s="212"/>
      <c r="FW152" s="212"/>
      <c r="FX152" s="212"/>
      <c r="FY152" s="212"/>
      <c r="FZ152" s="212"/>
      <c r="GA152" s="212"/>
      <c r="GB152" s="99"/>
      <c r="GC152" s="99"/>
      <c r="GD152" s="99"/>
      <c r="GE152" s="99"/>
      <c r="GF152" s="99"/>
      <c r="GG152" s="99"/>
      <c r="GH152" s="99"/>
      <c r="GI152" s="212"/>
      <c r="GJ152" s="212"/>
      <c r="GK152" s="212"/>
      <c r="GL152" s="99"/>
      <c r="GM152" s="99"/>
      <c r="GN152" s="99"/>
      <c r="GO152" s="99"/>
      <c r="GP152" s="99"/>
      <c r="GQ152" s="99"/>
      <c r="GR152" s="99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87"/>
      <c r="IJ152" s="287"/>
      <c r="IK152" s="287"/>
      <c r="IL152" s="287"/>
      <c r="IM152" s="287"/>
      <c r="IN152" s="287"/>
      <c r="IO152" s="287"/>
      <c r="IP152" s="287"/>
      <c r="IQ152" s="287"/>
      <c r="IR152" s="287"/>
      <c r="IS152" s="287"/>
      <c r="IT152" s="287"/>
      <c r="IU152" s="287"/>
      <c r="IV152" s="287"/>
      <c r="IW152" s="287"/>
      <c r="IX152" s="287"/>
      <c r="IY152" s="287"/>
      <c r="IZ152" s="287"/>
      <c r="JA152" s="287"/>
      <c r="JB152" s="287"/>
      <c r="JC152" s="287"/>
      <c r="JD152" s="287"/>
      <c r="JE152" s="287"/>
      <c r="JF152" s="287"/>
      <c r="JG152" s="287"/>
      <c r="JH152" s="287"/>
      <c r="JI152" s="287"/>
      <c r="JJ152" s="287"/>
      <c r="JK152" s="287"/>
      <c r="JL152" s="287"/>
      <c r="JM152" s="287"/>
      <c r="JN152" s="287"/>
      <c r="JO152" s="287"/>
      <c r="JP152" s="287"/>
      <c r="JQ152" s="287"/>
      <c r="JR152" s="309"/>
      <c r="JS152" s="309"/>
      <c r="JT152" s="309"/>
      <c r="JU152" s="309"/>
      <c r="JV152" s="309"/>
      <c r="JW152" s="309"/>
      <c r="JX152" s="309"/>
      <c r="JY152" s="309"/>
      <c r="JZ152" s="309"/>
      <c r="KA152" s="309"/>
      <c r="KB152" s="309"/>
      <c r="KC152" s="309"/>
      <c r="KD152" s="309"/>
      <c r="KE152" s="309"/>
      <c r="KF152" s="309"/>
      <c r="KG152" s="309"/>
      <c r="KH152" s="309"/>
      <c r="KI152" s="309"/>
      <c r="KJ152" s="309"/>
      <c r="KK152" s="309"/>
      <c r="KL152" s="309"/>
      <c r="KM152" s="309"/>
      <c r="KN152" s="309"/>
      <c r="KO152" s="309"/>
      <c r="KP152" s="309"/>
      <c r="KQ152" s="309"/>
      <c r="KR152" s="309"/>
      <c r="KS152" s="309"/>
      <c r="KT152" s="309"/>
      <c r="KU152" s="309"/>
      <c r="KV152" s="309"/>
      <c r="KW152" s="309"/>
      <c r="KX152" s="309"/>
      <c r="KY152" s="309"/>
      <c r="KZ152" s="309"/>
      <c r="LA152" s="309"/>
      <c r="LB152" s="309"/>
      <c r="LC152" s="309"/>
      <c r="LD152" s="309"/>
      <c r="LE152" s="309"/>
      <c r="LF152" s="309"/>
      <c r="LG152" s="309"/>
      <c r="LH152" s="309"/>
      <c r="LI152" s="309"/>
      <c r="LJ152" s="309"/>
      <c r="LK152" s="309"/>
      <c r="LL152" s="309"/>
      <c r="LM152" s="309"/>
      <c r="LN152" s="309"/>
      <c r="LO152" s="309"/>
      <c r="LP152" s="309"/>
      <c r="LQ152" s="309"/>
      <c r="LR152" s="309"/>
      <c r="LS152" s="309"/>
      <c r="LT152" s="309"/>
      <c r="LU152" s="309"/>
      <c r="LV152" s="309"/>
      <c r="LW152" s="309"/>
      <c r="LX152" s="309"/>
      <c r="LY152" s="309"/>
      <c r="LZ152" s="309"/>
      <c r="MA152" s="309"/>
      <c r="MB152" s="309"/>
      <c r="MC152" s="309"/>
      <c r="MD152" s="309"/>
      <c r="ME152" s="309"/>
      <c r="MF152" s="309"/>
      <c r="MG152" s="309"/>
      <c r="MH152" s="2">
        <v>1</v>
      </c>
      <c r="MI152" s="309"/>
      <c r="MJ152" s="309"/>
      <c r="MK152" s="309"/>
      <c r="ML152" s="309"/>
      <c r="MM152" s="309"/>
      <c r="MN152" s="309"/>
      <c r="MO152" s="309"/>
      <c r="MP152" s="309"/>
      <c r="MQ152" s="2">
        <v>1</v>
      </c>
      <c r="MR152" s="309"/>
      <c r="MS152" s="309"/>
      <c r="MT152" s="309"/>
      <c r="MU152" s="309"/>
      <c r="MV152" s="309"/>
      <c r="MW152" s="309"/>
      <c r="MX152" s="309"/>
      <c r="MY152" s="309"/>
      <c r="MZ152" s="309"/>
      <c r="NA152" s="309"/>
      <c r="NB152" s="287"/>
      <c r="NC152" s="287"/>
      <c r="ND152" s="287"/>
      <c r="NE152" s="287"/>
      <c r="NF152" s="287"/>
      <c r="NG152" s="287"/>
      <c r="NH152" s="287"/>
      <c r="NI152" s="287"/>
      <c r="NJ152" s="287"/>
      <c r="NK152" s="287"/>
      <c r="NL152" s="287"/>
      <c r="NM152" s="287"/>
      <c r="NN152" s="287"/>
      <c r="NO152" s="287"/>
      <c r="NP152" s="287"/>
      <c r="NQ152" s="287"/>
      <c r="NR152" s="287"/>
      <c r="NS152" s="287"/>
      <c r="NT152" s="287"/>
      <c r="NU152" s="287"/>
      <c r="NV152" s="287"/>
      <c r="NW152" s="287"/>
      <c r="NX152" s="287"/>
      <c r="NY152" s="287"/>
      <c r="NZ152" s="287"/>
      <c r="OA152" s="287"/>
      <c r="OB152" s="287"/>
      <c r="OC152" s="287"/>
      <c r="OD152" s="287"/>
      <c r="OE152" s="287"/>
    </row>
    <row r="153" spans="1:395" ht="18" customHeight="1" x14ac:dyDescent="0.3">
      <c r="A153" s="4"/>
      <c r="B153" s="1" t="s">
        <v>479</v>
      </c>
      <c r="C153" s="2">
        <v>12213</v>
      </c>
      <c r="D153" s="2">
        <v>2012</v>
      </c>
      <c r="E153" s="22" t="s">
        <v>398</v>
      </c>
      <c r="F153" s="2">
        <v>10275</v>
      </c>
      <c r="G153" s="2" t="s">
        <v>466</v>
      </c>
      <c r="H153" s="22" t="s">
        <v>212</v>
      </c>
      <c r="I153" s="2">
        <f t="shared" si="12"/>
        <v>0</v>
      </c>
      <c r="J153" s="4">
        <f>'Kôň roka'!$I153+I154</f>
        <v>2</v>
      </c>
      <c r="K153" s="2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98"/>
      <c r="BJ153" s="99"/>
      <c r="BK153" s="99"/>
      <c r="BL153" s="99"/>
      <c r="BM153" s="98"/>
      <c r="BN153" s="98"/>
      <c r="BO153" s="98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8"/>
      <c r="CH153" s="98"/>
      <c r="CI153" s="98"/>
      <c r="CJ153" s="98"/>
      <c r="CK153" s="98"/>
      <c r="CL153" s="98"/>
      <c r="CM153" s="98"/>
      <c r="CN153" s="98"/>
      <c r="CO153" s="99"/>
      <c r="CP153" s="99"/>
      <c r="CQ153" s="99"/>
      <c r="CR153" s="99"/>
      <c r="CS153" s="99"/>
      <c r="CT153" s="99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12"/>
      <c r="EU153" s="212"/>
      <c r="EV153" s="212"/>
      <c r="EW153" s="212"/>
      <c r="EX153" s="212"/>
      <c r="EY153" s="212"/>
      <c r="EZ153" s="212"/>
      <c r="FA153" s="212"/>
      <c r="FB153" s="212"/>
      <c r="FC153" s="212"/>
      <c r="FD153" s="212"/>
      <c r="FE153" s="212"/>
      <c r="FF153" s="212"/>
      <c r="FG153" s="212"/>
      <c r="FH153" s="212"/>
      <c r="FI153" s="212"/>
      <c r="FJ153" s="212"/>
      <c r="FK153" s="212"/>
      <c r="FL153" s="212"/>
      <c r="FM153" s="212"/>
      <c r="FN153" s="212"/>
      <c r="FO153" s="212"/>
      <c r="FP153" s="212"/>
      <c r="FQ153" s="212"/>
      <c r="FR153" s="212"/>
      <c r="FS153" s="212"/>
      <c r="FT153" s="212"/>
      <c r="FU153" s="212"/>
      <c r="FV153" s="212"/>
      <c r="FW153" s="212"/>
      <c r="FX153" s="212"/>
      <c r="FY153" s="212"/>
      <c r="FZ153" s="212"/>
      <c r="GA153" s="212"/>
      <c r="GB153" s="99"/>
      <c r="GC153" s="99"/>
      <c r="GD153" s="99"/>
      <c r="GE153" s="99"/>
      <c r="GF153" s="99"/>
      <c r="GG153" s="99"/>
      <c r="GH153" s="99"/>
      <c r="GI153" s="212"/>
      <c r="GJ153" s="212"/>
      <c r="GK153" s="212"/>
      <c r="GL153" s="99"/>
      <c r="GM153" s="99"/>
      <c r="GN153" s="99"/>
      <c r="GO153" s="99"/>
      <c r="GP153" s="99"/>
      <c r="GQ153" s="99"/>
      <c r="GR153" s="99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87"/>
      <c r="IJ153" s="287"/>
      <c r="IK153" s="287"/>
      <c r="IL153" s="287"/>
      <c r="IM153" s="287"/>
      <c r="IN153" s="287"/>
      <c r="IO153" s="287"/>
      <c r="IP153" s="287"/>
      <c r="IQ153" s="287"/>
      <c r="IR153" s="287"/>
      <c r="IS153" s="287"/>
      <c r="IT153" s="287"/>
      <c r="IU153" s="287"/>
      <c r="IV153" s="287"/>
      <c r="IW153" s="287"/>
      <c r="IX153" s="287"/>
      <c r="IY153" s="287"/>
      <c r="IZ153" s="287"/>
      <c r="JA153" s="287"/>
      <c r="JB153" s="287"/>
      <c r="JC153" s="287"/>
      <c r="JD153" s="287"/>
      <c r="JE153" s="287"/>
      <c r="JF153" s="287"/>
      <c r="JG153" s="287"/>
      <c r="JH153" s="287"/>
      <c r="JI153" s="287"/>
      <c r="JJ153" s="287"/>
      <c r="JK153" s="287"/>
      <c r="JL153" s="287"/>
      <c r="JM153" s="287"/>
      <c r="JN153" s="287"/>
      <c r="JO153" s="287"/>
      <c r="JP153" s="287"/>
      <c r="JQ153" s="287"/>
      <c r="JR153" s="309"/>
      <c r="JS153" s="309"/>
      <c r="JT153" s="309"/>
      <c r="JU153" s="309"/>
      <c r="JV153" s="309"/>
      <c r="JW153" s="309"/>
      <c r="JX153" s="309"/>
      <c r="JY153" s="309"/>
      <c r="JZ153" s="309"/>
      <c r="KA153" s="309"/>
      <c r="KB153" s="309"/>
      <c r="KC153" s="309"/>
      <c r="KD153" s="309"/>
      <c r="KE153" s="309"/>
      <c r="KF153" s="309"/>
      <c r="KG153" s="309"/>
      <c r="KH153" s="309"/>
      <c r="KI153" s="309"/>
      <c r="KJ153" s="309"/>
      <c r="KK153" s="309"/>
      <c r="KL153" s="309"/>
      <c r="KM153" s="309"/>
      <c r="KN153" s="309"/>
      <c r="KO153" s="309"/>
      <c r="KP153" s="309"/>
      <c r="KQ153" s="309"/>
      <c r="KR153" s="309"/>
      <c r="KS153" s="309"/>
      <c r="KT153" s="309"/>
      <c r="KU153" s="309"/>
      <c r="KV153" s="309"/>
      <c r="KW153" s="309"/>
      <c r="KX153" s="309"/>
      <c r="KY153" s="309"/>
      <c r="KZ153" s="309"/>
      <c r="LA153" s="309"/>
      <c r="LB153" s="309"/>
      <c r="LC153" s="309"/>
      <c r="LD153" s="309"/>
      <c r="LE153" s="309"/>
      <c r="LF153" s="309"/>
      <c r="LG153" s="309"/>
      <c r="LH153" s="309"/>
      <c r="LI153" s="309"/>
      <c r="LJ153" s="309"/>
      <c r="LK153" s="309"/>
      <c r="LL153" s="309"/>
      <c r="LM153" s="309"/>
      <c r="LN153" s="309"/>
      <c r="LO153" s="309"/>
      <c r="LP153" s="309"/>
      <c r="LQ153" s="309"/>
      <c r="LR153" s="309"/>
      <c r="LS153" s="309"/>
      <c r="LT153" s="309"/>
      <c r="LU153" s="309"/>
      <c r="LV153" s="309"/>
      <c r="LW153" s="309"/>
      <c r="LX153" s="309"/>
      <c r="LY153" s="309"/>
      <c r="LZ153" s="309"/>
      <c r="MA153" s="309"/>
      <c r="MB153" s="309"/>
      <c r="MC153" s="309"/>
      <c r="MD153" s="309"/>
      <c r="ME153" s="309"/>
      <c r="MF153" s="309"/>
      <c r="MG153" s="309"/>
      <c r="MH153" s="309"/>
      <c r="MI153" s="309"/>
      <c r="MJ153" s="309"/>
      <c r="MK153" s="309"/>
      <c r="ML153" s="309"/>
      <c r="MM153" s="309"/>
      <c r="MN153" s="309"/>
      <c r="MO153" s="309"/>
      <c r="MP153" s="309"/>
      <c r="MQ153" s="309"/>
      <c r="MR153" s="309"/>
      <c r="MS153" s="309"/>
      <c r="MT153" s="309"/>
      <c r="MU153" s="309"/>
      <c r="MV153" s="309"/>
      <c r="MW153" s="309"/>
      <c r="MX153" s="309"/>
      <c r="MY153" s="309"/>
      <c r="MZ153" s="309"/>
      <c r="NA153" s="309"/>
      <c r="NB153" s="287"/>
      <c r="NC153" s="287"/>
      <c r="ND153" s="287"/>
      <c r="NE153" s="287"/>
      <c r="NF153" s="287"/>
      <c r="NG153" s="287"/>
      <c r="NH153" s="287"/>
      <c r="NI153" s="287"/>
      <c r="NJ153" s="287"/>
      <c r="NK153" s="287"/>
      <c r="NL153" s="287"/>
      <c r="NM153" s="287"/>
      <c r="NN153" s="287"/>
      <c r="NO153" s="287"/>
      <c r="NP153" s="287"/>
      <c r="NQ153" s="287"/>
      <c r="NR153" s="287"/>
      <c r="NS153" s="287"/>
      <c r="NT153" s="287"/>
      <c r="NU153" s="287"/>
      <c r="NV153" s="287"/>
      <c r="NW153" s="287"/>
      <c r="NX153" s="287"/>
      <c r="NY153" s="287"/>
      <c r="NZ153" s="287"/>
      <c r="OA153" s="287"/>
      <c r="OB153" s="287"/>
      <c r="OC153" s="287"/>
      <c r="OD153" s="287"/>
      <c r="OE153" s="287"/>
    </row>
    <row r="154" spans="1:395" ht="18" customHeight="1" x14ac:dyDescent="0.3">
      <c r="A154" s="4"/>
      <c r="B154" s="1"/>
      <c r="C154" s="2"/>
      <c r="D154" s="2"/>
      <c r="E154" s="98" t="s">
        <v>413</v>
      </c>
      <c r="F154" s="2">
        <v>10270</v>
      </c>
      <c r="G154" s="99" t="s">
        <v>466</v>
      </c>
      <c r="H154" s="22"/>
      <c r="I154" s="2">
        <f t="shared" si="12"/>
        <v>2</v>
      </c>
      <c r="J154" s="4"/>
      <c r="K154" s="2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>
        <v>1</v>
      </c>
      <c r="BE154" s="22">
        <v>1</v>
      </c>
      <c r="BF154" s="22"/>
      <c r="BG154" s="22"/>
      <c r="BH154" s="22"/>
      <c r="BI154" s="98"/>
      <c r="BJ154" s="99"/>
      <c r="BK154" s="99"/>
      <c r="BL154" s="99"/>
      <c r="BM154" s="98"/>
      <c r="BN154" s="98"/>
      <c r="BO154" s="98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8"/>
      <c r="CH154" s="98"/>
      <c r="CI154" s="98"/>
      <c r="CJ154" s="98"/>
      <c r="CK154" s="98"/>
      <c r="CL154" s="98"/>
      <c r="CM154" s="98"/>
      <c r="CN154" s="98"/>
      <c r="CO154" s="99"/>
      <c r="CP154" s="99"/>
      <c r="CQ154" s="99"/>
      <c r="CR154" s="99"/>
      <c r="CS154" s="99"/>
      <c r="CT154" s="99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12"/>
      <c r="EU154" s="212"/>
      <c r="EV154" s="212"/>
      <c r="EW154" s="212"/>
      <c r="EX154" s="212"/>
      <c r="EY154" s="212"/>
      <c r="EZ154" s="212"/>
      <c r="FA154" s="212"/>
      <c r="FB154" s="212"/>
      <c r="FC154" s="212"/>
      <c r="FD154" s="212"/>
      <c r="FE154" s="212"/>
      <c r="FF154" s="212"/>
      <c r="FG154" s="212"/>
      <c r="FH154" s="212"/>
      <c r="FI154" s="212"/>
      <c r="FJ154" s="212"/>
      <c r="FK154" s="212"/>
      <c r="FL154" s="212"/>
      <c r="FM154" s="212"/>
      <c r="FN154" s="212"/>
      <c r="FO154" s="212"/>
      <c r="FP154" s="212"/>
      <c r="FQ154" s="212"/>
      <c r="FR154" s="212"/>
      <c r="FS154" s="212"/>
      <c r="FT154" s="212"/>
      <c r="FU154" s="212"/>
      <c r="FV154" s="212"/>
      <c r="FW154" s="212"/>
      <c r="FX154" s="212"/>
      <c r="FY154" s="212"/>
      <c r="FZ154" s="212"/>
      <c r="GA154" s="212"/>
      <c r="GB154" s="99"/>
      <c r="GC154" s="99"/>
      <c r="GD154" s="99"/>
      <c r="GE154" s="99"/>
      <c r="GF154" s="99"/>
      <c r="GG154" s="99"/>
      <c r="GH154" s="99"/>
      <c r="GI154" s="212"/>
      <c r="GJ154" s="212"/>
      <c r="GK154" s="212"/>
      <c r="GL154" s="99"/>
      <c r="GM154" s="99"/>
      <c r="GN154" s="99"/>
      <c r="GO154" s="99"/>
      <c r="GP154" s="99"/>
      <c r="GQ154" s="99"/>
      <c r="GR154" s="99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87"/>
      <c r="IJ154" s="287"/>
      <c r="IK154" s="287"/>
      <c r="IL154" s="287"/>
      <c r="IM154" s="287"/>
      <c r="IN154" s="287"/>
      <c r="IO154" s="287"/>
      <c r="IP154" s="287"/>
      <c r="IQ154" s="287"/>
      <c r="IR154" s="287"/>
      <c r="IS154" s="287"/>
      <c r="IT154" s="287"/>
      <c r="IU154" s="287"/>
      <c r="IV154" s="287"/>
      <c r="IW154" s="287"/>
      <c r="IX154" s="287"/>
      <c r="IY154" s="287"/>
      <c r="IZ154" s="287"/>
      <c r="JA154" s="287"/>
      <c r="JB154" s="287"/>
      <c r="JC154" s="287"/>
      <c r="JD154" s="287"/>
      <c r="JE154" s="287"/>
      <c r="JF154" s="287"/>
      <c r="JG154" s="287"/>
      <c r="JH154" s="287"/>
      <c r="JI154" s="287"/>
      <c r="JJ154" s="287"/>
      <c r="JK154" s="287"/>
      <c r="JL154" s="287"/>
      <c r="JM154" s="287"/>
      <c r="JN154" s="287"/>
      <c r="JO154" s="287"/>
      <c r="JP154" s="287"/>
      <c r="JQ154" s="287"/>
      <c r="JR154" s="309"/>
      <c r="JS154" s="309"/>
      <c r="JT154" s="309"/>
      <c r="JU154" s="309"/>
      <c r="JV154" s="309"/>
      <c r="JW154" s="309"/>
      <c r="JX154" s="309"/>
      <c r="JY154" s="309"/>
      <c r="JZ154" s="309"/>
      <c r="KA154" s="309"/>
      <c r="KB154" s="309"/>
      <c r="KC154" s="309"/>
      <c r="KD154" s="309"/>
      <c r="KE154" s="309"/>
      <c r="KF154" s="309"/>
      <c r="KG154" s="309"/>
      <c r="KH154" s="309"/>
      <c r="KI154" s="309"/>
      <c r="KJ154" s="309"/>
      <c r="KK154" s="309"/>
      <c r="KL154" s="309"/>
      <c r="KM154" s="309"/>
      <c r="KN154" s="309"/>
      <c r="KO154" s="309"/>
      <c r="KP154" s="309"/>
      <c r="KQ154" s="309"/>
      <c r="KR154" s="309"/>
      <c r="KS154" s="309"/>
      <c r="KT154" s="309"/>
      <c r="KU154" s="309"/>
      <c r="KV154" s="309"/>
      <c r="KW154" s="309"/>
      <c r="KX154" s="309"/>
      <c r="KY154" s="309"/>
      <c r="KZ154" s="309"/>
      <c r="LA154" s="309"/>
      <c r="LB154" s="309"/>
      <c r="LC154" s="309"/>
      <c r="LD154" s="309"/>
      <c r="LE154" s="309"/>
      <c r="LF154" s="309"/>
      <c r="LG154" s="309"/>
      <c r="LH154" s="309"/>
      <c r="LI154" s="309"/>
      <c r="LJ154" s="309"/>
      <c r="LK154" s="309"/>
      <c r="LL154" s="309"/>
      <c r="LM154" s="309"/>
      <c r="LN154" s="309"/>
      <c r="LO154" s="309"/>
      <c r="LP154" s="309"/>
      <c r="LQ154" s="309"/>
      <c r="LR154" s="309"/>
      <c r="LS154" s="309"/>
      <c r="LT154" s="309"/>
      <c r="LU154" s="309"/>
      <c r="LV154" s="309"/>
      <c r="LW154" s="309"/>
      <c r="LX154" s="309"/>
      <c r="LY154" s="309"/>
      <c r="LZ154" s="309"/>
      <c r="MA154" s="309"/>
      <c r="MB154" s="309"/>
      <c r="MC154" s="309"/>
      <c r="MD154" s="309"/>
      <c r="ME154" s="309"/>
      <c r="MF154" s="309"/>
      <c r="MG154" s="309"/>
      <c r="MH154" s="309"/>
      <c r="MI154" s="309"/>
      <c r="MJ154" s="309"/>
      <c r="MK154" s="309"/>
      <c r="ML154" s="309"/>
      <c r="MM154" s="309"/>
      <c r="MN154" s="309"/>
      <c r="MO154" s="309"/>
      <c r="MP154" s="309"/>
      <c r="MQ154" s="309"/>
      <c r="MR154" s="309"/>
      <c r="MS154" s="309"/>
      <c r="MT154" s="309"/>
      <c r="MU154" s="309"/>
      <c r="MV154" s="309"/>
      <c r="MW154" s="309"/>
      <c r="MX154" s="309"/>
      <c r="MY154" s="309"/>
      <c r="MZ154" s="309"/>
      <c r="NA154" s="309"/>
      <c r="NB154" s="287"/>
      <c r="NC154" s="287"/>
      <c r="ND154" s="287"/>
      <c r="NE154" s="287"/>
      <c r="NF154" s="287"/>
      <c r="NG154" s="287"/>
      <c r="NH154" s="287"/>
      <c r="NI154" s="287"/>
      <c r="NJ154" s="287"/>
      <c r="NK154" s="287"/>
      <c r="NL154" s="287"/>
      <c r="NM154" s="287"/>
      <c r="NN154" s="287"/>
      <c r="NO154" s="287"/>
      <c r="NP154" s="287"/>
      <c r="NQ154" s="287"/>
      <c r="NR154" s="287"/>
      <c r="NS154" s="287"/>
      <c r="NT154" s="287"/>
      <c r="NU154" s="287"/>
      <c r="NV154" s="287"/>
      <c r="NW154" s="287"/>
      <c r="NX154" s="287"/>
      <c r="NY154" s="287"/>
      <c r="NZ154" s="287"/>
      <c r="OA154" s="287"/>
      <c r="OB154" s="287"/>
      <c r="OC154" s="287"/>
      <c r="OD154" s="287"/>
      <c r="OE154" s="287"/>
    </row>
    <row r="155" spans="1:395" ht="18" customHeight="1" x14ac:dyDescent="0.3">
      <c r="A155" s="4"/>
      <c r="B155" s="1" t="s">
        <v>79</v>
      </c>
      <c r="C155" s="2">
        <v>13235</v>
      </c>
      <c r="D155" s="2"/>
      <c r="E155" s="22" t="s">
        <v>76</v>
      </c>
      <c r="F155" s="2">
        <v>7279</v>
      </c>
      <c r="G155" s="2" t="s">
        <v>464</v>
      </c>
      <c r="H155" s="22" t="s">
        <v>78</v>
      </c>
      <c r="I155" s="2">
        <f t="shared" si="12"/>
        <v>0</v>
      </c>
      <c r="J155" s="4">
        <f>'Kôň roka'!$I155+I156</f>
        <v>2</v>
      </c>
      <c r="K155" s="2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98"/>
      <c r="BJ155" s="99"/>
      <c r="BK155" s="99"/>
      <c r="BL155" s="99"/>
      <c r="BM155" s="98"/>
      <c r="BN155" s="98"/>
      <c r="BO155" s="98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8"/>
      <c r="CH155" s="98"/>
      <c r="CI155" s="98"/>
      <c r="CJ155" s="98"/>
      <c r="CK155" s="98"/>
      <c r="CL155" s="98"/>
      <c r="CM155" s="98"/>
      <c r="CN155" s="98"/>
      <c r="CO155" s="99"/>
      <c r="CP155" s="99"/>
      <c r="CQ155" s="99"/>
      <c r="CR155" s="99"/>
      <c r="CS155" s="99"/>
      <c r="CT155" s="99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12"/>
      <c r="EU155" s="212"/>
      <c r="EV155" s="212"/>
      <c r="EW155" s="212"/>
      <c r="EX155" s="212"/>
      <c r="EY155" s="212"/>
      <c r="EZ155" s="212"/>
      <c r="FA155" s="212"/>
      <c r="FB155" s="212"/>
      <c r="FC155" s="212"/>
      <c r="FD155" s="212"/>
      <c r="FE155" s="212"/>
      <c r="FF155" s="212"/>
      <c r="FG155" s="212"/>
      <c r="FH155" s="212"/>
      <c r="FI155" s="212"/>
      <c r="FJ155" s="212"/>
      <c r="FK155" s="212"/>
      <c r="FL155" s="212"/>
      <c r="FM155" s="212"/>
      <c r="FN155" s="212"/>
      <c r="FO155" s="212"/>
      <c r="FP155" s="212"/>
      <c r="FQ155" s="212"/>
      <c r="FR155" s="212"/>
      <c r="FS155" s="212"/>
      <c r="FT155" s="212"/>
      <c r="FU155" s="212"/>
      <c r="FV155" s="212"/>
      <c r="FW155" s="212"/>
      <c r="FX155" s="212"/>
      <c r="FY155" s="212"/>
      <c r="FZ155" s="212"/>
      <c r="GA155" s="212"/>
      <c r="GB155" s="99"/>
      <c r="GC155" s="99"/>
      <c r="GD155" s="99"/>
      <c r="GE155" s="99"/>
      <c r="GF155" s="99"/>
      <c r="GG155" s="99"/>
      <c r="GH155" s="99"/>
      <c r="GI155" s="212"/>
      <c r="GJ155" s="212"/>
      <c r="GK155" s="212"/>
      <c r="GL155" s="99"/>
      <c r="GM155" s="99"/>
      <c r="GN155" s="99"/>
      <c r="GO155" s="99"/>
      <c r="GP155" s="99"/>
      <c r="GQ155" s="99"/>
      <c r="GR155" s="99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87"/>
      <c r="IJ155" s="287"/>
      <c r="IK155" s="287"/>
      <c r="IL155" s="287"/>
      <c r="IM155" s="287"/>
      <c r="IN155" s="287"/>
      <c r="IO155" s="287"/>
      <c r="IP155" s="287"/>
      <c r="IQ155" s="287"/>
      <c r="IR155" s="287"/>
      <c r="IS155" s="287"/>
      <c r="IT155" s="287"/>
      <c r="IU155" s="287"/>
      <c r="IV155" s="287"/>
      <c r="IW155" s="287"/>
      <c r="IX155" s="287"/>
      <c r="IY155" s="287"/>
      <c r="IZ155" s="287"/>
      <c r="JA155" s="287"/>
      <c r="JB155" s="287"/>
      <c r="JC155" s="287"/>
      <c r="JD155" s="287"/>
      <c r="JE155" s="287"/>
      <c r="JF155" s="287"/>
      <c r="JG155" s="287"/>
      <c r="JH155" s="287"/>
      <c r="JI155" s="287"/>
      <c r="JJ155" s="287"/>
      <c r="JK155" s="287"/>
      <c r="JL155" s="287"/>
      <c r="JM155" s="287"/>
      <c r="JN155" s="287"/>
      <c r="JO155" s="287"/>
      <c r="JP155" s="287"/>
      <c r="JQ155" s="287"/>
      <c r="JR155" s="309"/>
      <c r="JS155" s="309"/>
      <c r="JT155" s="309"/>
      <c r="JU155" s="309"/>
      <c r="JV155" s="309"/>
      <c r="JW155" s="309"/>
      <c r="JX155" s="309"/>
      <c r="JY155" s="309"/>
      <c r="JZ155" s="309"/>
      <c r="KA155" s="309"/>
      <c r="KB155" s="309"/>
      <c r="KC155" s="309"/>
      <c r="KD155" s="309"/>
      <c r="KE155" s="309"/>
      <c r="KF155" s="309"/>
      <c r="KG155" s="309"/>
      <c r="KH155" s="309"/>
      <c r="KI155" s="309"/>
      <c r="KJ155" s="309"/>
      <c r="KK155" s="309"/>
      <c r="KL155" s="309"/>
      <c r="KM155" s="309"/>
      <c r="KN155" s="309"/>
      <c r="KO155" s="309"/>
      <c r="KP155" s="309"/>
      <c r="KQ155" s="309"/>
      <c r="KR155" s="309"/>
      <c r="KS155" s="309"/>
      <c r="KT155" s="309"/>
      <c r="KU155" s="309"/>
      <c r="KV155" s="309"/>
      <c r="KW155" s="309"/>
      <c r="KX155" s="309"/>
      <c r="KY155" s="309"/>
      <c r="KZ155" s="309"/>
      <c r="LA155" s="309"/>
      <c r="LB155" s="309"/>
      <c r="LC155" s="309"/>
      <c r="LD155" s="309"/>
      <c r="LE155" s="309"/>
      <c r="LF155" s="309"/>
      <c r="LG155" s="309"/>
      <c r="LH155" s="309"/>
      <c r="LI155" s="309"/>
      <c r="LJ155" s="309"/>
      <c r="LK155" s="309"/>
      <c r="LL155" s="309"/>
      <c r="LM155" s="309"/>
      <c r="LN155" s="309"/>
      <c r="LO155" s="309"/>
      <c r="LP155" s="309"/>
      <c r="LQ155" s="309"/>
      <c r="LR155" s="309"/>
      <c r="LS155" s="309"/>
      <c r="LT155" s="309"/>
      <c r="LU155" s="309"/>
      <c r="LV155" s="309"/>
      <c r="LW155" s="309"/>
      <c r="LX155" s="309"/>
      <c r="LY155" s="309"/>
      <c r="LZ155" s="309"/>
      <c r="MA155" s="309"/>
      <c r="MB155" s="309"/>
      <c r="MC155" s="309"/>
      <c r="MD155" s="309"/>
      <c r="ME155" s="309"/>
      <c r="MF155" s="309"/>
      <c r="MG155" s="309"/>
      <c r="MH155" s="309"/>
      <c r="MI155" s="309"/>
      <c r="MJ155" s="309"/>
      <c r="MK155" s="309"/>
      <c r="ML155" s="309"/>
      <c r="MM155" s="309"/>
      <c r="MN155" s="309"/>
      <c r="MO155" s="309"/>
      <c r="MP155" s="309"/>
      <c r="MQ155" s="309"/>
      <c r="MR155" s="309"/>
      <c r="MS155" s="309"/>
      <c r="MT155" s="309"/>
      <c r="MU155" s="309"/>
      <c r="MV155" s="309"/>
      <c r="MW155" s="309"/>
      <c r="MX155" s="309"/>
      <c r="MY155" s="309"/>
      <c r="MZ155" s="309"/>
      <c r="NA155" s="309"/>
      <c r="NB155" s="287"/>
      <c r="NC155" s="287"/>
      <c r="ND155" s="287"/>
      <c r="NE155" s="287"/>
      <c r="NF155" s="287"/>
      <c r="NG155" s="287"/>
      <c r="NH155" s="287"/>
      <c r="NI155" s="287"/>
      <c r="NJ155" s="287"/>
      <c r="NK155" s="287"/>
      <c r="NL155" s="287"/>
      <c r="NM155" s="287"/>
      <c r="NN155" s="287"/>
      <c r="NO155" s="287"/>
      <c r="NP155" s="287"/>
      <c r="NQ155" s="287"/>
      <c r="NR155" s="287"/>
      <c r="NS155" s="287"/>
      <c r="NT155" s="287"/>
      <c r="NU155" s="287"/>
      <c r="NV155" s="287"/>
      <c r="NW155" s="287"/>
      <c r="NX155" s="287"/>
      <c r="NY155" s="287"/>
      <c r="NZ155" s="287"/>
      <c r="OA155" s="287"/>
      <c r="OB155" s="287"/>
      <c r="OC155" s="287"/>
      <c r="OD155" s="287"/>
      <c r="OE155" s="287"/>
    </row>
    <row r="156" spans="1:395" ht="18" customHeight="1" x14ac:dyDescent="0.3">
      <c r="A156" s="4"/>
      <c r="B156" s="1"/>
      <c r="C156" s="2"/>
      <c r="D156" s="2"/>
      <c r="E156" s="22" t="s">
        <v>292</v>
      </c>
      <c r="F156" s="2">
        <v>9708</v>
      </c>
      <c r="G156" s="2" t="s">
        <v>462</v>
      </c>
      <c r="H156" s="22"/>
      <c r="I156" s="2">
        <f t="shared" si="12"/>
        <v>2</v>
      </c>
      <c r="J156" s="4"/>
      <c r="K156" s="2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98"/>
      <c r="BJ156" s="99"/>
      <c r="BK156" s="99"/>
      <c r="BL156" s="99"/>
      <c r="BM156" s="98"/>
      <c r="BN156" s="98"/>
      <c r="BO156" s="98"/>
      <c r="BP156" s="99"/>
      <c r="BQ156" s="99"/>
      <c r="BR156" s="99"/>
      <c r="BS156" s="99"/>
      <c r="BT156" s="99"/>
      <c r="BU156" s="99"/>
      <c r="BV156" s="99">
        <v>2</v>
      </c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8"/>
      <c r="CH156" s="98"/>
      <c r="CI156" s="98"/>
      <c r="CJ156" s="98"/>
      <c r="CK156" s="98"/>
      <c r="CL156" s="98"/>
      <c r="CM156" s="98"/>
      <c r="CN156" s="98"/>
      <c r="CO156" s="99"/>
      <c r="CP156" s="99"/>
      <c r="CQ156" s="99"/>
      <c r="CR156" s="99"/>
      <c r="CS156" s="99"/>
      <c r="CT156" s="99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12"/>
      <c r="EU156" s="212"/>
      <c r="EV156" s="212"/>
      <c r="EW156" s="212"/>
      <c r="EX156" s="212"/>
      <c r="EY156" s="212"/>
      <c r="EZ156" s="212"/>
      <c r="FA156" s="212"/>
      <c r="FB156" s="212"/>
      <c r="FC156" s="212"/>
      <c r="FD156" s="212"/>
      <c r="FE156" s="212"/>
      <c r="FF156" s="212"/>
      <c r="FG156" s="212"/>
      <c r="FH156" s="212"/>
      <c r="FI156" s="212"/>
      <c r="FJ156" s="212"/>
      <c r="FK156" s="212"/>
      <c r="FL156" s="212"/>
      <c r="FM156" s="212"/>
      <c r="FN156" s="212"/>
      <c r="FO156" s="212"/>
      <c r="FP156" s="212"/>
      <c r="FQ156" s="212"/>
      <c r="FR156" s="212"/>
      <c r="FS156" s="212"/>
      <c r="FT156" s="212"/>
      <c r="FU156" s="212"/>
      <c r="FV156" s="212"/>
      <c r="FW156" s="212"/>
      <c r="FX156" s="212"/>
      <c r="FY156" s="212"/>
      <c r="FZ156" s="212"/>
      <c r="GA156" s="212"/>
      <c r="GB156" s="99"/>
      <c r="GC156" s="99"/>
      <c r="GD156" s="99"/>
      <c r="GE156" s="99"/>
      <c r="GF156" s="99"/>
      <c r="GG156" s="99"/>
      <c r="GH156" s="99"/>
      <c r="GI156" s="212"/>
      <c r="GJ156" s="212"/>
      <c r="GK156" s="212"/>
      <c r="GL156" s="99"/>
      <c r="GM156" s="99"/>
      <c r="GN156" s="99"/>
      <c r="GO156" s="99"/>
      <c r="GP156" s="99"/>
      <c r="GQ156" s="99"/>
      <c r="GR156" s="99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87"/>
      <c r="IJ156" s="287"/>
      <c r="IK156" s="287"/>
      <c r="IL156" s="287"/>
      <c r="IM156" s="287"/>
      <c r="IN156" s="287"/>
      <c r="IO156" s="287"/>
      <c r="IP156" s="287"/>
      <c r="IQ156" s="287"/>
      <c r="IR156" s="287"/>
      <c r="IS156" s="287"/>
      <c r="IT156" s="287"/>
      <c r="IU156" s="287"/>
      <c r="IV156" s="287"/>
      <c r="IW156" s="287"/>
      <c r="IX156" s="287"/>
      <c r="IY156" s="287"/>
      <c r="IZ156" s="287"/>
      <c r="JA156" s="287"/>
      <c r="JB156" s="287"/>
      <c r="JC156" s="287"/>
      <c r="JD156" s="287"/>
      <c r="JE156" s="287"/>
      <c r="JF156" s="287"/>
      <c r="JG156" s="287"/>
      <c r="JH156" s="287"/>
      <c r="JI156" s="287"/>
      <c r="JJ156" s="287"/>
      <c r="JK156" s="287"/>
      <c r="JL156" s="287"/>
      <c r="JM156" s="287"/>
      <c r="JN156" s="287"/>
      <c r="JO156" s="287"/>
      <c r="JP156" s="287"/>
      <c r="JQ156" s="287"/>
      <c r="JR156" s="309"/>
      <c r="JS156" s="309"/>
      <c r="JT156" s="309"/>
      <c r="JU156" s="309"/>
      <c r="JV156" s="309"/>
      <c r="JW156" s="309"/>
      <c r="JX156" s="309"/>
      <c r="JY156" s="309"/>
      <c r="JZ156" s="309"/>
      <c r="KA156" s="309"/>
      <c r="KB156" s="309"/>
      <c r="KC156" s="309"/>
      <c r="KD156" s="309"/>
      <c r="KE156" s="309"/>
      <c r="KF156" s="309"/>
      <c r="KG156" s="309"/>
      <c r="KH156" s="309"/>
      <c r="KI156" s="309"/>
      <c r="KJ156" s="309"/>
      <c r="KK156" s="309"/>
      <c r="KL156" s="309"/>
      <c r="KM156" s="309"/>
      <c r="KN156" s="309"/>
      <c r="KO156" s="309"/>
      <c r="KP156" s="309"/>
      <c r="KQ156" s="309"/>
      <c r="KR156" s="309"/>
      <c r="KS156" s="309"/>
      <c r="KT156" s="309"/>
      <c r="KU156" s="309"/>
      <c r="KV156" s="309"/>
      <c r="KW156" s="309"/>
      <c r="KX156" s="309"/>
      <c r="KY156" s="309"/>
      <c r="KZ156" s="309"/>
      <c r="LA156" s="309"/>
      <c r="LB156" s="309"/>
      <c r="LC156" s="309"/>
      <c r="LD156" s="309"/>
      <c r="LE156" s="309"/>
      <c r="LF156" s="309"/>
      <c r="LG156" s="309"/>
      <c r="LH156" s="309"/>
      <c r="LI156" s="309"/>
      <c r="LJ156" s="309"/>
      <c r="LK156" s="309"/>
      <c r="LL156" s="309"/>
      <c r="LM156" s="309"/>
      <c r="LN156" s="309"/>
      <c r="LO156" s="309"/>
      <c r="LP156" s="309"/>
      <c r="LQ156" s="309"/>
      <c r="LR156" s="309"/>
      <c r="LS156" s="309"/>
      <c r="LT156" s="309"/>
      <c r="LU156" s="309"/>
      <c r="LV156" s="309"/>
      <c r="LW156" s="309"/>
      <c r="LX156" s="309"/>
      <c r="LY156" s="309"/>
      <c r="LZ156" s="309"/>
      <c r="MA156" s="309"/>
      <c r="MB156" s="309"/>
      <c r="MC156" s="309"/>
      <c r="MD156" s="309"/>
      <c r="ME156" s="309"/>
      <c r="MF156" s="309"/>
      <c r="MG156" s="309"/>
      <c r="MH156" s="309"/>
      <c r="MI156" s="309"/>
      <c r="MJ156" s="309"/>
      <c r="MK156" s="309"/>
      <c r="ML156" s="309"/>
      <c r="MM156" s="309"/>
      <c r="MN156" s="309"/>
      <c r="MO156" s="309"/>
      <c r="MP156" s="309"/>
      <c r="MQ156" s="309"/>
      <c r="MR156" s="309"/>
      <c r="MS156" s="309"/>
      <c r="MT156" s="309"/>
      <c r="MU156" s="309"/>
      <c r="MV156" s="309"/>
      <c r="MW156" s="309"/>
      <c r="MX156" s="309"/>
      <c r="MY156" s="309"/>
      <c r="MZ156" s="309"/>
      <c r="NA156" s="309"/>
      <c r="NB156" s="287"/>
      <c r="NC156" s="287"/>
      <c r="ND156" s="287"/>
      <c r="NE156" s="287"/>
      <c r="NF156" s="287"/>
      <c r="NG156" s="287"/>
      <c r="NH156" s="287"/>
      <c r="NI156" s="287"/>
      <c r="NJ156" s="287"/>
      <c r="NK156" s="287"/>
      <c r="NL156" s="287"/>
      <c r="NM156" s="287"/>
      <c r="NN156" s="287"/>
      <c r="NO156" s="287"/>
      <c r="NP156" s="287"/>
      <c r="NQ156" s="287"/>
      <c r="NR156" s="287"/>
      <c r="NS156" s="287"/>
      <c r="NT156" s="287"/>
      <c r="NU156" s="287"/>
      <c r="NV156" s="287"/>
      <c r="NW156" s="287"/>
      <c r="NX156" s="287"/>
      <c r="NY156" s="287"/>
      <c r="NZ156" s="287"/>
      <c r="OA156" s="287"/>
      <c r="OB156" s="287"/>
      <c r="OC156" s="287"/>
      <c r="OD156" s="287"/>
      <c r="OE156" s="287"/>
    </row>
    <row r="157" spans="1:395" ht="18" customHeight="1" x14ac:dyDescent="0.3">
      <c r="A157" s="4">
        <v>120</v>
      </c>
      <c r="B157" s="103" t="s">
        <v>563</v>
      </c>
      <c r="C157" s="2">
        <v>13277</v>
      </c>
      <c r="D157" s="2">
        <v>2015</v>
      </c>
      <c r="E157" s="98" t="s">
        <v>559</v>
      </c>
      <c r="F157" s="2">
        <v>10820</v>
      </c>
      <c r="G157" s="99" t="s">
        <v>466</v>
      </c>
      <c r="H157" s="98" t="s">
        <v>180</v>
      </c>
      <c r="I157" s="2">
        <f t="shared" si="11"/>
        <v>2</v>
      </c>
      <c r="J157" s="4">
        <f>'Kôň roka'!$I157</f>
        <v>2</v>
      </c>
      <c r="K157" s="2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98"/>
      <c r="BJ157" s="99"/>
      <c r="BK157" s="99"/>
      <c r="BL157" s="99"/>
      <c r="BM157" s="98"/>
      <c r="BN157" s="98"/>
      <c r="BO157" s="98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8"/>
      <c r="CH157" s="98"/>
      <c r="CI157" s="98"/>
      <c r="CJ157" s="98"/>
      <c r="CK157" s="98"/>
      <c r="CL157" s="98"/>
      <c r="CM157" s="98"/>
      <c r="CN157" s="98"/>
      <c r="CO157" s="99"/>
      <c r="CP157" s="99"/>
      <c r="CQ157" s="99"/>
      <c r="CR157" s="99"/>
      <c r="CS157" s="99">
        <v>1</v>
      </c>
      <c r="CT157" s="99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12"/>
      <c r="EU157" s="212"/>
      <c r="EV157" s="212"/>
      <c r="EW157" s="212"/>
      <c r="EX157" s="212"/>
      <c r="EY157" s="212"/>
      <c r="EZ157" s="212"/>
      <c r="FA157" s="212"/>
      <c r="FB157" s="212"/>
      <c r="FC157" s="212"/>
      <c r="FD157" s="212"/>
      <c r="FE157" s="212"/>
      <c r="FF157" s="212"/>
      <c r="FG157" s="212"/>
      <c r="FH157" s="212"/>
      <c r="FI157" s="212"/>
      <c r="FJ157" s="212"/>
      <c r="FK157" s="212"/>
      <c r="FL157" s="212"/>
      <c r="FM157" s="212"/>
      <c r="FN157" s="212"/>
      <c r="FO157" s="212"/>
      <c r="FP157" s="212"/>
      <c r="FQ157" s="212"/>
      <c r="FR157" s="212"/>
      <c r="FS157" s="212"/>
      <c r="FT157" s="212"/>
      <c r="FU157" s="212"/>
      <c r="FV157" s="212"/>
      <c r="FW157" s="212"/>
      <c r="FX157" s="212"/>
      <c r="FY157" s="212"/>
      <c r="FZ157" s="212"/>
      <c r="GA157" s="212"/>
      <c r="GB157" s="99"/>
      <c r="GC157" s="99"/>
      <c r="GD157" s="99"/>
      <c r="GE157" s="99"/>
      <c r="GF157" s="99"/>
      <c r="GG157" s="99"/>
      <c r="GH157" s="99"/>
      <c r="GI157" s="212"/>
      <c r="GJ157" s="212"/>
      <c r="GK157" s="212"/>
      <c r="GL157" s="99"/>
      <c r="GM157" s="99"/>
      <c r="GN157" s="99"/>
      <c r="GO157" s="99"/>
      <c r="GP157" s="99"/>
      <c r="GQ157" s="99"/>
      <c r="GR157" s="99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87"/>
      <c r="IJ157" s="287"/>
      <c r="IK157" s="287"/>
      <c r="IL157" s="287"/>
      <c r="IM157" s="287"/>
      <c r="IN157" s="287"/>
      <c r="IO157" s="287"/>
      <c r="IP157" s="287"/>
      <c r="IQ157" s="287"/>
      <c r="IR157" s="287"/>
      <c r="IS157" s="287"/>
      <c r="IT157" s="287"/>
      <c r="IU157" s="287"/>
      <c r="IV157" s="287"/>
      <c r="IW157" s="287"/>
      <c r="IX157" s="287"/>
      <c r="IY157" s="287"/>
      <c r="IZ157" s="287"/>
      <c r="JA157" s="287"/>
      <c r="JB157" s="287"/>
      <c r="JC157" s="287">
        <v>1</v>
      </c>
      <c r="JD157" s="287"/>
      <c r="JE157" s="287"/>
      <c r="JF157" s="287"/>
      <c r="JG157" s="287"/>
      <c r="JH157" s="287"/>
      <c r="JI157" s="287"/>
      <c r="JJ157" s="287"/>
      <c r="JK157" s="287"/>
      <c r="JL157" s="287"/>
      <c r="JM157" s="287"/>
      <c r="JN157" s="287"/>
      <c r="JO157" s="287"/>
      <c r="JP157" s="287"/>
      <c r="JQ157" s="287"/>
      <c r="JR157" s="309"/>
      <c r="JS157" s="309"/>
      <c r="JT157" s="309"/>
      <c r="JU157" s="309"/>
      <c r="JV157" s="309"/>
      <c r="JW157" s="309"/>
      <c r="JX157" s="309"/>
      <c r="JY157" s="309"/>
      <c r="JZ157" s="309"/>
      <c r="KA157" s="309"/>
      <c r="KB157" s="309"/>
      <c r="KC157" s="309"/>
      <c r="KD157" s="309"/>
      <c r="KE157" s="309"/>
      <c r="KF157" s="309"/>
      <c r="KG157" s="309"/>
      <c r="KH157" s="309"/>
      <c r="KI157" s="309"/>
      <c r="KJ157" s="309"/>
      <c r="KK157" s="309"/>
      <c r="KL157" s="309"/>
      <c r="KM157" s="309"/>
      <c r="KN157" s="309"/>
      <c r="KO157" s="309"/>
      <c r="KP157" s="309"/>
      <c r="KQ157" s="309"/>
      <c r="KR157" s="309"/>
      <c r="KS157" s="309"/>
      <c r="KT157" s="309"/>
      <c r="KU157" s="309"/>
      <c r="KV157" s="309"/>
      <c r="KW157" s="309"/>
      <c r="KX157" s="309"/>
      <c r="KY157" s="309"/>
      <c r="KZ157" s="309"/>
      <c r="LA157" s="309"/>
      <c r="LB157" s="309"/>
      <c r="LC157" s="309"/>
      <c r="LD157" s="309"/>
      <c r="LE157" s="309"/>
      <c r="LF157" s="309"/>
      <c r="LG157" s="309"/>
      <c r="LH157" s="309"/>
      <c r="LI157" s="309"/>
      <c r="LJ157" s="309"/>
      <c r="LK157" s="309"/>
      <c r="LL157" s="309"/>
      <c r="LM157" s="309"/>
      <c r="LN157" s="309"/>
      <c r="LO157" s="309"/>
      <c r="LP157" s="309"/>
      <c r="LQ157" s="309"/>
      <c r="LR157" s="309"/>
      <c r="LS157" s="309"/>
      <c r="LT157" s="309"/>
      <c r="LU157" s="309"/>
      <c r="LV157" s="309"/>
      <c r="LW157" s="309"/>
      <c r="LX157" s="309"/>
      <c r="LY157" s="309"/>
      <c r="LZ157" s="309"/>
      <c r="MA157" s="309"/>
      <c r="MB157" s="309"/>
      <c r="MC157" s="309"/>
      <c r="MD157" s="309"/>
      <c r="ME157" s="309"/>
      <c r="MF157" s="309"/>
      <c r="MG157" s="309"/>
      <c r="MH157" s="309"/>
      <c r="MI157" s="309"/>
      <c r="MJ157" s="309"/>
      <c r="MK157" s="309"/>
      <c r="ML157" s="309"/>
      <c r="MM157" s="309"/>
      <c r="MN157" s="309"/>
      <c r="MO157" s="309"/>
      <c r="MP157" s="309"/>
      <c r="MQ157" s="309"/>
      <c r="MR157" s="309"/>
      <c r="MS157" s="309"/>
      <c r="MT157" s="309"/>
      <c r="MU157" s="309"/>
      <c r="MV157" s="309"/>
      <c r="MW157" s="309"/>
      <c r="MX157" s="309"/>
      <c r="MY157" s="309"/>
      <c r="MZ157" s="309"/>
      <c r="NA157" s="309"/>
      <c r="NB157" s="287"/>
      <c r="NC157" s="287"/>
      <c r="ND157" s="287"/>
      <c r="NE157" s="287"/>
      <c r="NF157" s="287"/>
      <c r="NG157" s="287"/>
      <c r="NH157" s="287"/>
      <c r="NI157" s="287"/>
      <c r="NJ157" s="287"/>
      <c r="NK157" s="287"/>
      <c r="NL157" s="287"/>
      <c r="NM157" s="287"/>
      <c r="NN157" s="287"/>
      <c r="NO157" s="287"/>
      <c r="NP157" s="287"/>
      <c r="NQ157" s="287"/>
      <c r="NR157" s="287"/>
      <c r="NS157" s="287"/>
      <c r="NT157" s="287"/>
      <c r="NU157" s="287"/>
      <c r="NV157" s="287"/>
      <c r="NW157" s="287"/>
      <c r="NX157" s="287"/>
      <c r="NY157" s="287"/>
      <c r="NZ157" s="287"/>
      <c r="OA157" s="287"/>
      <c r="OB157" s="287"/>
      <c r="OC157" s="287"/>
      <c r="OD157" s="287"/>
      <c r="OE157" s="287"/>
    </row>
    <row r="158" spans="1:395" ht="18" customHeight="1" x14ac:dyDescent="0.3">
      <c r="A158" s="4"/>
      <c r="B158" s="1" t="s">
        <v>208</v>
      </c>
      <c r="C158" s="2">
        <v>13104</v>
      </c>
      <c r="D158" s="2">
        <v>2021</v>
      </c>
      <c r="E158" s="80" t="s">
        <v>207</v>
      </c>
      <c r="F158" s="2">
        <v>8828</v>
      </c>
      <c r="G158" s="2" t="s">
        <v>465</v>
      </c>
      <c r="H158" s="22" t="s">
        <v>88</v>
      </c>
      <c r="I158" s="2">
        <f>SUM(K158:XX158)</f>
        <v>2</v>
      </c>
      <c r="J158" s="4">
        <f>'Kôň roka'!$I158</f>
        <v>2</v>
      </c>
      <c r="K158" s="2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98"/>
      <c r="BJ158" s="99"/>
      <c r="BK158" s="99"/>
      <c r="BL158" s="99"/>
      <c r="BM158" s="98"/>
      <c r="BN158" s="98"/>
      <c r="BO158" s="98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8"/>
      <c r="CH158" s="98"/>
      <c r="CI158" s="98"/>
      <c r="CJ158" s="98"/>
      <c r="CK158" s="98"/>
      <c r="CL158" s="98"/>
      <c r="CM158" s="98"/>
      <c r="CN158" s="98"/>
      <c r="CO158" s="99"/>
      <c r="CP158" s="99"/>
      <c r="CQ158" s="99"/>
      <c r="CR158" s="99"/>
      <c r="CS158" s="99"/>
      <c r="CT158" s="99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12"/>
      <c r="EU158" s="212"/>
      <c r="EV158" s="212"/>
      <c r="EW158" s="212"/>
      <c r="EX158" s="212"/>
      <c r="EY158" s="212"/>
      <c r="EZ158" s="212"/>
      <c r="FA158" s="212"/>
      <c r="FB158" s="212"/>
      <c r="FC158" s="212"/>
      <c r="FD158" s="212"/>
      <c r="FE158" s="212"/>
      <c r="FF158" s="212"/>
      <c r="FG158" s="212"/>
      <c r="FH158" s="212"/>
      <c r="FI158" s="212"/>
      <c r="FJ158" s="212"/>
      <c r="FK158" s="212"/>
      <c r="FL158" s="212"/>
      <c r="FM158" s="212"/>
      <c r="FN158" s="212"/>
      <c r="FO158" s="212"/>
      <c r="FP158" s="212"/>
      <c r="FQ158" s="212"/>
      <c r="FR158" s="212"/>
      <c r="FS158" s="212"/>
      <c r="FT158" s="212"/>
      <c r="FU158" s="212"/>
      <c r="FV158" s="212"/>
      <c r="FW158" s="212"/>
      <c r="FX158" s="212"/>
      <c r="FY158" s="212"/>
      <c r="FZ158" s="212"/>
      <c r="GA158" s="212"/>
      <c r="GB158" s="99"/>
      <c r="GC158" s="99"/>
      <c r="GD158" s="99"/>
      <c r="GE158" s="99"/>
      <c r="GF158" s="99"/>
      <c r="GG158" s="99"/>
      <c r="GH158" s="99"/>
      <c r="GI158" s="212"/>
      <c r="GJ158" s="212"/>
      <c r="GK158" s="212"/>
      <c r="GL158" s="99"/>
      <c r="GM158" s="99"/>
      <c r="GN158" s="99"/>
      <c r="GO158" s="99"/>
      <c r="GP158" s="99"/>
      <c r="GQ158" s="99"/>
      <c r="GR158" s="99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87"/>
      <c r="IJ158" s="287"/>
      <c r="IK158" s="287"/>
      <c r="IL158" s="287"/>
      <c r="IM158" s="287"/>
      <c r="IN158" s="287"/>
      <c r="IO158" s="287"/>
      <c r="IP158" s="287"/>
      <c r="IQ158" s="287"/>
      <c r="IR158" s="287"/>
      <c r="IS158" s="287"/>
      <c r="IT158" s="287"/>
      <c r="IU158" s="287"/>
      <c r="IV158" s="287"/>
      <c r="IW158" s="287"/>
      <c r="IX158" s="287"/>
      <c r="IY158" s="287"/>
      <c r="IZ158" s="287"/>
      <c r="JA158" s="287"/>
      <c r="JB158" s="287"/>
      <c r="JC158" s="287"/>
      <c r="JD158" s="287"/>
      <c r="JE158" s="287"/>
      <c r="JF158" s="287"/>
      <c r="JG158" s="287"/>
      <c r="JH158" s="287"/>
      <c r="JI158" s="287"/>
      <c r="JJ158" s="287"/>
      <c r="JK158" s="287"/>
      <c r="JL158" s="287"/>
      <c r="JM158" s="287"/>
      <c r="JN158" s="287"/>
      <c r="JO158" s="287"/>
      <c r="JP158" s="287"/>
      <c r="JQ158" s="287">
        <v>2</v>
      </c>
      <c r="JR158" s="309"/>
      <c r="JS158" s="309"/>
      <c r="JT158" s="309"/>
      <c r="JU158" s="309"/>
      <c r="JV158" s="309"/>
      <c r="JW158" s="309"/>
      <c r="JX158" s="309"/>
      <c r="JY158" s="309"/>
      <c r="JZ158" s="309"/>
      <c r="KA158" s="309"/>
      <c r="KB158" s="309"/>
      <c r="KC158" s="309"/>
      <c r="KD158" s="309"/>
      <c r="KE158" s="309"/>
      <c r="KF158" s="309"/>
      <c r="KG158" s="309"/>
      <c r="KH158" s="309"/>
      <c r="KI158" s="309"/>
      <c r="KJ158" s="309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309"/>
      <c r="LP158" s="309"/>
      <c r="LQ158" s="309"/>
      <c r="LR158" s="309"/>
      <c r="LS158" s="309"/>
      <c r="LT158" s="309"/>
      <c r="LU158" s="309"/>
      <c r="LV158" s="309"/>
      <c r="LW158" s="309"/>
      <c r="LX158" s="309"/>
      <c r="LY158" s="309"/>
      <c r="LZ158" s="309"/>
      <c r="MA158" s="309"/>
      <c r="MB158" s="309"/>
      <c r="MC158" s="309"/>
      <c r="MD158" s="309"/>
      <c r="ME158" s="309"/>
      <c r="MF158" s="309"/>
      <c r="MG158" s="309"/>
      <c r="MH158" s="309"/>
      <c r="MI158" s="309"/>
      <c r="MJ158" s="309"/>
      <c r="MK158" s="309"/>
      <c r="ML158" s="309"/>
      <c r="MM158" s="309"/>
      <c r="MN158" s="309"/>
      <c r="MO158" s="309"/>
      <c r="MP158" s="309"/>
      <c r="MQ158" s="309"/>
      <c r="MR158" s="309"/>
      <c r="MS158" s="309"/>
      <c r="MT158" s="309"/>
      <c r="MU158" s="309"/>
      <c r="MV158" s="309"/>
      <c r="MW158" s="309"/>
      <c r="MX158" s="309"/>
      <c r="MY158" s="309"/>
      <c r="MZ158" s="309"/>
      <c r="NA158" s="309"/>
      <c r="NB158" s="287"/>
      <c r="NC158" s="287"/>
      <c r="ND158" s="287"/>
      <c r="NE158" s="287"/>
      <c r="NF158" s="287"/>
      <c r="NG158" s="287"/>
      <c r="NH158" s="287"/>
      <c r="NI158" s="287"/>
      <c r="NJ158" s="287"/>
      <c r="NK158" s="287"/>
      <c r="NL158" s="287"/>
      <c r="NM158" s="287"/>
      <c r="NN158" s="287"/>
      <c r="NO158" s="287"/>
      <c r="NP158" s="287"/>
      <c r="NQ158" s="287"/>
      <c r="NR158" s="287"/>
      <c r="NS158" s="287"/>
      <c r="NT158" s="287"/>
      <c r="NU158" s="287"/>
      <c r="NV158" s="287"/>
      <c r="NW158" s="287"/>
      <c r="NX158" s="287"/>
      <c r="NY158" s="287"/>
      <c r="NZ158" s="287"/>
      <c r="OA158" s="287"/>
      <c r="OB158" s="287"/>
      <c r="OC158" s="287"/>
      <c r="OD158" s="287"/>
      <c r="OE158" s="287"/>
    </row>
    <row r="159" spans="1:395" ht="18" customHeight="1" x14ac:dyDescent="0.3">
      <c r="A159" s="4"/>
      <c r="B159" s="103" t="s">
        <v>569</v>
      </c>
      <c r="C159" s="2">
        <v>13874</v>
      </c>
      <c r="D159" s="2">
        <v>2020</v>
      </c>
      <c r="E159" s="98" t="s">
        <v>570</v>
      </c>
      <c r="F159" s="2">
        <v>9913</v>
      </c>
      <c r="G159" s="99" t="s">
        <v>466</v>
      </c>
      <c r="H159" s="98" t="s">
        <v>571</v>
      </c>
      <c r="I159" s="2">
        <f t="shared" si="11"/>
        <v>2</v>
      </c>
      <c r="J159" s="4">
        <f>'Kôň roka'!$I159</f>
        <v>2</v>
      </c>
      <c r="K159" s="2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98"/>
      <c r="BJ159" s="99"/>
      <c r="BK159" s="99"/>
      <c r="BL159" s="99"/>
      <c r="BM159" s="98"/>
      <c r="BN159" s="98"/>
      <c r="BO159" s="98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8"/>
      <c r="CH159" s="98"/>
      <c r="CI159" s="98"/>
      <c r="CJ159" s="98"/>
      <c r="CK159" s="98"/>
      <c r="CL159" s="98"/>
      <c r="CM159" s="98"/>
      <c r="CN159" s="98"/>
      <c r="CO159" s="99"/>
      <c r="CP159" s="99"/>
      <c r="CQ159" s="99"/>
      <c r="CR159" s="99"/>
      <c r="CS159" s="99"/>
      <c r="CT159" s="99"/>
      <c r="CU159" s="2">
        <v>1</v>
      </c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12"/>
      <c r="EU159" s="212"/>
      <c r="EV159" s="212"/>
      <c r="EW159" s="212"/>
      <c r="EX159" s="212"/>
      <c r="EY159" s="212"/>
      <c r="EZ159" s="212"/>
      <c r="FA159" s="212"/>
      <c r="FB159" s="212"/>
      <c r="FC159" s="212"/>
      <c r="FD159" s="212"/>
      <c r="FE159" s="212"/>
      <c r="FF159" s="212"/>
      <c r="FG159" s="212"/>
      <c r="FH159" s="212"/>
      <c r="FI159" s="212"/>
      <c r="FJ159" s="212"/>
      <c r="FK159" s="212"/>
      <c r="FL159" s="212"/>
      <c r="FM159" s="212"/>
      <c r="FN159" s="212"/>
      <c r="FO159" s="212"/>
      <c r="FP159" s="212"/>
      <c r="FQ159" s="212"/>
      <c r="FR159" s="212"/>
      <c r="FS159" s="212"/>
      <c r="FT159" s="212"/>
      <c r="FU159" s="212"/>
      <c r="FV159" s="212"/>
      <c r="FW159" s="212"/>
      <c r="FX159" s="212"/>
      <c r="FY159" s="212"/>
      <c r="FZ159" s="212"/>
      <c r="GA159" s="212"/>
      <c r="GB159" s="99"/>
      <c r="GC159" s="99"/>
      <c r="GD159" s="99"/>
      <c r="GE159" s="99"/>
      <c r="GF159" s="99"/>
      <c r="GG159" s="99"/>
      <c r="GH159" s="99"/>
      <c r="GI159" s="212"/>
      <c r="GJ159" s="212"/>
      <c r="GK159" s="212"/>
      <c r="GL159" s="99"/>
      <c r="GM159" s="99"/>
      <c r="GN159" s="99"/>
      <c r="GO159" s="99"/>
      <c r="GP159" s="99"/>
      <c r="GQ159" s="99"/>
      <c r="GR159" s="99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>
        <v>1</v>
      </c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87"/>
      <c r="IJ159" s="287"/>
      <c r="IK159" s="287"/>
      <c r="IL159" s="287"/>
      <c r="IM159" s="287"/>
      <c r="IN159" s="287"/>
      <c r="IO159" s="287"/>
      <c r="IP159" s="287"/>
      <c r="IQ159" s="287"/>
      <c r="IR159" s="287"/>
      <c r="IS159" s="287"/>
      <c r="IT159" s="287"/>
      <c r="IU159" s="287"/>
      <c r="IV159" s="287"/>
      <c r="IW159" s="287"/>
      <c r="IX159" s="287"/>
      <c r="IY159" s="287"/>
      <c r="IZ159" s="287"/>
      <c r="JA159" s="287"/>
      <c r="JB159" s="287"/>
      <c r="JC159" s="287"/>
      <c r="JD159" s="287"/>
      <c r="JE159" s="287"/>
      <c r="JF159" s="287"/>
      <c r="JG159" s="287"/>
      <c r="JH159" s="287"/>
      <c r="JI159" s="287"/>
      <c r="JJ159" s="287"/>
      <c r="JK159" s="287"/>
      <c r="JL159" s="287"/>
      <c r="JM159" s="287"/>
      <c r="JN159" s="287"/>
      <c r="JO159" s="287"/>
      <c r="JP159" s="287"/>
      <c r="JQ159" s="287"/>
      <c r="JR159" s="309"/>
      <c r="JS159" s="309"/>
      <c r="JT159" s="309"/>
      <c r="JU159" s="309"/>
      <c r="JV159" s="309"/>
      <c r="JW159" s="309"/>
      <c r="JX159" s="309"/>
      <c r="JY159" s="309"/>
      <c r="JZ159" s="309"/>
      <c r="KA159" s="309"/>
      <c r="KB159" s="309"/>
      <c r="KC159" s="309"/>
      <c r="KD159" s="309"/>
      <c r="KE159" s="309"/>
      <c r="KF159" s="309"/>
      <c r="KG159" s="309"/>
      <c r="KH159" s="309"/>
      <c r="KI159" s="309"/>
      <c r="KJ159" s="309"/>
      <c r="KK159" s="309"/>
      <c r="KL159" s="309"/>
      <c r="KM159" s="309"/>
      <c r="KN159" s="309"/>
      <c r="KO159" s="309"/>
      <c r="KP159" s="309"/>
      <c r="KQ159" s="309"/>
      <c r="KR159" s="309"/>
      <c r="KS159" s="309"/>
      <c r="KT159" s="309"/>
      <c r="KU159" s="309"/>
      <c r="KV159" s="309"/>
      <c r="KW159" s="309"/>
      <c r="KX159" s="309"/>
      <c r="KY159" s="309"/>
      <c r="KZ159" s="309"/>
      <c r="LA159" s="309"/>
      <c r="LB159" s="309"/>
      <c r="LC159" s="309"/>
      <c r="LD159" s="309"/>
      <c r="LE159" s="309"/>
      <c r="LF159" s="309"/>
      <c r="LG159" s="309"/>
      <c r="LH159" s="309"/>
      <c r="LI159" s="309"/>
      <c r="LJ159" s="309"/>
      <c r="LK159" s="309"/>
      <c r="LL159" s="309"/>
      <c r="LM159" s="309"/>
      <c r="LN159" s="309"/>
      <c r="LO159" s="309"/>
      <c r="LP159" s="309"/>
      <c r="LQ159" s="309"/>
      <c r="LR159" s="309"/>
      <c r="LS159" s="309"/>
      <c r="LT159" s="309"/>
      <c r="LU159" s="309"/>
      <c r="LV159" s="309"/>
      <c r="LW159" s="309"/>
      <c r="LX159" s="309"/>
      <c r="LY159" s="309"/>
      <c r="LZ159" s="309"/>
      <c r="MA159" s="309"/>
      <c r="MB159" s="309"/>
      <c r="MC159" s="309"/>
      <c r="MD159" s="309"/>
      <c r="ME159" s="309"/>
      <c r="MF159" s="309"/>
      <c r="MG159" s="309"/>
      <c r="MH159" s="309"/>
      <c r="MI159" s="309"/>
      <c r="MJ159" s="309"/>
      <c r="MK159" s="309"/>
      <c r="ML159" s="309"/>
      <c r="MM159" s="309"/>
      <c r="MN159" s="309"/>
      <c r="MO159" s="309"/>
      <c r="MP159" s="309"/>
      <c r="MQ159" s="309"/>
      <c r="MR159" s="309"/>
      <c r="MS159" s="309"/>
      <c r="MT159" s="309"/>
      <c r="MU159" s="309"/>
      <c r="MV159" s="309"/>
      <c r="MW159" s="309"/>
      <c r="MX159" s="309"/>
      <c r="MY159" s="309"/>
      <c r="MZ159" s="309"/>
      <c r="NA159" s="309"/>
      <c r="NB159" s="287"/>
      <c r="NC159" s="287"/>
      <c r="ND159" s="287"/>
      <c r="NE159" s="287"/>
      <c r="NF159" s="287"/>
      <c r="NG159" s="287"/>
      <c r="NH159" s="287"/>
      <c r="NI159" s="287"/>
      <c r="NJ159" s="287"/>
      <c r="NK159" s="287"/>
      <c r="NL159" s="287"/>
      <c r="NM159" s="287"/>
      <c r="NN159" s="287"/>
      <c r="NO159" s="287"/>
      <c r="NP159" s="287"/>
      <c r="NQ159" s="287"/>
      <c r="NR159" s="287"/>
      <c r="NS159" s="287"/>
      <c r="NT159" s="287"/>
      <c r="NU159" s="287"/>
      <c r="NV159" s="287"/>
      <c r="NW159" s="287"/>
      <c r="NX159" s="287"/>
      <c r="NY159" s="287"/>
      <c r="NZ159" s="287"/>
      <c r="OA159" s="287"/>
      <c r="OB159" s="287"/>
      <c r="OC159" s="287"/>
      <c r="OD159" s="287"/>
      <c r="OE159" s="287"/>
    </row>
    <row r="160" spans="1:395" ht="18" customHeight="1" x14ac:dyDescent="0.3">
      <c r="A160" s="4"/>
      <c r="B160" s="1" t="s">
        <v>81</v>
      </c>
      <c r="C160" s="2">
        <v>13274</v>
      </c>
      <c r="D160" s="2">
        <v>2021</v>
      </c>
      <c r="E160" s="80" t="s">
        <v>80</v>
      </c>
      <c r="F160" s="2">
        <v>5106</v>
      </c>
      <c r="G160" s="2" t="s">
        <v>464</v>
      </c>
      <c r="H160" s="22" t="s">
        <v>82</v>
      </c>
      <c r="I160" s="2">
        <f>SUM(K160:XX160)</f>
        <v>2</v>
      </c>
      <c r="J160" s="4">
        <f>'Kôň roka'!$I160</f>
        <v>2</v>
      </c>
      <c r="K160" s="2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98"/>
      <c r="BJ160" s="99"/>
      <c r="BK160" s="99"/>
      <c r="BL160" s="99"/>
      <c r="BM160" s="98"/>
      <c r="BN160" s="98"/>
      <c r="BO160" s="98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8"/>
      <c r="CH160" s="98"/>
      <c r="CI160" s="98"/>
      <c r="CJ160" s="98"/>
      <c r="CK160" s="98"/>
      <c r="CL160" s="98"/>
      <c r="CM160" s="98"/>
      <c r="CN160" s="98"/>
      <c r="CO160" s="99"/>
      <c r="CP160" s="99"/>
      <c r="CQ160" s="99"/>
      <c r="CR160" s="99"/>
      <c r="CS160" s="99"/>
      <c r="CT160" s="99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12"/>
      <c r="EU160" s="212"/>
      <c r="EV160" s="212"/>
      <c r="EW160" s="212"/>
      <c r="EX160" s="212"/>
      <c r="EY160" s="212"/>
      <c r="EZ160" s="212"/>
      <c r="FA160" s="212"/>
      <c r="FB160" s="212"/>
      <c r="FC160" s="212"/>
      <c r="FD160" s="212"/>
      <c r="FE160" s="212"/>
      <c r="FF160" s="212"/>
      <c r="FG160" s="212"/>
      <c r="FH160" s="212"/>
      <c r="FI160" s="212"/>
      <c r="FJ160" s="212"/>
      <c r="FK160" s="212"/>
      <c r="FL160" s="212"/>
      <c r="FM160" s="212"/>
      <c r="FN160" s="212"/>
      <c r="FO160" s="212"/>
      <c r="FP160" s="212"/>
      <c r="FQ160" s="212"/>
      <c r="FR160" s="212"/>
      <c r="FS160" s="212"/>
      <c r="FT160" s="212"/>
      <c r="FU160" s="212"/>
      <c r="FV160" s="212"/>
      <c r="FW160" s="212"/>
      <c r="FX160" s="212"/>
      <c r="FY160" s="212"/>
      <c r="FZ160" s="212"/>
      <c r="GA160" s="212"/>
      <c r="GB160" s="99"/>
      <c r="GC160" s="99"/>
      <c r="GD160" s="99"/>
      <c r="GE160" s="99"/>
      <c r="GF160" s="99"/>
      <c r="GG160" s="99"/>
      <c r="GH160" s="99"/>
      <c r="GI160" s="212"/>
      <c r="GJ160" s="212"/>
      <c r="GK160" s="212"/>
      <c r="GL160" s="99"/>
      <c r="GM160" s="99"/>
      <c r="GN160" s="99"/>
      <c r="GO160" s="99"/>
      <c r="GP160" s="99"/>
      <c r="GQ160" s="99"/>
      <c r="GR160" s="99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>
        <v>2</v>
      </c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87"/>
      <c r="IJ160" s="287"/>
      <c r="IK160" s="287"/>
      <c r="IL160" s="287"/>
      <c r="IM160" s="287"/>
      <c r="IN160" s="287"/>
      <c r="IO160" s="287"/>
      <c r="IP160" s="287"/>
      <c r="IQ160" s="287"/>
      <c r="IR160" s="287"/>
      <c r="IS160" s="287"/>
      <c r="IT160" s="287"/>
      <c r="IU160" s="287"/>
      <c r="IV160" s="287"/>
      <c r="IW160" s="287"/>
      <c r="IX160" s="287"/>
      <c r="IY160" s="287"/>
      <c r="IZ160" s="287"/>
      <c r="JA160" s="287"/>
      <c r="JB160" s="287"/>
      <c r="JC160" s="287"/>
      <c r="JD160" s="287"/>
      <c r="JE160" s="287"/>
      <c r="JF160" s="287"/>
      <c r="JG160" s="287"/>
      <c r="JH160" s="287"/>
      <c r="JI160" s="287"/>
      <c r="JJ160" s="287"/>
      <c r="JK160" s="287"/>
      <c r="JL160" s="287"/>
      <c r="JM160" s="287"/>
      <c r="JN160" s="287"/>
      <c r="JO160" s="287"/>
      <c r="JP160" s="287"/>
      <c r="JQ160" s="287"/>
      <c r="JR160" s="309"/>
      <c r="JS160" s="309"/>
      <c r="JT160" s="309"/>
      <c r="JU160" s="309"/>
      <c r="JV160" s="309"/>
      <c r="JW160" s="309"/>
      <c r="JX160" s="309"/>
      <c r="JY160" s="309"/>
      <c r="JZ160" s="309"/>
      <c r="KA160" s="309"/>
      <c r="KB160" s="309"/>
      <c r="KC160" s="309"/>
      <c r="KD160" s="309"/>
      <c r="KE160" s="309"/>
      <c r="KF160" s="309"/>
      <c r="KG160" s="309"/>
      <c r="KH160" s="309"/>
      <c r="KI160" s="309"/>
      <c r="KJ160" s="309"/>
      <c r="KK160" s="309"/>
      <c r="KL160" s="309"/>
      <c r="KM160" s="309"/>
      <c r="KN160" s="309"/>
      <c r="KO160" s="309"/>
      <c r="KP160" s="309"/>
      <c r="KQ160" s="309"/>
      <c r="KR160" s="309"/>
      <c r="KS160" s="309"/>
      <c r="KT160" s="309"/>
      <c r="KU160" s="309"/>
      <c r="KV160" s="309"/>
      <c r="KW160" s="309"/>
      <c r="KX160" s="309"/>
      <c r="KY160" s="309"/>
      <c r="KZ160" s="309"/>
      <c r="LA160" s="309"/>
      <c r="LB160" s="309"/>
      <c r="LC160" s="309"/>
      <c r="LD160" s="309"/>
      <c r="LE160" s="309"/>
      <c r="LF160" s="309"/>
      <c r="LG160" s="309"/>
      <c r="LH160" s="309"/>
      <c r="LI160" s="309"/>
      <c r="LJ160" s="309"/>
      <c r="LK160" s="309"/>
      <c r="LL160" s="309"/>
      <c r="LM160" s="309"/>
      <c r="LN160" s="309"/>
      <c r="LO160" s="309"/>
      <c r="LP160" s="309"/>
      <c r="LQ160" s="309"/>
      <c r="LR160" s="309"/>
      <c r="LS160" s="309"/>
      <c r="LT160" s="309"/>
      <c r="LU160" s="309"/>
      <c r="LV160" s="309"/>
      <c r="LW160" s="309"/>
      <c r="LX160" s="309"/>
      <c r="LY160" s="309"/>
      <c r="LZ160" s="309"/>
      <c r="MA160" s="309"/>
      <c r="MB160" s="309"/>
      <c r="MC160" s="309"/>
      <c r="MD160" s="309"/>
      <c r="ME160" s="309"/>
      <c r="MF160" s="309"/>
      <c r="MG160" s="309"/>
      <c r="MH160" s="309"/>
      <c r="MI160" s="309"/>
      <c r="MJ160" s="309"/>
      <c r="MK160" s="309"/>
      <c r="ML160" s="309"/>
      <c r="MM160" s="309"/>
      <c r="MN160" s="309"/>
      <c r="MO160" s="309"/>
      <c r="MP160" s="309"/>
      <c r="MQ160" s="309"/>
      <c r="MR160" s="309"/>
      <c r="MS160" s="309"/>
      <c r="MT160" s="309"/>
      <c r="MU160" s="309"/>
      <c r="MV160" s="309"/>
      <c r="MW160" s="309"/>
      <c r="MX160" s="309"/>
      <c r="MY160" s="309"/>
      <c r="MZ160" s="309"/>
      <c r="NA160" s="309"/>
      <c r="NB160" s="287"/>
      <c r="NC160" s="287"/>
      <c r="ND160" s="287"/>
      <c r="NE160" s="287"/>
      <c r="NF160" s="287"/>
      <c r="NG160" s="287"/>
      <c r="NH160" s="287"/>
      <c r="NI160" s="287"/>
      <c r="NJ160" s="287"/>
      <c r="NK160" s="287"/>
      <c r="NL160" s="287"/>
      <c r="NM160" s="287"/>
      <c r="NN160" s="287"/>
      <c r="NO160" s="287"/>
      <c r="NP160" s="287"/>
      <c r="NQ160" s="287"/>
      <c r="NR160" s="287"/>
      <c r="NS160" s="287"/>
      <c r="NT160" s="287"/>
      <c r="NU160" s="287"/>
      <c r="NV160" s="287"/>
      <c r="NW160" s="287"/>
      <c r="NX160" s="287"/>
      <c r="NY160" s="287"/>
      <c r="NZ160" s="287"/>
      <c r="OA160" s="287"/>
      <c r="OB160" s="287"/>
      <c r="OC160" s="287"/>
      <c r="OD160" s="287"/>
      <c r="OE160" s="287"/>
    </row>
    <row r="161" spans="1:395" ht="18" customHeight="1" x14ac:dyDescent="0.3">
      <c r="A161" s="4"/>
      <c r="B161" s="1" t="s">
        <v>621</v>
      </c>
      <c r="C161" s="2">
        <v>13788</v>
      </c>
      <c r="D161" s="2">
        <v>2009</v>
      </c>
      <c r="E161" s="22" t="s">
        <v>410</v>
      </c>
      <c r="F161" s="2">
        <v>9571</v>
      </c>
      <c r="G161" s="2" t="s">
        <v>466</v>
      </c>
      <c r="H161" s="22" t="s">
        <v>386</v>
      </c>
      <c r="I161" s="2">
        <f>SUM(K161:XX161)</f>
        <v>1.5</v>
      </c>
      <c r="J161" s="4">
        <f>'Kôň roka'!$I161</f>
        <v>1.5</v>
      </c>
      <c r="K161" s="2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98"/>
      <c r="BJ161" s="99"/>
      <c r="BK161" s="99"/>
      <c r="BL161" s="99"/>
      <c r="BM161" s="98"/>
      <c r="BN161" s="98"/>
      <c r="BO161" s="98"/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8"/>
      <c r="CH161" s="98"/>
      <c r="CI161" s="98"/>
      <c r="CJ161" s="98"/>
      <c r="CK161" s="98"/>
      <c r="CL161" s="98"/>
      <c r="CM161" s="98"/>
      <c r="CN161" s="98"/>
      <c r="CO161" s="99"/>
      <c r="CP161" s="99"/>
      <c r="CQ161" s="99"/>
      <c r="CR161" s="99"/>
      <c r="CS161" s="99"/>
      <c r="CT161" s="99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12"/>
      <c r="EU161" s="212"/>
      <c r="EV161" s="212"/>
      <c r="EW161" s="212"/>
      <c r="EX161" s="212"/>
      <c r="EY161" s="212"/>
      <c r="EZ161" s="212"/>
      <c r="FA161" s="212"/>
      <c r="FB161" s="212"/>
      <c r="FC161" s="212"/>
      <c r="FD161" s="212"/>
      <c r="FE161" s="212"/>
      <c r="FF161" s="212"/>
      <c r="FG161" s="212"/>
      <c r="FH161" s="212"/>
      <c r="FI161" s="212"/>
      <c r="FJ161" s="212"/>
      <c r="FK161" s="212"/>
      <c r="FL161" s="212"/>
      <c r="FM161" s="212"/>
      <c r="FN161" s="212"/>
      <c r="FO161" s="212"/>
      <c r="FP161" s="212"/>
      <c r="FQ161" s="212"/>
      <c r="FR161" s="212"/>
      <c r="FS161" s="212"/>
      <c r="FT161" s="212"/>
      <c r="FU161" s="212"/>
      <c r="FV161" s="212"/>
      <c r="FW161" s="212"/>
      <c r="FX161" s="212"/>
      <c r="FY161" s="212"/>
      <c r="FZ161" s="212"/>
      <c r="GA161" s="212"/>
      <c r="GB161" s="99"/>
      <c r="GC161" s="99"/>
      <c r="GD161" s="99"/>
      <c r="GE161" s="99"/>
      <c r="GF161" s="99"/>
      <c r="GG161" s="99"/>
      <c r="GH161" s="99"/>
      <c r="GI161" s="212"/>
      <c r="GJ161" s="212"/>
      <c r="GK161" s="212"/>
      <c r="GL161" s="99"/>
      <c r="GM161" s="99"/>
      <c r="GN161" s="99"/>
      <c r="GO161" s="99"/>
      <c r="GP161" s="99"/>
      <c r="GQ161" s="99"/>
      <c r="GR161" s="99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87"/>
      <c r="IJ161" s="287"/>
      <c r="IK161" s="287"/>
      <c r="IL161" s="287"/>
      <c r="IM161" s="287"/>
      <c r="IN161" s="287"/>
      <c r="IO161" s="287"/>
      <c r="IP161" s="287"/>
      <c r="IQ161" s="287"/>
      <c r="IR161" s="287"/>
      <c r="IS161" s="287"/>
      <c r="IT161" s="287"/>
      <c r="IU161" s="287"/>
      <c r="IV161" s="287"/>
      <c r="IW161" s="287"/>
      <c r="IX161" s="287"/>
      <c r="IY161" s="287"/>
      <c r="IZ161" s="287"/>
      <c r="JA161" s="287"/>
      <c r="JB161" s="287"/>
      <c r="JC161" s="287"/>
      <c r="JD161" s="287"/>
      <c r="JE161" s="287"/>
      <c r="JF161" s="287"/>
      <c r="JG161" s="287"/>
      <c r="JH161" s="287"/>
      <c r="JI161" s="287"/>
      <c r="JJ161" s="287"/>
      <c r="JK161" s="287"/>
      <c r="JL161" s="287"/>
      <c r="JM161" s="287"/>
      <c r="JN161" s="287"/>
      <c r="JO161" s="287"/>
      <c r="JP161" s="287"/>
      <c r="JQ161" s="287"/>
      <c r="JR161" s="309"/>
      <c r="JS161" s="309"/>
      <c r="JT161" s="309"/>
      <c r="JU161" s="309"/>
      <c r="JV161" s="309"/>
      <c r="JW161" s="309"/>
      <c r="JX161" s="309"/>
      <c r="JY161" s="309"/>
      <c r="JZ161" s="309"/>
      <c r="KA161" s="309"/>
      <c r="KB161" s="309"/>
      <c r="KC161" s="309"/>
      <c r="KD161" s="309"/>
      <c r="KE161" s="309"/>
      <c r="KF161" s="309"/>
      <c r="KG161" s="309"/>
      <c r="KH161" s="309"/>
      <c r="KI161" s="309"/>
      <c r="KJ161" s="2">
        <v>1.5</v>
      </c>
      <c r="KK161" s="309"/>
      <c r="KL161" s="309"/>
      <c r="KM161" s="309"/>
      <c r="KN161" s="309"/>
      <c r="KO161" s="309"/>
      <c r="KP161" s="309"/>
      <c r="KQ161" s="309"/>
      <c r="KR161" s="309"/>
      <c r="KS161" s="309"/>
      <c r="KT161" s="309"/>
      <c r="KU161" s="309"/>
      <c r="KV161" s="309"/>
      <c r="KW161" s="309"/>
      <c r="KX161" s="309"/>
      <c r="KY161" s="309"/>
      <c r="KZ161" s="309"/>
      <c r="LA161" s="309"/>
      <c r="LB161" s="309"/>
      <c r="LC161" s="309"/>
      <c r="LD161" s="309"/>
      <c r="LE161" s="309"/>
      <c r="LF161" s="309"/>
      <c r="LG161" s="309"/>
      <c r="LH161" s="309"/>
      <c r="LI161" s="309"/>
      <c r="LJ161" s="309"/>
      <c r="LK161" s="309"/>
      <c r="LL161" s="309"/>
      <c r="LM161" s="309"/>
      <c r="LN161" s="309"/>
      <c r="LO161" s="309"/>
      <c r="LP161" s="309"/>
      <c r="LQ161" s="309"/>
      <c r="LR161" s="309"/>
      <c r="LS161" s="309"/>
      <c r="LT161" s="309"/>
      <c r="LU161" s="309"/>
      <c r="LV161" s="309"/>
      <c r="LW161" s="309"/>
      <c r="LX161" s="309"/>
      <c r="LY161" s="309"/>
      <c r="LZ161" s="309"/>
      <c r="MA161" s="309"/>
      <c r="MB161" s="309"/>
      <c r="MC161" s="309"/>
      <c r="MD161" s="309"/>
      <c r="ME161" s="309"/>
      <c r="MF161" s="309"/>
      <c r="MG161" s="309"/>
      <c r="MH161" s="309"/>
      <c r="MI161" s="309"/>
      <c r="MJ161" s="309"/>
      <c r="MK161" s="309"/>
      <c r="ML161" s="309"/>
      <c r="MM161" s="309"/>
      <c r="MN161" s="309"/>
      <c r="MO161" s="309"/>
      <c r="MP161" s="309"/>
      <c r="MQ161" s="309"/>
      <c r="MR161" s="309"/>
      <c r="MS161" s="309"/>
      <c r="MT161" s="309"/>
      <c r="MU161" s="309"/>
      <c r="MV161" s="309"/>
      <c r="MW161" s="309"/>
      <c r="MX161" s="309"/>
      <c r="MY161" s="309"/>
      <c r="MZ161" s="309"/>
      <c r="NA161" s="309"/>
      <c r="NB161" s="287"/>
      <c r="NC161" s="287"/>
      <c r="ND161" s="287"/>
      <c r="NE161" s="287"/>
      <c r="NF161" s="287"/>
      <c r="NG161" s="287"/>
      <c r="NH161" s="287"/>
      <c r="NI161" s="287"/>
      <c r="NJ161" s="287"/>
      <c r="NK161" s="287"/>
      <c r="NL161" s="287"/>
      <c r="NM161" s="287"/>
      <c r="NN161" s="287"/>
      <c r="NO161" s="287"/>
      <c r="NP161" s="287"/>
      <c r="NQ161" s="287"/>
      <c r="NR161" s="287"/>
      <c r="NS161" s="287"/>
      <c r="NT161" s="287"/>
      <c r="NU161" s="287"/>
      <c r="NV161" s="287"/>
      <c r="NW161" s="287"/>
      <c r="NX161" s="287"/>
      <c r="NY161" s="287"/>
      <c r="NZ161" s="287"/>
      <c r="OA161" s="287"/>
      <c r="OB161" s="287"/>
      <c r="OC161" s="287"/>
      <c r="OD161" s="287"/>
      <c r="OE161" s="287"/>
    </row>
    <row r="162" spans="1:395" ht="18" customHeight="1" x14ac:dyDescent="0.3">
      <c r="A162" s="4"/>
      <c r="B162" s="1" t="s">
        <v>576</v>
      </c>
      <c r="C162" s="2">
        <v>13258</v>
      </c>
      <c r="D162" s="2">
        <v>2017</v>
      </c>
      <c r="E162" s="22" t="s">
        <v>348</v>
      </c>
      <c r="F162" s="2">
        <v>10184</v>
      </c>
      <c r="G162" s="2" t="s">
        <v>465</v>
      </c>
      <c r="H162" s="22" t="s">
        <v>350</v>
      </c>
      <c r="I162" s="2">
        <f>SUM(K162:XX162)</f>
        <v>1</v>
      </c>
      <c r="J162" s="4">
        <f>'Kôň roka'!$I162</f>
        <v>1</v>
      </c>
      <c r="K162" s="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98"/>
      <c r="BJ162" s="99"/>
      <c r="BK162" s="99"/>
      <c r="BL162" s="99"/>
      <c r="BM162" s="98"/>
      <c r="BN162" s="98"/>
      <c r="BO162" s="98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8"/>
      <c r="CH162" s="98"/>
      <c r="CI162" s="98"/>
      <c r="CJ162" s="98"/>
      <c r="CK162" s="98"/>
      <c r="CL162" s="98"/>
      <c r="CM162" s="98"/>
      <c r="CN162" s="98"/>
      <c r="CO162" s="99"/>
      <c r="CP162" s="99"/>
      <c r="CQ162" s="99"/>
      <c r="CR162" s="99"/>
      <c r="CS162" s="99"/>
      <c r="CT162" s="99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12"/>
      <c r="EU162" s="212"/>
      <c r="EV162" s="212"/>
      <c r="EW162" s="212"/>
      <c r="EX162" s="212"/>
      <c r="EY162" s="212"/>
      <c r="EZ162" s="212"/>
      <c r="FA162" s="212"/>
      <c r="FB162" s="212"/>
      <c r="FC162" s="212"/>
      <c r="FD162" s="212"/>
      <c r="FE162" s="212"/>
      <c r="FF162" s="212"/>
      <c r="FG162" s="212"/>
      <c r="FH162" s="212"/>
      <c r="FI162" s="212"/>
      <c r="FJ162" s="212"/>
      <c r="FK162" s="212"/>
      <c r="FL162" s="212"/>
      <c r="FM162" s="212"/>
      <c r="FN162" s="212"/>
      <c r="FO162" s="212"/>
      <c r="FP162" s="212"/>
      <c r="FQ162" s="212"/>
      <c r="FR162" s="212"/>
      <c r="FS162" s="212"/>
      <c r="FT162" s="212"/>
      <c r="FU162" s="212"/>
      <c r="FV162" s="212"/>
      <c r="FW162" s="212"/>
      <c r="FX162" s="212"/>
      <c r="FY162" s="212"/>
      <c r="FZ162" s="212"/>
      <c r="GA162" s="212"/>
      <c r="GB162" s="99"/>
      <c r="GC162" s="99"/>
      <c r="GD162" s="99"/>
      <c r="GE162" s="99"/>
      <c r="GF162" s="99"/>
      <c r="GG162" s="99"/>
      <c r="GH162" s="99"/>
      <c r="GI162" s="212"/>
      <c r="GJ162" s="212"/>
      <c r="GK162" s="212"/>
      <c r="GL162" s="99"/>
      <c r="GM162" s="99"/>
      <c r="GN162" s="99"/>
      <c r="GO162" s="99"/>
      <c r="GP162" s="99"/>
      <c r="GQ162" s="99"/>
      <c r="GR162" s="99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87"/>
      <c r="IJ162" s="287"/>
      <c r="IK162" s="287"/>
      <c r="IL162" s="287"/>
      <c r="IM162" s="287"/>
      <c r="IN162" s="287"/>
      <c r="IO162" s="287"/>
      <c r="IP162" s="287"/>
      <c r="IQ162" s="287"/>
      <c r="IR162" s="287"/>
      <c r="IS162" s="287"/>
      <c r="IT162" s="287"/>
      <c r="IU162" s="287"/>
      <c r="IV162" s="287"/>
      <c r="IW162" s="287"/>
      <c r="IX162" s="287"/>
      <c r="IY162" s="287"/>
      <c r="IZ162" s="287"/>
      <c r="JA162" s="287"/>
      <c r="JB162" s="287"/>
      <c r="JC162" s="287"/>
      <c r="JD162" s="287"/>
      <c r="JE162" s="287"/>
      <c r="JF162" s="287"/>
      <c r="JG162" s="287"/>
      <c r="JH162" s="287"/>
      <c r="JI162" s="287"/>
      <c r="JJ162" s="287"/>
      <c r="JK162" s="287"/>
      <c r="JL162" s="287"/>
      <c r="JM162" s="287"/>
      <c r="JN162" s="287"/>
      <c r="JO162" s="287"/>
      <c r="JP162" s="287"/>
      <c r="JQ162" s="287"/>
      <c r="JR162" s="309"/>
      <c r="JS162" s="309"/>
      <c r="JT162" s="309"/>
      <c r="JU162" s="309"/>
      <c r="JV162" s="309"/>
      <c r="JW162" s="309"/>
      <c r="JX162" s="309"/>
      <c r="JY162" s="309"/>
      <c r="JZ162" s="309"/>
      <c r="KA162" s="309"/>
      <c r="KB162" s="309"/>
      <c r="KC162" s="309"/>
      <c r="KD162" s="309"/>
      <c r="KE162" s="309"/>
      <c r="KF162" s="309"/>
      <c r="KG162" s="309"/>
      <c r="KH162" s="309"/>
      <c r="KI162" s="309"/>
      <c r="KJ162" s="309"/>
      <c r="KK162" s="309"/>
      <c r="KL162" s="309"/>
      <c r="KM162" s="309"/>
      <c r="KN162" s="309"/>
      <c r="KO162" s="309"/>
      <c r="KP162" s="309"/>
      <c r="KQ162" s="309"/>
      <c r="KR162" s="309"/>
      <c r="KS162" s="309"/>
      <c r="KT162" s="309"/>
      <c r="KU162" s="309"/>
      <c r="KV162" s="309"/>
      <c r="KW162" s="309"/>
      <c r="KX162" s="309"/>
      <c r="KY162" s="309"/>
      <c r="KZ162" s="309"/>
      <c r="LA162" s="309"/>
      <c r="LB162" s="2">
        <v>1</v>
      </c>
      <c r="LC162" s="309"/>
      <c r="LD162" s="309"/>
      <c r="LE162" s="309"/>
      <c r="LF162" s="309"/>
      <c r="LG162" s="309"/>
      <c r="LH162" s="309"/>
      <c r="LI162" s="309"/>
      <c r="LJ162" s="309"/>
      <c r="LK162" s="309"/>
      <c r="LL162" s="309"/>
      <c r="LM162" s="309"/>
      <c r="LN162" s="309"/>
      <c r="LO162" s="309"/>
      <c r="LP162" s="309"/>
      <c r="LQ162" s="309"/>
      <c r="LR162" s="309"/>
      <c r="LS162" s="309"/>
      <c r="LT162" s="309"/>
      <c r="LU162" s="309"/>
      <c r="LV162" s="309"/>
      <c r="LW162" s="309"/>
      <c r="LX162" s="309"/>
      <c r="LY162" s="309"/>
      <c r="LZ162" s="309"/>
      <c r="MA162" s="309"/>
      <c r="MB162" s="309"/>
      <c r="MC162" s="309"/>
      <c r="MD162" s="309"/>
      <c r="ME162" s="309"/>
      <c r="MF162" s="309"/>
      <c r="MG162" s="309"/>
      <c r="MH162" s="309"/>
      <c r="MI162" s="309"/>
      <c r="MJ162" s="309"/>
      <c r="MK162" s="309"/>
      <c r="ML162" s="309"/>
      <c r="MM162" s="309"/>
      <c r="MN162" s="309"/>
      <c r="MO162" s="309"/>
      <c r="MP162" s="309"/>
      <c r="MQ162" s="309"/>
      <c r="MR162" s="309"/>
      <c r="MS162" s="309"/>
      <c r="MT162" s="309"/>
      <c r="MU162" s="309"/>
      <c r="MV162" s="309"/>
      <c r="MW162" s="309"/>
      <c r="MX162" s="309"/>
      <c r="MY162" s="309"/>
      <c r="MZ162" s="309"/>
      <c r="NA162" s="309"/>
      <c r="NB162" s="287"/>
      <c r="NC162" s="287"/>
      <c r="ND162" s="287"/>
      <c r="NE162" s="287"/>
      <c r="NF162" s="287"/>
      <c r="NG162" s="287"/>
      <c r="NH162" s="287"/>
      <c r="NI162" s="287"/>
      <c r="NJ162" s="287"/>
      <c r="NK162" s="287"/>
      <c r="NL162" s="287"/>
      <c r="NM162" s="287"/>
      <c r="NN162" s="287"/>
      <c r="NO162" s="287"/>
      <c r="NP162" s="287"/>
      <c r="NQ162" s="287"/>
      <c r="NR162" s="287"/>
      <c r="NS162" s="287"/>
      <c r="NT162" s="287"/>
      <c r="NU162" s="287"/>
      <c r="NV162" s="287"/>
      <c r="NW162" s="287"/>
      <c r="NX162" s="287"/>
      <c r="NY162" s="287"/>
      <c r="NZ162" s="287"/>
      <c r="OA162" s="287"/>
      <c r="OB162" s="287"/>
      <c r="OC162" s="287"/>
      <c r="OD162" s="287"/>
      <c r="OE162" s="287"/>
    </row>
    <row r="163" spans="1:395" ht="18" customHeight="1" x14ac:dyDescent="0.3">
      <c r="A163" s="4"/>
      <c r="B163" s="103" t="s">
        <v>658</v>
      </c>
      <c r="C163" s="2">
        <v>12709</v>
      </c>
      <c r="D163" s="2">
        <v>2019</v>
      </c>
      <c r="E163" s="22" t="s">
        <v>660</v>
      </c>
      <c r="F163" s="2">
        <v>8842</v>
      </c>
      <c r="G163" s="2" t="s">
        <v>465</v>
      </c>
      <c r="H163" s="22" t="s">
        <v>659</v>
      </c>
      <c r="I163" s="2">
        <f t="shared" si="11"/>
        <v>1</v>
      </c>
      <c r="J163" s="4">
        <f>'Kôň roka'!$I163</f>
        <v>1</v>
      </c>
      <c r="K163" s="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98"/>
      <c r="BJ163" s="99"/>
      <c r="BK163" s="99"/>
      <c r="BL163" s="99"/>
      <c r="BM163" s="98"/>
      <c r="BN163" s="98"/>
      <c r="BO163" s="98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8"/>
      <c r="CH163" s="98"/>
      <c r="CI163" s="98"/>
      <c r="CJ163" s="98"/>
      <c r="CK163" s="98"/>
      <c r="CL163" s="98"/>
      <c r="CM163" s="98"/>
      <c r="CN163" s="98"/>
      <c r="CO163" s="99"/>
      <c r="CP163" s="99"/>
      <c r="CQ163" s="99"/>
      <c r="CR163" s="99"/>
      <c r="CS163" s="99"/>
      <c r="CT163" s="99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12"/>
      <c r="EU163" s="212"/>
      <c r="EV163" s="212"/>
      <c r="EW163" s="212"/>
      <c r="EX163" s="212"/>
      <c r="EY163" s="212"/>
      <c r="EZ163" s="212"/>
      <c r="FA163" s="212"/>
      <c r="FB163" s="212"/>
      <c r="FC163" s="212"/>
      <c r="FD163" s="212"/>
      <c r="FE163" s="212"/>
      <c r="FF163" s="212"/>
      <c r="FG163" s="212"/>
      <c r="FH163" s="212"/>
      <c r="FI163" s="212"/>
      <c r="FJ163" s="212"/>
      <c r="FK163" s="212"/>
      <c r="FL163" s="212"/>
      <c r="FM163" s="212"/>
      <c r="FN163" s="212"/>
      <c r="FO163" s="212"/>
      <c r="FP163" s="212"/>
      <c r="FQ163" s="212"/>
      <c r="FR163" s="212"/>
      <c r="FS163" s="212"/>
      <c r="FT163" s="212"/>
      <c r="FU163" s="212"/>
      <c r="FV163" s="212"/>
      <c r="FW163" s="212"/>
      <c r="FX163" s="212"/>
      <c r="FY163" s="212"/>
      <c r="FZ163" s="212"/>
      <c r="GA163" s="212"/>
      <c r="GB163" s="99"/>
      <c r="GC163" s="99"/>
      <c r="GD163" s="99"/>
      <c r="GE163" s="99"/>
      <c r="GF163" s="99"/>
      <c r="GG163" s="99"/>
      <c r="GH163" s="99"/>
      <c r="GI163" s="212"/>
      <c r="GJ163" s="212"/>
      <c r="GK163" s="212"/>
      <c r="GL163" s="99"/>
      <c r="GM163" s="99"/>
      <c r="GN163" s="99"/>
      <c r="GO163" s="99"/>
      <c r="GP163" s="99"/>
      <c r="GQ163" s="99"/>
      <c r="GR163" s="99"/>
      <c r="GS163" s="2"/>
      <c r="GT163" s="2"/>
      <c r="GU163" s="2"/>
      <c r="GV163" s="2"/>
      <c r="GW163" s="2"/>
      <c r="GX163" s="2"/>
      <c r="GY163" s="2"/>
      <c r="GZ163" s="2"/>
      <c r="HA163" s="2"/>
      <c r="HB163" s="2">
        <v>1</v>
      </c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87"/>
      <c r="IJ163" s="287"/>
      <c r="IK163" s="287"/>
      <c r="IL163" s="287"/>
      <c r="IM163" s="287"/>
      <c r="IN163" s="287"/>
      <c r="IO163" s="287"/>
      <c r="IP163" s="287"/>
      <c r="IQ163" s="287"/>
      <c r="IR163" s="287"/>
      <c r="IS163" s="287"/>
      <c r="IT163" s="287"/>
      <c r="IU163" s="287"/>
      <c r="IV163" s="287"/>
      <c r="IW163" s="287"/>
      <c r="IX163" s="287"/>
      <c r="IY163" s="287"/>
      <c r="IZ163" s="287"/>
      <c r="JA163" s="287"/>
      <c r="JB163" s="287"/>
      <c r="JC163" s="287"/>
      <c r="JD163" s="287"/>
      <c r="JE163" s="287"/>
      <c r="JF163" s="287"/>
      <c r="JG163" s="287"/>
      <c r="JH163" s="287"/>
      <c r="JI163" s="287"/>
      <c r="JJ163" s="287"/>
      <c r="JK163" s="287"/>
      <c r="JL163" s="287"/>
      <c r="JM163" s="287"/>
      <c r="JN163" s="287"/>
      <c r="JO163" s="287"/>
      <c r="JP163" s="287"/>
      <c r="JQ163" s="287"/>
      <c r="JR163" s="309"/>
      <c r="JS163" s="309"/>
      <c r="JT163" s="309"/>
      <c r="JU163" s="309"/>
      <c r="JV163" s="309"/>
      <c r="JW163" s="309"/>
      <c r="JX163" s="309"/>
      <c r="JY163" s="309"/>
      <c r="JZ163" s="309"/>
      <c r="KA163" s="309"/>
      <c r="KB163" s="309"/>
      <c r="KC163" s="309"/>
      <c r="KD163" s="309"/>
      <c r="KE163" s="309"/>
      <c r="KF163" s="309"/>
      <c r="KG163" s="309"/>
      <c r="KH163" s="309"/>
      <c r="KI163" s="309"/>
      <c r="KJ163" s="309"/>
      <c r="KK163" s="309"/>
      <c r="KL163" s="309"/>
      <c r="KM163" s="309"/>
      <c r="KN163" s="309"/>
      <c r="KO163" s="309"/>
      <c r="KP163" s="309"/>
      <c r="KQ163" s="309"/>
      <c r="KR163" s="309"/>
      <c r="KS163" s="309"/>
      <c r="KT163" s="309"/>
      <c r="KU163" s="309"/>
      <c r="KV163" s="309"/>
      <c r="KW163" s="309"/>
      <c r="KX163" s="309"/>
      <c r="KY163" s="309"/>
      <c r="KZ163" s="309"/>
      <c r="LA163" s="309"/>
      <c r="LB163" s="309"/>
      <c r="LC163" s="309"/>
      <c r="LD163" s="309"/>
      <c r="LE163" s="309"/>
      <c r="LF163" s="309"/>
      <c r="LG163" s="309"/>
      <c r="LH163" s="309"/>
      <c r="LI163" s="309"/>
      <c r="LJ163" s="309"/>
      <c r="LK163" s="309"/>
      <c r="LL163" s="309"/>
      <c r="LM163" s="309"/>
      <c r="LN163" s="309"/>
      <c r="LO163" s="309"/>
      <c r="LP163" s="309"/>
      <c r="LQ163" s="309"/>
      <c r="LR163" s="309"/>
      <c r="LS163" s="309"/>
      <c r="LT163" s="309"/>
      <c r="LU163" s="309"/>
      <c r="LV163" s="309"/>
      <c r="LW163" s="309"/>
      <c r="LX163" s="309"/>
      <c r="LY163" s="309"/>
      <c r="LZ163" s="309"/>
      <c r="MA163" s="309"/>
      <c r="MB163" s="309"/>
      <c r="MC163" s="309"/>
      <c r="MD163" s="309"/>
      <c r="ME163" s="309"/>
      <c r="MF163" s="309"/>
      <c r="MG163" s="309"/>
      <c r="MH163" s="309"/>
      <c r="MI163" s="309"/>
      <c r="MJ163" s="309"/>
      <c r="MK163" s="309"/>
      <c r="ML163" s="309"/>
      <c r="MM163" s="309"/>
      <c r="MN163" s="309"/>
      <c r="MO163" s="309"/>
      <c r="MP163" s="309"/>
      <c r="MQ163" s="309"/>
      <c r="MR163" s="309"/>
      <c r="MS163" s="309"/>
      <c r="MT163" s="309"/>
      <c r="MU163" s="309"/>
      <c r="MV163" s="309"/>
      <c r="MW163" s="309"/>
      <c r="MX163" s="309"/>
      <c r="MY163" s="309"/>
      <c r="MZ163" s="309"/>
      <c r="NA163" s="309"/>
      <c r="NB163" s="287"/>
      <c r="NC163" s="287"/>
      <c r="ND163" s="287"/>
      <c r="NE163" s="287"/>
      <c r="NF163" s="287"/>
      <c r="NG163" s="287"/>
      <c r="NH163" s="287"/>
      <c r="NI163" s="287"/>
      <c r="NJ163" s="287"/>
      <c r="NK163" s="287"/>
      <c r="NL163" s="287"/>
      <c r="NM163" s="287"/>
      <c r="NN163" s="287"/>
      <c r="NO163" s="287"/>
      <c r="NP163" s="287"/>
      <c r="NQ163" s="287"/>
      <c r="NR163" s="287"/>
      <c r="NS163" s="287"/>
      <c r="NT163" s="287"/>
      <c r="NU163" s="287"/>
      <c r="NV163" s="287"/>
      <c r="NW163" s="287"/>
      <c r="NX163" s="287"/>
      <c r="NY163" s="287"/>
      <c r="NZ163" s="287"/>
      <c r="OA163" s="287"/>
      <c r="OB163" s="287"/>
      <c r="OC163" s="287"/>
      <c r="OD163" s="287"/>
      <c r="OE163" s="287"/>
    </row>
    <row r="164" spans="1:395" ht="15" customHeight="1" x14ac:dyDescent="0.3">
      <c r="A164" s="4"/>
      <c r="B164" s="1" t="s">
        <v>128</v>
      </c>
      <c r="C164" s="2">
        <v>10538</v>
      </c>
      <c r="D164" s="2">
        <v>2007</v>
      </c>
      <c r="E164" s="80" t="s">
        <v>125</v>
      </c>
      <c r="F164" s="2">
        <v>7105</v>
      </c>
      <c r="G164" s="2" t="s">
        <v>464</v>
      </c>
      <c r="H164" s="22" t="s">
        <v>127</v>
      </c>
      <c r="I164" s="2">
        <f t="shared" ref="I164:I191" si="13">SUM(K164:XX164)</f>
        <v>1</v>
      </c>
      <c r="J164" s="4">
        <f>'Kôň roka'!$I164</f>
        <v>1</v>
      </c>
      <c r="K164" s="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98"/>
      <c r="BJ164" s="99"/>
      <c r="BK164" s="99"/>
      <c r="BL164" s="99"/>
      <c r="BM164" s="98"/>
      <c r="BN164" s="98"/>
      <c r="BO164" s="98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8"/>
      <c r="CH164" s="98"/>
      <c r="CI164" s="98"/>
      <c r="CJ164" s="98"/>
      <c r="CK164" s="98"/>
      <c r="CL164" s="98"/>
      <c r="CM164" s="98"/>
      <c r="CN164" s="98"/>
      <c r="CO164" s="99"/>
      <c r="CP164" s="99"/>
      <c r="CQ164" s="99"/>
      <c r="CR164" s="99"/>
      <c r="CS164" s="99"/>
      <c r="CT164" s="99"/>
      <c r="CU164" s="2"/>
      <c r="CV164" s="2">
        <v>1</v>
      </c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12"/>
      <c r="EU164" s="212"/>
      <c r="EV164" s="212"/>
      <c r="EW164" s="212"/>
      <c r="EX164" s="212"/>
      <c r="EY164" s="212"/>
      <c r="EZ164" s="212"/>
      <c r="FA164" s="212"/>
      <c r="FB164" s="212"/>
      <c r="FC164" s="212"/>
      <c r="FD164" s="212"/>
      <c r="FE164" s="212"/>
      <c r="FF164" s="212"/>
      <c r="FG164" s="212"/>
      <c r="FH164" s="212"/>
      <c r="FI164" s="212"/>
      <c r="FJ164" s="212"/>
      <c r="FK164" s="212"/>
      <c r="FL164" s="212"/>
      <c r="FM164" s="212"/>
      <c r="FN164" s="212"/>
      <c r="FO164" s="212"/>
      <c r="FP164" s="212"/>
      <c r="FQ164" s="212"/>
      <c r="FR164" s="212"/>
      <c r="FS164" s="212"/>
      <c r="FT164" s="212"/>
      <c r="FU164" s="212"/>
      <c r="FV164" s="212"/>
      <c r="FW164" s="212"/>
      <c r="FX164" s="212"/>
      <c r="FY164" s="212"/>
      <c r="FZ164" s="212"/>
      <c r="GA164" s="212"/>
      <c r="GB164" s="99"/>
      <c r="GC164" s="99"/>
      <c r="GD164" s="99"/>
      <c r="GE164" s="99"/>
      <c r="GF164" s="99"/>
      <c r="GG164" s="99"/>
      <c r="GH164" s="99"/>
      <c r="GI164" s="212"/>
      <c r="GJ164" s="212"/>
      <c r="GK164" s="212"/>
      <c r="GL164" s="99"/>
      <c r="GM164" s="99"/>
      <c r="GN164" s="99"/>
      <c r="GO164" s="99"/>
      <c r="GP164" s="99"/>
      <c r="GQ164" s="99"/>
      <c r="GR164" s="99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87"/>
      <c r="IJ164" s="287"/>
      <c r="IK164" s="287"/>
      <c r="IL164" s="287"/>
      <c r="IM164" s="287"/>
      <c r="IN164" s="287"/>
      <c r="IO164" s="287"/>
      <c r="IP164" s="287"/>
      <c r="IQ164" s="287"/>
      <c r="IR164" s="287"/>
      <c r="IS164" s="287"/>
      <c r="IT164" s="287"/>
      <c r="IU164" s="287"/>
      <c r="IV164" s="287"/>
      <c r="IW164" s="287"/>
      <c r="IX164" s="287"/>
      <c r="IY164" s="287"/>
      <c r="IZ164" s="287"/>
      <c r="JA164" s="287"/>
      <c r="JB164" s="287"/>
      <c r="JC164" s="287"/>
      <c r="JD164" s="287"/>
      <c r="JE164" s="287"/>
      <c r="JF164" s="287"/>
      <c r="JG164" s="287"/>
      <c r="JH164" s="287"/>
      <c r="JI164" s="287"/>
      <c r="JJ164" s="287"/>
      <c r="JK164" s="287"/>
      <c r="JL164" s="287"/>
      <c r="JM164" s="287"/>
      <c r="JN164" s="287"/>
      <c r="JO164" s="287"/>
      <c r="JP164" s="287"/>
      <c r="JQ164" s="287"/>
      <c r="JR164" s="309"/>
      <c r="JS164" s="309"/>
      <c r="JT164" s="309"/>
      <c r="JU164" s="309"/>
      <c r="JV164" s="309"/>
      <c r="JW164" s="309"/>
      <c r="JX164" s="309"/>
      <c r="JY164" s="309"/>
      <c r="JZ164" s="309"/>
      <c r="KA164" s="309"/>
      <c r="KB164" s="309"/>
      <c r="KC164" s="309"/>
      <c r="KD164" s="309"/>
      <c r="KE164" s="309"/>
      <c r="KF164" s="309"/>
      <c r="KG164" s="309"/>
      <c r="KH164" s="309"/>
      <c r="KI164" s="309"/>
      <c r="KJ164" s="309"/>
      <c r="KK164" s="309"/>
      <c r="KL164" s="309"/>
      <c r="KM164" s="309"/>
      <c r="KN164" s="309"/>
      <c r="KO164" s="309"/>
      <c r="KP164" s="309"/>
      <c r="KQ164" s="309"/>
      <c r="KR164" s="309"/>
      <c r="KS164" s="309"/>
      <c r="KT164" s="309"/>
      <c r="KU164" s="309"/>
      <c r="KV164" s="309"/>
      <c r="KW164" s="309"/>
      <c r="KX164" s="309"/>
      <c r="KY164" s="309"/>
      <c r="KZ164" s="309"/>
      <c r="LA164" s="309"/>
      <c r="LB164" s="309"/>
      <c r="LC164" s="309"/>
      <c r="LD164" s="309"/>
      <c r="LE164" s="309"/>
      <c r="LF164" s="309"/>
      <c r="LG164" s="309"/>
      <c r="LH164" s="309"/>
      <c r="LI164" s="309"/>
      <c r="LJ164" s="309"/>
      <c r="LK164" s="309"/>
      <c r="LL164" s="309"/>
      <c r="LM164" s="309"/>
      <c r="LN164" s="309"/>
      <c r="LO164" s="309"/>
      <c r="LP164" s="309"/>
      <c r="LQ164" s="309"/>
      <c r="LR164" s="309"/>
      <c r="LS164" s="309"/>
      <c r="LT164" s="309"/>
      <c r="LU164" s="309"/>
      <c r="LV164" s="309"/>
      <c r="LW164" s="309"/>
      <c r="LX164" s="309"/>
      <c r="LY164" s="309"/>
      <c r="LZ164" s="309"/>
      <c r="MA164" s="309"/>
      <c r="MB164" s="309"/>
      <c r="MC164" s="309"/>
      <c r="MD164" s="309"/>
      <c r="ME164" s="309"/>
      <c r="MF164" s="309"/>
      <c r="MG164" s="309"/>
      <c r="MH164" s="309"/>
      <c r="MI164" s="309"/>
      <c r="MJ164" s="309"/>
      <c r="MK164" s="309"/>
      <c r="ML164" s="309"/>
      <c r="MM164" s="309"/>
      <c r="MN164" s="309"/>
      <c r="MO164" s="309"/>
      <c r="MP164" s="309"/>
      <c r="MQ164" s="309"/>
      <c r="MR164" s="309"/>
      <c r="MS164" s="309"/>
      <c r="MT164" s="309"/>
      <c r="MU164" s="309"/>
      <c r="MV164" s="309"/>
      <c r="MW164" s="309"/>
      <c r="MX164" s="309"/>
      <c r="MY164" s="309"/>
      <c r="MZ164" s="309"/>
      <c r="NA164" s="309"/>
      <c r="NB164" s="287"/>
      <c r="NC164" s="287"/>
      <c r="ND164" s="287"/>
      <c r="NE164" s="287"/>
      <c r="NF164" s="287"/>
      <c r="NG164" s="287"/>
      <c r="NH164" s="287"/>
      <c r="NI164" s="287"/>
      <c r="NJ164" s="287"/>
      <c r="NK164" s="287"/>
      <c r="NL164" s="287"/>
      <c r="NM164" s="287"/>
      <c r="NN164" s="287"/>
      <c r="NO164" s="287"/>
      <c r="NP164" s="287"/>
      <c r="NQ164" s="287"/>
      <c r="NR164" s="287"/>
      <c r="NS164" s="287"/>
      <c r="NT164" s="287"/>
      <c r="NU164" s="287"/>
      <c r="NV164" s="287"/>
      <c r="NW164" s="287"/>
      <c r="NX164" s="287"/>
      <c r="NY164" s="287"/>
      <c r="NZ164" s="287"/>
      <c r="OA164" s="287"/>
      <c r="OB164" s="287"/>
      <c r="OC164" s="287"/>
      <c r="OD164" s="287"/>
      <c r="OE164" s="287"/>
    </row>
    <row r="165" spans="1:395" ht="18" customHeight="1" x14ac:dyDescent="0.3">
      <c r="A165" s="4"/>
      <c r="B165" s="1" t="s">
        <v>114</v>
      </c>
      <c r="C165" s="2">
        <v>12216</v>
      </c>
      <c r="D165" s="2">
        <v>2019</v>
      </c>
      <c r="E165" s="22" t="s">
        <v>113</v>
      </c>
      <c r="F165" s="2">
        <v>3559</v>
      </c>
      <c r="G165" s="2" t="s">
        <v>464</v>
      </c>
      <c r="H165" s="98" t="s">
        <v>212</v>
      </c>
      <c r="I165" s="2">
        <f t="shared" si="13"/>
        <v>1</v>
      </c>
      <c r="J165" s="4">
        <f>'Kôň roka'!$I165</f>
        <v>1</v>
      </c>
      <c r="K165" s="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98"/>
      <c r="BJ165" s="99"/>
      <c r="BK165" s="99"/>
      <c r="BL165" s="99"/>
      <c r="BM165" s="98"/>
      <c r="BN165" s="98"/>
      <c r="BO165" s="98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8"/>
      <c r="CH165" s="98"/>
      <c r="CI165" s="98"/>
      <c r="CJ165" s="98"/>
      <c r="CK165" s="98"/>
      <c r="CL165" s="98"/>
      <c r="CM165" s="98"/>
      <c r="CN165" s="98"/>
      <c r="CO165" s="99"/>
      <c r="CP165" s="99"/>
      <c r="CQ165" s="99"/>
      <c r="CR165" s="99"/>
      <c r="CS165" s="99"/>
      <c r="CT165" s="99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>
        <v>1</v>
      </c>
      <c r="ET165" s="212"/>
      <c r="EU165" s="212"/>
      <c r="EV165" s="212"/>
      <c r="EW165" s="212"/>
      <c r="EX165" s="212"/>
      <c r="EY165" s="212"/>
      <c r="EZ165" s="212"/>
      <c r="FA165" s="212"/>
      <c r="FB165" s="212"/>
      <c r="FC165" s="212"/>
      <c r="FD165" s="212"/>
      <c r="FE165" s="212"/>
      <c r="FF165" s="212"/>
      <c r="FG165" s="212"/>
      <c r="FH165" s="212"/>
      <c r="FI165" s="212"/>
      <c r="FJ165" s="212"/>
      <c r="FK165" s="212"/>
      <c r="FL165" s="212"/>
      <c r="FM165" s="212"/>
      <c r="FN165" s="212"/>
      <c r="FO165" s="212"/>
      <c r="FP165" s="212"/>
      <c r="FQ165" s="212"/>
      <c r="FR165" s="212"/>
      <c r="FS165" s="212"/>
      <c r="FT165" s="212"/>
      <c r="FU165" s="212"/>
      <c r="FV165" s="212"/>
      <c r="FW165" s="212"/>
      <c r="FX165" s="212"/>
      <c r="FY165" s="212"/>
      <c r="FZ165" s="212"/>
      <c r="GA165" s="212"/>
      <c r="GB165" s="99"/>
      <c r="GC165" s="99"/>
      <c r="GD165" s="99"/>
      <c r="GE165" s="99"/>
      <c r="GF165" s="99"/>
      <c r="GG165" s="99"/>
      <c r="GH165" s="99"/>
      <c r="GI165" s="212"/>
      <c r="GJ165" s="212"/>
      <c r="GK165" s="212"/>
      <c r="GL165" s="99"/>
      <c r="GM165" s="99"/>
      <c r="GN165" s="99"/>
      <c r="GO165" s="99"/>
      <c r="GP165" s="99"/>
      <c r="GQ165" s="99"/>
      <c r="GR165" s="99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87"/>
      <c r="IJ165" s="287"/>
      <c r="IK165" s="287"/>
      <c r="IL165" s="287"/>
      <c r="IM165" s="287"/>
      <c r="IN165" s="287"/>
      <c r="IO165" s="287"/>
      <c r="IP165" s="287"/>
      <c r="IQ165" s="287"/>
      <c r="IR165" s="287"/>
      <c r="IS165" s="287"/>
      <c r="IT165" s="287"/>
      <c r="IU165" s="287"/>
      <c r="IV165" s="287"/>
      <c r="IW165" s="287"/>
      <c r="IX165" s="287"/>
      <c r="IY165" s="287"/>
      <c r="IZ165" s="287"/>
      <c r="JA165" s="287"/>
      <c r="JB165" s="287"/>
      <c r="JC165" s="287"/>
      <c r="JD165" s="287"/>
      <c r="JE165" s="287"/>
      <c r="JF165" s="287"/>
      <c r="JG165" s="287"/>
      <c r="JH165" s="287"/>
      <c r="JI165" s="287"/>
      <c r="JJ165" s="287"/>
      <c r="JK165" s="287"/>
      <c r="JL165" s="287"/>
      <c r="JM165" s="287"/>
      <c r="JN165" s="287"/>
      <c r="JO165" s="287"/>
      <c r="JP165" s="287"/>
      <c r="JQ165" s="287"/>
      <c r="JR165" s="309"/>
      <c r="JS165" s="309"/>
      <c r="JT165" s="309"/>
      <c r="JU165" s="309"/>
      <c r="JV165" s="309"/>
      <c r="JW165" s="309"/>
      <c r="JX165" s="309"/>
      <c r="JY165" s="309"/>
      <c r="JZ165" s="309"/>
      <c r="KA165" s="309"/>
      <c r="KB165" s="309"/>
      <c r="KC165" s="309"/>
      <c r="KD165" s="309"/>
      <c r="KE165" s="309"/>
      <c r="KF165" s="309"/>
      <c r="KG165" s="309"/>
      <c r="KH165" s="309"/>
      <c r="KI165" s="309"/>
      <c r="KJ165" s="309"/>
      <c r="KK165" s="309"/>
      <c r="KL165" s="309"/>
      <c r="KM165" s="309"/>
      <c r="KN165" s="309"/>
      <c r="KO165" s="309"/>
      <c r="KP165" s="309"/>
      <c r="KQ165" s="309"/>
      <c r="KR165" s="309"/>
      <c r="KS165" s="309"/>
      <c r="KT165" s="309"/>
      <c r="KU165" s="309"/>
      <c r="KV165" s="309"/>
      <c r="KW165" s="309"/>
      <c r="KX165" s="309"/>
      <c r="KY165" s="309"/>
      <c r="KZ165" s="309"/>
      <c r="LA165" s="309"/>
      <c r="LB165" s="309"/>
      <c r="LC165" s="309"/>
      <c r="LD165" s="309"/>
      <c r="LE165" s="309"/>
      <c r="LF165" s="309"/>
      <c r="LG165" s="309"/>
      <c r="LH165" s="309"/>
      <c r="LI165" s="309"/>
      <c r="LJ165" s="309"/>
      <c r="LK165" s="309"/>
      <c r="LL165" s="309"/>
      <c r="LM165" s="309"/>
      <c r="LN165" s="309"/>
      <c r="LO165" s="309"/>
      <c r="LP165" s="309"/>
      <c r="LQ165" s="309"/>
      <c r="LR165" s="309"/>
      <c r="LS165" s="309"/>
      <c r="LT165" s="309"/>
      <c r="LU165" s="309"/>
      <c r="LV165" s="309"/>
      <c r="LW165" s="309"/>
      <c r="LX165" s="309"/>
      <c r="LY165" s="309"/>
      <c r="LZ165" s="309"/>
      <c r="MA165" s="309"/>
      <c r="MB165" s="309"/>
      <c r="MC165" s="309"/>
      <c r="MD165" s="309"/>
      <c r="ME165" s="309"/>
      <c r="MF165" s="309"/>
      <c r="MG165" s="309"/>
      <c r="MH165" s="309"/>
      <c r="MI165" s="309"/>
      <c r="MJ165" s="309"/>
      <c r="MK165" s="309"/>
      <c r="ML165" s="309"/>
      <c r="MM165" s="309"/>
      <c r="MN165" s="309"/>
      <c r="MO165" s="309"/>
      <c r="MP165" s="309"/>
      <c r="MQ165" s="309"/>
      <c r="MR165" s="309"/>
      <c r="MS165" s="309"/>
      <c r="MT165" s="309"/>
      <c r="MU165" s="309"/>
      <c r="MV165" s="309"/>
      <c r="MW165" s="309"/>
      <c r="MX165" s="309"/>
      <c r="MY165" s="309"/>
      <c r="MZ165" s="309"/>
      <c r="NA165" s="309"/>
      <c r="NB165" s="287"/>
      <c r="NC165" s="287"/>
      <c r="ND165" s="287"/>
      <c r="NE165" s="287"/>
      <c r="NF165" s="287"/>
      <c r="NG165" s="287"/>
      <c r="NH165" s="287"/>
      <c r="NI165" s="287"/>
      <c r="NJ165" s="287"/>
      <c r="NK165" s="287"/>
      <c r="NL165" s="287"/>
      <c r="NM165" s="287"/>
      <c r="NN165" s="287"/>
      <c r="NO165" s="287"/>
      <c r="NP165" s="287"/>
      <c r="NQ165" s="287"/>
      <c r="NR165" s="287"/>
      <c r="NS165" s="287"/>
      <c r="NT165" s="287"/>
      <c r="NU165" s="287"/>
      <c r="NV165" s="287"/>
      <c r="NW165" s="287"/>
      <c r="NX165" s="287"/>
      <c r="NY165" s="287"/>
      <c r="NZ165" s="287"/>
      <c r="OA165" s="287"/>
      <c r="OB165" s="287"/>
      <c r="OC165" s="287"/>
      <c r="OD165" s="287"/>
      <c r="OE165" s="287"/>
    </row>
    <row r="166" spans="1:395" ht="18" customHeight="1" x14ac:dyDescent="0.3">
      <c r="A166" s="4"/>
      <c r="B166" s="1" t="s">
        <v>140</v>
      </c>
      <c r="C166" s="2">
        <v>11052</v>
      </c>
      <c r="D166" s="2"/>
      <c r="E166" s="80" t="s">
        <v>139</v>
      </c>
      <c r="F166" s="2"/>
      <c r="G166" s="2" t="s">
        <v>464</v>
      </c>
      <c r="H166" s="22" t="s">
        <v>78</v>
      </c>
      <c r="I166" s="2">
        <f>SUM(K166:XX166)</f>
        <v>1</v>
      </c>
      <c r="J166" s="4">
        <f>'Kôň roka'!$I166</f>
        <v>1</v>
      </c>
      <c r="K166" s="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98"/>
      <c r="BJ166" s="99"/>
      <c r="BK166" s="99"/>
      <c r="BL166" s="99"/>
      <c r="BM166" s="98"/>
      <c r="BN166" s="98"/>
      <c r="BO166" s="98"/>
      <c r="BP166" s="99"/>
      <c r="BQ166" s="99"/>
      <c r="BR166" s="99"/>
      <c r="BS166" s="99"/>
      <c r="BT166" s="99"/>
      <c r="BU166" s="99"/>
      <c r="BV166" s="99"/>
      <c r="BW166" s="99"/>
      <c r="BX166" s="99"/>
      <c r="BY166" s="99"/>
      <c r="BZ166" s="99"/>
      <c r="CA166" s="99"/>
      <c r="CB166" s="99"/>
      <c r="CC166" s="99"/>
      <c r="CD166" s="99"/>
      <c r="CE166" s="99"/>
      <c r="CF166" s="99"/>
      <c r="CG166" s="98"/>
      <c r="CH166" s="98"/>
      <c r="CI166" s="98"/>
      <c r="CJ166" s="98"/>
      <c r="CK166" s="98"/>
      <c r="CL166" s="98"/>
      <c r="CM166" s="98"/>
      <c r="CN166" s="98"/>
      <c r="CO166" s="99"/>
      <c r="CP166" s="99"/>
      <c r="CQ166" s="99"/>
      <c r="CR166" s="99"/>
      <c r="CS166" s="99"/>
      <c r="CT166" s="99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12"/>
      <c r="EU166" s="212"/>
      <c r="EV166" s="212"/>
      <c r="EW166" s="212"/>
      <c r="EX166" s="212"/>
      <c r="EY166" s="212"/>
      <c r="EZ166" s="212"/>
      <c r="FA166" s="212"/>
      <c r="FB166" s="212"/>
      <c r="FC166" s="212"/>
      <c r="FD166" s="212"/>
      <c r="FE166" s="212"/>
      <c r="FF166" s="212"/>
      <c r="FG166" s="212"/>
      <c r="FH166" s="212"/>
      <c r="FI166" s="212"/>
      <c r="FJ166" s="212"/>
      <c r="FK166" s="212"/>
      <c r="FL166" s="212"/>
      <c r="FM166" s="212"/>
      <c r="FN166" s="212"/>
      <c r="FO166" s="212"/>
      <c r="FP166" s="212"/>
      <c r="FQ166" s="212"/>
      <c r="FR166" s="212"/>
      <c r="FS166" s="212"/>
      <c r="FT166" s="212"/>
      <c r="FU166" s="212"/>
      <c r="FV166" s="212"/>
      <c r="FW166" s="212"/>
      <c r="FX166" s="212"/>
      <c r="FY166" s="212"/>
      <c r="FZ166" s="212"/>
      <c r="GA166" s="212"/>
      <c r="GB166" s="99"/>
      <c r="GC166" s="99"/>
      <c r="GD166" s="99"/>
      <c r="GE166" s="99"/>
      <c r="GF166" s="99"/>
      <c r="GG166" s="99"/>
      <c r="GH166" s="99"/>
      <c r="GI166" s="212"/>
      <c r="GJ166" s="212"/>
      <c r="GK166" s="212"/>
      <c r="GL166" s="99"/>
      <c r="GM166" s="99"/>
      <c r="GN166" s="99"/>
      <c r="GO166" s="99"/>
      <c r="GP166" s="99"/>
      <c r="GQ166" s="99"/>
      <c r="GR166" s="99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87"/>
      <c r="IJ166" s="287"/>
      <c r="IK166" s="287"/>
      <c r="IL166" s="287"/>
      <c r="IM166" s="287"/>
      <c r="IN166" s="287"/>
      <c r="IO166" s="287"/>
      <c r="IP166" s="287"/>
      <c r="IQ166" s="287"/>
      <c r="IR166" s="287"/>
      <c r="IS166" s="287"/>
      <c r="IT166" s="287"/>
      <c r="IU166" s="287"/>
      <c r="IV166" s="287"/>
      <c r="IW166" s="287"/>
      <c r="IX166" s="287"/>
      <c r="IY166" s="287"/>
      <c r="IZ166" s="287"/>
      <c r="JA166" s="287"/>
      <c r="JB166" s="287"/>
      <c r="JC166" s="287"/>
      <c r="JD166" s="287"/>
      <c r="JE166" s="287"/>
      <c r="JF166" s="287">
        <v>1</v>
      </c>
      <c r="JG166" s="287"/>
      <c r="JH166" s="287"/>
      <c r="JI166" s="287"/>
      <c r="JJ166" s="287"/>
      <c r="JK166" s="287"/>
      <c r="JL166" s="287"/>
      <c r="JM166" s="287"/>
      <c r="JN166" s="287"/>
      <c r="JO166" s="287"/>
      <c r="JP166" s="287"/>
      <c r="JQ166" s="287"/>
      <c r="JR166" s="309"/>
      <c r="JS166" s="309"/>
      <c r="JT166" s="309"/>
      <c r="JU166" s="309"/>
      <c r="JV166" s="309"/>
      <c r="JW166" s="309"/>
      <c r="JX166" s="309"/>
      <c r="JY166" s="309"/>
      <c r="JZ166" s="309"/>
      <c r="KA166" s="309"/>
      <c r="KB166" s="309"/>
      <c r="KC166" s="309"/>
      <c r="KD166" s="309"/>
      <c r="KE166" s="309"/>
      <c r="KF166" s="309"/>
      <c r="KG166" s="309"/>
      <c r="KH166" s="309"/>
      <c r="KI166" s="309"/>
      <c r="KJ166" s="309"/>
      <c r="KK166" s="309"/>
      <c r="KL166" s="309"/>
      <c r="KM166" s="309"/>
      <c r="KN166" s="309"/>
      <c r="KO166" s="309"/>
      <c r="KP166" s="309"/>
      <c r="KQ166" s="309"/>
      <c r="KR166" s="309"/>
      <c r="KS166" s="309"/>
      <c r="KT166" s="309"/>
      <c r="KU166" s="309"/>
      <c r="KV166" s="309"/>
      <c r="KW166" s="309"/>
      <c r="KX166" s="309"/>
      <c r="KY166" s="309"/>
      <c r="KZ166" s="309"/>
      <c r="LA166" s="309"/>
      <c r="LB166" s="309"/>
      <c r="LC166" s="309"/>
      <c r="LD166" s="309"/>
      <c r="LE166" s="309"/>
      <c r="LF166" s="309"/>
      <c r="LG166" s="309"/>
      <c r="LH166" s="309"/>
      <c r="LI166" s="309"/>
      <c r="LJ166" s="309"/>
      <c r="LK166" s="309"/>
      <c r="LL166" s="309"/>
      <c r="LM166" s="309"/>
      <c r="LN166" s="309"/>
      <c r="LO166" s="309"/>
      <c r="LP166" s="309"/>
      <c r="LQ166" s="309"/>
      <c r="LR166" s="309"/>
      <c r="LS166" s="309"/>
      <c r="LT166" s="309"/>
      <c r="LU166" s="309"/>
      <c r="LV166" s="309"/>
      <c r="LW166" s="309"/>
      <c r="LX166" s="309"/>
      <c r="LY166" s="309"/>
      <c r="LZ166" s="309"/>
      <c r="MA166" s="309"/>
      <c r="MB166" s="309"/>
      <c r="MC166" s="309"/>
      <c r="MD166" s="309"/>
      <c r="ME166" s="309"/>
      <c r="MF166" s="309"/>
      <c r="MG166" s="309"/>
      <c r="MH166" s="309"/>
      <c r="MI166" s="309"/>
      <c r="MJ166" s="309"/>
      <c r="MK166" s="309"/>
      <c r="ML166" s="309"/>
      <c r="MM166" s="309"/>
      <c r="MN166" s="309"/>
      <c r="MO166" s="309"/>
      <c r="MP166" s="309"/>
      <c r="MQ166" s="309"/>
      <c r="MR166" s="309"/>
      <c r="MS166" s="309"/>
      <c r="MT166" s="309"/>
      <c r="MU166" s="309"/>
      <c r="MV166" s="309"/>
      <c r="MW166" s="309"/>
      <c r="MX166" s="309"/>
      <c r="MY166" s="309"/>
      <c r="MZ166" s="309"/>
      <c r="NA166" s="309"/>
      <c r="NB166" s="287"/>
      <c r="NC166" s="287"/>
      <c r="ND166" s="287"/>
      <c r="NE166" s="287"/>
      <c r="NF166" s="287"/>
      <c r="NG166" s="287"/>
      <c r="NH166" s="287"/>
      <c r="NI166" s="287"/>
      <c r="NJ166" s="287"/>
      <c r="NK166" s="287"/>
      <c r="NL166" s="287"/>
      <c r="NM166" s="287"/>
      <c r="NN166" s="287"/>
      <c r="NO166" s="287"/>
      <c r="NP166" s="287"/>
      <c r="NQ166" s="287"/>
      <c r="NR166" s="287"/>
      <c r="NS166" s="287"/>
      <c r="NT166" s="287"/>
      <c r="NU166" s="287"/>
      <c r="NV166" s="287"/>
      <c r="NW166" s="287"/>
      <c r="NX166" s="287"/>
      <c r="NY166" s="287"/>
      <c r="NZ166" s="287"/>
      <c r="OA166" s="287"/>
      <c r="OB166" s="287"/>
      <c r="OC166" s="287"/>
      <c r="OD166" s="287"/>
      <c r="OE166" s="287"/>
    </row>
    <row r="167" spans="1:395" ht="18" customHeight="1" x14ac:dyDescent="0.3">
      <c r="A167" s="4">
        <v>130</v>
      </c>
      <c r="B167" s="103" t="s">
        <v>446</v>
      </c>
      <c r="C167" s="2">
        <v>12172</v>
      </c>
      <c r="D167" s="2"/>
      <c r="E167" s="98" t="s">
        <v>445</v>
      </c>
      <c r="F167" s="264">
        <v>10793</v>
      </c>
      <c r="G167" s="99" t="s">
        <v>466</v>
      </c>
      <c r="H167" s="98" t="s">
        <v>108</v>
      </c>
      <c r="I167" s="2">
        <f t="shared" si="13"/>
        <v>1</v>
      </c>
      <c r="J167" s="4">
        <f>'Kôň roka'!$I167</f>
        <v>1</v>
      </c>
      <c r="K167" s="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98"/>
      <c r="BJ167" s="99"/>
      <c r="BK167" s="99"/>
      <c r="BL167" s="99"/>
      <c r="BM167" s="98"/>
      <c r="BN167" s="98"/>
      <c r="BO167" s="98"/>
      <c r="BP167" s="99"/>
      <c r="BQ167" s="99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99"/>
      <c r="CF167" s="99"/>
      <c r="CG167" s="98"/>
      <c r="CH167" s="98"/>
      <c r="CI167" s="98"/>
      <c r="CJ167" s="98"/>
      <c r="CK167" s="98"/>
      <c r="CL167" s="98"/>
      <c r="CM167" s="98"/>
      <c r="CN167" s="98"/>
      <c r="CO167" s="99"/>
      <c r="CP167" s="99"/>
      <c r="CQ167" s="99"/>
      <c r="CR167" s="99"/>
      <c r="CS167" s="99"/>
      <c r="CT167" s="99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12"/>
      <c r="EU167" s="212"/>
      <c r="EV167" s="212"/>
      <c r="EW167" s="212"/>
      <c r="EX167" s="212"/>
      <c r="EY167" s="212"/>
      <c r="EZ167" s="212"/>
      <c r="FA167" s="212"/>
      <c r="FB167" s="212"/>
      <c r="FC167" s="212"/>
      <c r="FD167" s="212"/>
      <c r="FE167" s="212"/>
      <c r="FF167" s="212"/>
      <c r="FG167" s="212"/>
      <c r="FH167" s="212"/>
      <c r="FI167" s="212"/>
      <c r="FJ167" s="212"/>
      <c r="FK167" s="212"/>
      <c r="FL167" s="212"/>
      <c r="FM167" s="212"/>
      <c r="FN167" s="212"/>
      <c r="FO167" s="212"/>
      <c r="FP167" s="212"/>
      <c r="FQ167" s="212">
        <v>1</v>
      </c>
      <c r="FR167" s="212"/>
      <c r="FS167" s="212"/>
      <c r="FT167" s="212"/>
      <c r="FU167" s="212"/>
      <c r="FV167" s="212"/>
      <c r="FW167" s="212"/>
      <c r="FX167" s="212"/>
      <c r="FY167" s="212"/>
      <c r="FZ167" s="212"/>
      <c r="GA167" s="212"/>
      <c r="GB167" s="99"/>
      <c r="GC167" s="99"/>
      <c r="GD167" s="99"/>
      <c r="GE167" s="99"/>
      <c r="GF167" s="99"/>
      <c r="GG167" s="99"/>
      <c r="GH167" s="99"/>
      <c r="GI167" s="212"/>
      <c r="GJ167" s="212"/>
      <c r="GK167" s="212"/>
      <c r="GL167" s="99"/>
      <c r="GM167" s="99"/>
      <c r="GN167" s="99"/>
      <c r="GO167" s="99"/>
      <c r="GP167" s="99"/>
      <c r="GQ167" s="99"/>
      <c r="GR167" s="99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87"/>
      <c r="IJ167" s="287"/>
      <c r="IK167" s="287"/>
      <c r="IL167" s="287"/>
      <c r="IM167" s="287"/>
      <c r="IN167" s="287"/>
      <c r="IO167" s="287"/>
      <c r="IP167" s="287"/>
      <c r="IQ167" s="287"/>
      <c r="IR167" s="287"/>
      <c r="IS167" s="287"/>
      <c r="IT167" s="287"/>
      <c r="IU167" s="287"/>
      <c r="IV167" s="287"/>
      <c r="IW167" s="287"/>
      <c r="IX167" s="287"/>
      <c r="IY167" s="287"/>
      <c r="IZ167" s="287"/>
      <c r="JA167" s="287"/>
      <c r="JB167" s="287"/>
      <c r="JC167" s="287"/>
      <c r="JD167" s="287"/>
      <c r="JE167" s="287"/>
      <c r="JF167" s="287"/>
      <c r="JG167" s="287"/>
      <c r="JH167" s="287"/>
      <c r="JI167" s="287"/>
      <c r="JJ167" s="287"/>
      <c r="JK167" s="287"/>
      <c r="JL167" s="287"/>
      <c r="JM167" s="287"/>
      <c r="JN167" s="287"/>
      <c r="JO167" s="287"/>
      <c r="JP167" s="287"/>
      <c r="JQ167" s="287"/>
      <c r="JR167" s="309"/>
      <c r="JS167" s="309"/>
      <c r="JT167" s="309"/>
      <c r="JU167" s="309"/>
      <c r="JV167" s="309"/>
      <c r="JW167" s="309"/>
      <c r="JX167" s="309"/>
      <c r="JY167" s="309"/>
      <c r="JZ167" s="309"/>
      <c r="KA167" s="309"/>
      <c r="KB167" s="309"/>
      <c r="KC167" s="309"/>
      <c r="KD167" s="309"/>
      <c r="KE167" s="309"/>
      <c r="KF167" s="309"/>
      <c r="KG167" s="309"/>
      <c r="KH167" s="309"/>
      <c r="KI167" s="309"/>
      <c r="KJ167" s="309"/>
      <c r="KK167" s="309"/>
      <c r="KL167" s="309"/>
      <c r="KM167" s="309"/>
      <c r="KN167" s="309"/>
      <c r="KO167" s="309"/>
      <c r="KP167" s="309"/>
      <c r="KQ167" s="309"/>
      <c r="KR167" s="309"/>
      <c r="KS167" s="309"/>
      <c r="KT167" s="309"/>
      <c r="KU167" s="309"/>
      <c r="KV167" s="309"/>
      <c r="KW167" s="309"/>
      <c r="KX167" s="309"/>
      <c r="KY167" s="309"/>
      <c r="KZ167" s="309"/>
      <c r="LA167" s="309"/>
      <c r="LB167" s="309"/>
      <c r="LC167" s="309"/>
      <c r="LD167" s="309"/>
      <c r="LE167" s="309"/>
      <c r="LF167" s="309"/>
      <c r="LG167" s="309"/>
      <c r="LH167" s="309"/>
      <c r="LI167" s="309"/>
      <c r="LJ167" s="309"/>
      <c r="LK167" s="309"/>
      <c r="LL167" s="309"/>
      <c r="LM167" s="309"/>
      <c r="LN167" s="309"/>
      <c r="LO167" s="309"/>
      <c r="LP167" s="309"/>
      <c r="LQ167" s="309"/>
      <c r="LR167" s="309"/>
      <c r="LS167" s="309"/>
      <c r="LT167" s="309"/>
      <c r="LU167" s="309"/>
      <c r="LV167" s="309"/>
      <c r="LW167" s="309"/>
      <c r="LX167" s="309"/>
      <c r="LY167" s="309"/>
      <c r="LZ167" s="309"/>
      <c r="MA167" s="309"/>
      <c r="MB167" s="309"/>
      <c r="MC167" s="309"/>
      <c r="MD167" s="309"/>
      <c r="ME167" s="309"/>
      <c r="MF167" s="309"/>
      <c r="MG167" s="309"/>
      <c r="MH167" s="309"/>
      <c r="MI167" s="309"/>
      <c r="MJ167" s="309"/>
      <c r="MK167" s="309"/>
      <c r="ML167" s="309"/>
      <c r="MM167" s="309"/>
      <c r="MN167" s="309"/>
      <c r="MO167" s="309"/>
      <c r="MP167" s="309"/>
      <c r="MQ167" s="309"/>
      <c r="MR167" s="309"/>
      <c r="MS167" s="309"/>
      <c r="MT167" s="309"/>
      <c r="MU167" s="309"/>
      <c r="MV167" s="309"/>
      <c r="MW167" s="309"/>
      <c r="MX167" s="309"/>
      <c r="MY167" s="309"/>
      <c r="MZ167" s="309"/>
      <c r="NA167" s="309"/>
      <c r="NB167" s="287"/>
      <c r="NC167" s="287"/>
      <c r="ND167" s="287"/>
      <c r="NE167" s="287"/>
      <c r="NF167" s="287"/>
      <c r="NG167" s="287"/>
      <c r="NH167" s="287"/>
      <c r="NI167" s="287"/>
      <c r="NJ167" s="287"/>
      <c r="NK167" s="287"/>
      <c r="NL167" s="287"/>
      <c r="NM167" s="287"/>
      <c r="NN167" s="287"/>
      <c r="NO167" s="287"/>
      <c r="NP167" s="287"/>
      <c r="NQ167" s="287"/>
      <c r="NR167" s="287"/>
      <c r="NS167" s="287"/>
      <c r="NT167" s="287"/>
      <c r="NU167" s="287"/>
      <c r="NV167" s="287"/>
      <c r="NW167" s="287"/>
      <c r="NX167" s="287"/>
      <c r="NY167" s="287"/>
      <c r="NZ167" s="287"/>
      <c r="OA167" s="287"/>
      <c r="OB167" s="287"/>
      <c r="OC167" s="287"/>
      <c r="OD167" s="287"/>
      <c r="OE167" s="287"/>
    </row>
    <row r="168" spans="1:395" ht="18" customHeight="1" x14ac:dyDescent="0.3">
      <c r="A168" s="4"/>
      <c r="B168" s="1" t="s">
        <v>694</v>
      </c>
      <c r="C168" s="2">
        <v>15615</v>
      </c>
      <c r="D168" s="2">
        <v>2014</v>
      </c>
      <c r="E168" s="22" t="s">
        <v>695</v>
      </c>
      <c r="F168" s="264">
        <v>10517</v>
      </c>
      <c r="G168" s="2" t="s">
        <v>462</v>
      </c>
      <c r="H168" s="22" t="s">
        <v>696</v>
      </c>
      <c r="I168" s="2">
        <f>SUM(K168:XX168)</f>
        <v>1</v>
      </c>
      <c r="J168" s="4">
        <f>'Kôň roka'!$I168</f>
        <v>1</v>
      </c>
      <c r="K168" s="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98"/>
      <c r="BJ168" s="99"/>
      <c r="BK168" s="99"/>
      <c r="BL168" s="99"/>
      <c r="BM168" s="98"/>
      <c r="BN168" s="98"/>
      <c r="BO168" s="98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8"/>
      <c r="CH168" s="98"/>
      <c r="CI168" s="98"/>
      <c r="CJ168" s="98"/>
      <c r="CK168" s="98"/>
      <c r="CL168" s="98"/>
      <c r="CM168" s="98"/>
      <c r="CN168" s="98"/>
      <c r="CO168" s="99"/>
      <c r="CP168" s="99"/>
      <c r="CQ168" s="99"/>
      <c r="CR168" s="99"/>
      <c r="CS168" s="99"/>
      <c r="CT168" s="99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12"/>
      <c r="EU168" s="212"/>
      <c r="EV168" s="212"/>
      <c r="EW168" s="212"/>
      <c r="EX168" s="212"/>
      <c r="EY168" s="212"/>
      <c r="EZ168" s="212"/>
      <c r="FA168" s="212"/>
      <c r="FB168" s="212"/>
      <c r="FC168" s="212"/>
      <c r="FD168" s="212"/>
      <c r="FE168" s="212"/>
      <c r="FF168" s="212"/>
      <c r="FG168" s="212"/>
      <c r="FH168" s="212"/>
      <c r="FI168" s="212"/>
      <c r="FJ168" s="212"/>
      <c r="FK168" s="212"/>
      <c r="FL168" s="212"/>
      <c r="FM168" s="212"/>
      <c r="FN168" s="212"/>
      <c r="FO168" s="212"/>
      <c r="FP168" s="212"/>
      <c r="FQ168" s="212"/>
      <c r="FR168" s="212"/>
      <c r="FS168" s="212"/>
      <c r="FT168" s="212"/>
      <c r="FU168" s="212"/>
      <c r="FV168" s="212"/>
      <c r="FW168" s="212"/>
      <c r="FX168" s="212"/>
      <c r="FY168" s="212"/>
      <c r="FZ168" s="212"/>
      <c r="GA168" s="212"/>
      <c r="GB168" s="99"/>
      <c r="GC168" s="99"/>
      <c r="GD168" s="99"/>
      <c r="GE168" s="99"/>
      <c r="GF168" s="99"/>
      <c r="GG168" s="99"/>
      <c r="GH168" s="99"/>
      <c r="GI168" s="212"/>
      <c r="GJ168" s="212"/>
      <c r="GK168" s="212"/>
      <c r="GL168" s="99"/>
      <c r="GM168" s="99"/>
      <c r="GN168" s="99"/>
      <c r="GO168" s="99"/>
      <c r="GP168" s="99"/>
      <c r="GQ168" s="99"/>
      <c r="GR168" s="99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87"/>
      <c r="IJ168" s="287"/>
      <c r="IK168" s="287"/>
      <c r="IL168" s="287"/>
      <c r="IM168" s="287"/>
      <c r="IN168" s="287"/>
      <c r="IO168" s="287"/>
      <c r="IP168" s="287"/>
      <c r="IQ168" s="287"/>
      <c r="IR168" s="287"/>
      <c r="IS168" s="287"/>
      <c r="IT168" s="287"/>
      <c r="IU168" s="287"/>
      <c r="IV168" s="287"/>
      <c r="IW168" s="287"/>
      <c r="IX168" s="287"/>
      <c r="IY168" s="287"/>
      <c r="IZ168" s="287"/>
      <c r="JA168" s="287"/>
      <c r="JB168" s="287"/>
      <c r="JC168" s="287"/>
      <c r="JD168" s="287"/>
      <c r="JE168" s="287">
        <v>1</v>
      </c>
      <c r="JF168" s="287"/>
      <c r="JG168" s="287"/>
      <c r="JH168" s="287"/>
      <c r="JI168" s="287"/>
      <c r="JJ168" s="287"/>
      <c r="JK168" s="287"/>
      <c r="JL168" s="287"/>
      <c r="JM168" s="287"/>
      <c r="JN168" s="287"/>
      <c r="JO168" s="287"/>
      <c r="JP168" s="287"/>
      <c r="JQ168" s="287"/>
      <c r="JR168" s="309"/>
      <c r="JS168" s="309"/>
      <c r="JT168" s="309"/>
      <c r="JU168" s="309"/>
      <c r="JV168" s="309"/>
      <c r="JW168" s="309"/>
      <c r="JX168" s="309"/>
      <c r="JY168" s="309"/>
      <c r="JZ168" s="309"/>
      <c r="KA168" s="309"/>
      <c r="KB168" s="309"/>
      <c r="KC168" s="309"/>
      <c r="KD168" s="309"/>
      <c r="KE168" s="309"/>
      <c r="KF168" s="309"/>
      <c r="KG168" s="309"/>
      <c r="KH168" s="309"/>
      <c r="KI168" s="309"/>
      <c r="KJ168" s="309"/>
      <c r="KK168" s="309"/>
      <c r="KL168" s="309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309"/>
      <c r="LB168" s="309"/>
      <c r="LC168" s="309"/>
      <c r="LD168" s="309"/>
      <c r="LE168" s="309"/>
      <c r="LF168" s="309"/>
      <c r="LG168" s="309"/>
      <c r="LH168" s="309"/>
      <c r="LI168" s="309"/>
      <c r="LJ168" s="309"/>
      <c r="LK168" s="309"/>
      <c r="LL168" s="309"/>
      <c r="LM168" s="309"/>
      <c r="LN168" s="309"/>
      <c r="LO168" s="309"/>
      <c r="LP168" s="309"/>
      <c r="LQ168" s="309"/>
      <c r="LR168" s="309"/>
      <c r="LS168" s="309"/>
      <c r="LT168" s="309"/>
      <c r="LU168" s="309"/>
      <c r="LV168" s="309"/>
      <c r="LW168" s="309"/>
      <c r="LX168" s="309"/>
      <c r="LY168" s="309"/>
      <c r="LZ168" s="309"/>
      <c r="MA168" s="309"/>
      <c r="MB168" s="309"/>
      <c r="MC168" s="309"/>
      <c r="MD168" s="309"/>
      <c r="ME168" s="309"/>
      <c r="MF168" s="309"/>
      <c r="MG168" s="309"/>
      <c r="MH168" s="309"/>
      <c r="MI168" s="309"/>
      <c r="MJ168" s="309"/>
      <c r="MK168" s="309"/>
      <c r="ML168" s="309"/>
      <c r="MM168" s="309"/>
      <c r="MN168" s="309"/>
      <c r="MO168" s="309"/>
      <c r="MP168" s="309"/>
      <c r="MQ168" s="309"/>
      <c r="MR168" s="309"/>
      <c r="MS168" s="309"/>
      <c r="MT168" s="309"/>
      <c r="MU168" s="309"/>
      <c r="MV168" s="309"/>
      <c r="MW168" s="309"/>
      <c r="MX168" s="309"/>
      <c r="MY168" s="309"/>
      <c r="MZ168" s="309"/>
      <c r="NA168" s="309"/>
      <c r="NB168" s="287"/>
      <c r="NC168" s="287"/>
      <c r="ND168" s="287"/>
      <c r="NE168" s="287"/>
      <c r="NF168" s="287"/>
      <c r="NG168" s="287"/>
      <c r="NH168" s="287"/>
      <c r="NI168" s="287"/>
      <c r="NJ168" s="287"/>
      <c r="NK168" s="287"/>
      <c r="NL168" s="287"/>
      <c r="NM168" s="287"/>
      <c r="NN168" s="287"/>
      <c r="NO168" s="287"/>
      <c r="NP168" s="287"/>
      <c r="NQ168" s="287"/>
      <c r="NR168" s="287"/>
      <c r="NS168" s="287"/>
      <c r="NT168" s="287"/>
      <c r="NU168" s="287"/>
      <c r="NV168" s="287"/>
      <c r="NW168" s="287"/>
      <c r="NX168" s="287"/>
      <c r="NY168" s="287"/>
      <c r="NZ168" s="287"/>
      <c r="OA168" s="287"/>
      <c r="OB168" s="287"/>
      <c r="OC168" s="287"/>
      <c r="OD168" s="287"/>
      <c r="OE168" s="287"/>
    </row>
    <row r="169" spans="1:395" ht="18" customHeight="1" x14ac:dyDescent="0.3">
      <c r="A169" s="4"/>
      <c r="B169" s="103" t="s">
        <v>640</v>
      </c>
      <c r="C169" s="2">
        <v>11838</v>
      </c>
      <c r="D169" s="2">
        <v>2015</v>
      </c>
      <c r="E169" s="98" t="s">
        <v>639</v>
      </c>
      <c r="F169" s="264">
        <v>11285</v>
      </c>
      <c r="G169" s="99" t="s">
        <v>466</v>
      </c>
      <c r="H169" s="98" t="s">
        <v>641</v>
      </c>
      <c r="I169" s="2">
        <f t="shared" si="13"/>
        <v>1</v>
      </c>
      <c r="J169" s="4">
        <f>'Kôň roka'!$I169</f>
        <v>1</v>
      </c>
      <c r="K169" s="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98"/>
      <c r="BJ169" s="99"/>
      <c r="BK169" s="99"/>
      <c r="BL169" s="99"/>
      <c r="BM169" s="98"/>
      <c r="BN169" s="98"/>
      <c r="BO169" s="98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8"/>
      <c r="CH169" s="98"/>
      <c r="CI169" s="98"/>
      <c r="CJ169" s="98"/>
      <c r="CK169" s="98"/>
      <c r="CL169" s="98"/>
      <c r="CM169" s="98"/>
      <c r="CN169" s="98"/>
      <c r="CO169" s="99"/>
      <c r="CP169" s="99"/>
      <c r="CQ169" s="99"/>
      <c r="CR169" s="99"/>
      <c r="CS169" s="99"/>
      <c r="CT169" s="99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12"/>
      <c r="EU169" s="212"/>
      <c r="EV169" s="212"/>
      <c r="EW169" s="212"/>
      <c r="EX169" s="212"/>
      <c r="EY169" s="212"/>
      <c r="EZ169" s="212"/>
      <c r="FA169" s="212"/>
      <c r="FB169" s="212"/>
      <c r="FC169" s="212"/>
      <c r="FD169" s="212"/>
      <c r="FE169" s="212"/>
      <c r="FF169" s="212"/>
      <c r="FG169" s="212"/>
      <c r="FH169" s="212"/>
      <c r="FI169" s="212"/>
      <c r="FJ169" s="212"/>
      <c r="FK169" s="212"/>
      <c r="FL169" s="212"/>
      <c r="FM169" s="212"/>
      <c r="FN169" s="212"/>
      <c r="FO169" s="212"/>
      <c r="FP169" s="212"/>
      <c r="FQ169" s="212"/>
      <c r="FR169" s="212"/>
      <c r="FS169" s="212">
        <v>1</v>
      </c>
      <c r="FT169" s="212"/>
      <c r="FU169" s="212"/>
      <c r="FV169" s="212"/>
      <c r="FW169" s="212"/>
      <c r="FX169" s="212"/>
      <c r="FY169" s="212"/>
      <c r="FZ169" s="212"/>
      <c r="GA169" s="212"/>
      <c r="GB169" s="99"/>
      <c r="GC169" s="99"/>
      <c r="GD169" s="99"/>
      <c r="GE169" s="99"/>
      <c r="GF169" s="99"/>
      <c r="GG169" s="99"/>
      <c r="GH169" s="99"/>
      <c r="GI169" s="212"/>
      <c r="GJ169" s="212"/>
      <c r="GK169" s="212"/>
      <c r="GL169" s="99"/>
      <c r="GM169" s="99"/>
      <c r="GN169" s="99"/>
      <c r="GO169" s="99"/>
      <c r="GP169" s="99"/>
      <c r="GQ169" s="99"/>
      <c r="GR169" s="99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87"/>
      <c r="IJ169" s="287"/>
      <c r="IK169" s="287"/>
      <c r="IL169" s="287"/>
      <c r="IM169" s="287"/>
      <c r="IN169" s="287"/>
      <c r="IO169" s="287"/>
      <c r="IP169" s="287"/>
      <c r="IQ169" s="287"/>
      <c r="IR169" s="287"/>
      <c r="IS169" s="287"/>
      <c r="IT169" s="287"/>
      <c r="IU169" s="287"/>
      <c r="IV169" s="287"/>
      <c r="IW169" s="287"/>
      <c r="IX169" s="287"/>
      <c r="IY169" s="287"/>
      <c r="IZ169" s="287"/>
      <c r="JA169" s="287"/>
      <c r="JB169" s="287"/>
      <c r="JC169" s="287"/>
      <c r="JD169" s="287"/>
      <c r="JE169" s="287"/>
      <c r="JF169" s="287"/>
      <c r="JG169" s="287"/>
      <c r="JH169" s="287"/>
      <c r="JI169" s="287"/>
      <c r="JJ169" s="287"/>
      <c r="JK169" s="287"/>
      <c r="JL169" s="287"/>
      <c r="JM169" s="287"/>
      <c r="JN169" s="287"/>
      <c r="JO169" s="287"/>
      <c r="JP169" s="287"/>
      <c r="JQ169" s="287"/>
      <c r="JR169" s="309"/>
      <c r="JS169" s="309"/>
      <c r="JT169" s="309"/>
      <c r="JU169" s="309"/>
      <c r="JV169" s="309"/>
      <c r="JW169" s="309"/>
      <c r="JX169" s="309"/>
      <c r="JY169" s="309"/>
      <c r="JZ169" s="309"/>
      <c r="KA169" s="309"/>
      <c r="KB169" s="309"/>
      <c r="KC169" s="309"/>
      <c r="KD169" s="309"/>
      <c r="KE169" s="309"/>
      <c r="KF169" s="309"/>
      <c r="KG169" s="309"/>
      <c r="KH169" s="309"/>
      <c r="KI169" s="309"/>
      <c r="KJ169" s="309"/>
      <c r="KK169" s="309"/>
      <c r="KL169" s="309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309"/>
      <c r="LB169" s="309"/>
      <c r="LC169" s="309"/>
      <c r="LD169" s="309"/>
      <c r="LE169" s="309"/>
      <c r="LF169" s="309"/>
      <c r="LG169" s="309"/>
      <c r="LH169" s="309"/>
      <c r="LI169" s="309"/>
      <c r="LJ169" s="309"/>
      <c r="LK169" s="309"/>
      <c r="LL169" s="309"/>
      <c r="LM169" s="309"/>
      <c r="LN169" s="309"/>
      <c r="LO169" s="309"/>
      <c r="LP169" s="309"/>
      <c r="LQ169" s="309"/>
      <c r="LR169" s="309"/>
      <c r="LS169" s="309"/>
      <c r="LT169" s="309"/>
      <c r="LU169" s="309"/>
      <c r="LV169" s="309"/>
      <c r="LW169" s="309"/>
      <c r="LX169" s="309"/>
      <c r="LY169" s="309"/>
      <c r="LZ169" s="309"/>
      <c r="MA169" s="309"/>
      <c r="MB169" s="309"/>
      <c r="MC169" s="309"/>
      <c r="MD169" s="309"/>
      <c r="ME169" s="309"/>
      <c r="MF169" s="309"/>
      <c r="MG169" s="309"/>
      <c r="MH169" s="309"/>
      <c r="MI169" s="309"/>
      <c r="MJ169" s="309"/>
      <c r="MK169" s="309"/>
      <c r="ML169" s="309"/>
      <c r="MM169" s="309"/>
      <c r="MN169" s="309"/>
      <c r="MO169" s="309"/>
      <c r="MP169" s="309"/>
      <c r="MQ169" s="309"/>
      <c r="MR169" s="309"/>
      <c r="MS169" s="309"/>
      <c r="MT169" s="309"/>
      <c r="MU169" s="309"/>
      <c r="MV169" s="309"/>
      <c r="MW169" s="309"/>
      <c r="MX169" s="309"/>
      <c r="MY169" s="309"/>
      <c r="MZ169" s="309"/>
      <c r="NA169" s="309"/>
      <c r="NB169" s="287"/>
      <c r="NC169" s="287"/>
      <c r="ND169" s="287"/>
      <c r="NE169" s="287"/>
      <c r="NF169" s="287"/>
      <c r="NG169" s="287"/>
      <c r="NH169" s="287"/>
      <c r="NI169" s="287"/>
      <c r="NJ169" s="287"/>
      <c r="NK169" s="287"/>
      <c r="NL169" s="287"/>
      <c r="NM169" s="287"/>
      <c r="NN169" s="287"/>
      <c r="NO169" s="287"/>
      <c r="NP169" s="287"/>
      <c r="NQ169" s="287"/>
      <c r="NR169" s="287"/>
      <c r="NS169" s="287"/>
      <c r="NT169" s="287"/>
      <c r="NU169" s="287"/>
      <c r="NV169" s="287"/>
      <c r="NW169" s="287"/>
      <c r="NX169" s="287"/>
      <c r="NY169" s="287"/>
      <c r="NZ169" s="287"/>
      <c r="OA169" s="287"/>
      <c r="OB169" s="287"/>
      <c r="OC169" s="287"/>
      <c r="OD169" s="287"/>
      <c r="OE169" s="287"/>
    </row>
    <row r="170" spans="1:395" ht="18" customHeight="1" x14ac:dyDescent="0.3">
      <c r="A170" s="4"/>
      <c r="B170" s="1" t="s">
        <v>126</v>
      </c>
      <c r="C170" s="2">
        <v>13220</v>
      </c>
      <c r="D170" s="2">
        <v>2021</v>
      </c>
      <c r="E170" s="80" t="s">
        <v>125</v>
      </c>
      <c r="F170" s="2">
        <v>7105</v>
      </c>
      <c r="G170" s="2" t="s">
        <v>464</v>
      </c>
      <c r="H170" s="22" t="s">
        <v>127</v>
      </c>
      <c r="I170" s="2">
        <f>SUM(K170:XX170)</f>
        <v>1</v>
      </c>
      <c r="J170" s="4">
        <f>'Kôň roka'!$I170</f>
        <v>1</v>
      </c>
      <c r="K170" s="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98"/>
      <c r="BJ170" s="99"/>
      <c r="BK170" s="99"/>
      <c r="BL170" s="99"/>
      <c r="BM170" s="98"/>
      <c r="BN170" s="98"/>
      <c r="BO170" s="98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8"/>
      <c r="CH170" s="98"/>
      <c r="CI170" s="98"/>
      <c r="CJ170" s="98"/>
      <c r="CK170" s="98"/>
      <c r="CL170" s="98"/>
      <c r="CM170" s="98"/>
      <c r="CN170" s="98"/>
      <c r="CO170" s="99"/>
      <c r="CP170" s="99"/>
      <c r="CQ170" s="99"/>
      <c r="CR170" s="99"/>
      <c r="CS170" s="99"/>
      <c r="CT170" s="99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12"/>
      <c r="EU170" s="212"/>
      <c r="EV170" s="212"/>
      <c r="EW170" s="212"/>
      <c r="EX170" s="212"/>
      <c r="EY170" s="212"/>
      <c r="EZ170" s="212"/>
      <c r="FA170" s="212"/>
      <c r="FB170" s="212"/>
      <c r="FC170" s="212"/>
      <c r="FD170" s="212"/>
      <c r="FE170" s="212"/>
      <c r="FF170" s="212"/>
      <c r="FG170" s="212"/>
      <c r="FH170" s="212"/>
      <c r="FI170" s="212"/>
      <c r="FJ170" s="212"/>
      <c r="FK170" s="212"/>
      <c r="FL170" s="212"/>
      <c r="FM170" s="212"/>
      <c r="FN170" s="212"/>
      <c r="FO170" s="212"/>
      <c r="FP170" s="212"/>
      <c r="FQ170" s="212"/>
      <c r="FR170" s="212">
        <v>1</v>
      </c>
      <c r="FS170" s="212"/>
      <c r="FT170" s="212"/>
      <c r="FU170" s="212"/>
      <c r="FV170" s="212"/>
      <c r="FW170" s="212"/>
      <c r="FX170" s="212"/>
      <c r="FY170" s="212"/>
      <c r="FZ170" s="212"/>
      <c r="GA170" s="212"/>
      <c r="GB170" s="99"/>
      <c r="GC170" s="99"/>
      <c r="GD170" s="99"/>
      <c r="GE170" s="99"/>
      <c r="GF170" s="99"/>
      <c r="GG170" s="99"/>
      <c r="GH170" s="99"/>
      <c r="GI170" s="212"/>
      <c r="GJ170" s="212"/>
      <c r="GK170" s="212"/>
      <c r="GL170" s="99"/>
      <c r="GM170" s="99"/>
      <c r="GN170" s="99"/>
      <c r="GO170" s="99"/>
      <c r="GP170" s="99"/>
      <c r="GQ170" s="99"/>
      <c r="GR170" s="99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87"/>
      <c r="IJ170" s="287"/>
      <c r="IK170" s="287"/>
      <c r="IL170" s="287"/>
      <c r="IM170" s="287"/>
      <c r="IN170" s="287"/>
      <c r="IO170" s="287"/>
      <c r="IP170" s="287"/>
      <c r="IQ170" s="287"/>
      <c r="IR170" s="287"/>
      <c r="IS170" s="287"/>
      <c r="IT170" s="287"/>
      <c r="IU170" s="287"/>
      <c r="IV170" s="287"/>
      <c r="IW170" s="287"/>
      <c r="IX170" s="287"/>
      <c r="IY170" s="287"/>
      <c r="IZ170" s="287"/>
      <c r="JA170" s="287"/>
      <c r="JB170" s="287"/>
      <c r="JC170" s="287"/>
      <c r="JD170" s="287"/>
      <c r="JE170" s="287"/>
      <c r="JF170" s="287"/>
      <c r="JG170" s="287"/>
      <c r="JH170" s="287"/>
      <c r="JI170" s="287"/>
      <c r="JJ170" s="287"/>
      <c r="JK170" s="287"/>
      <c r="JL170" s="287"/>
      <c r="JM170" s="287"/>
      <c r="JN170" s="287"/>
      <c r="JO170" s="287"/>
      <c r="JP170" s="287"/>
      <c r="JQ170" s="287"/>
      <c r="JR170" s="309"/>
      <c r="JS170" s="309"/>
      <c r="JT170" s="309"/>
      <c r="JU170" s="309"/>
      <c r="JV170" s="309"/>
      <c r="JW170" s="309"/>
      <c r="JX170" s="309"/>
      <c r="JY170" s="309"/>
      <c r="JZ170" s="309"/>
      <c r="KA170" s="309"/>
      <c r="KB170" s="309"/>
      <c r="KC170" s="309"/>
      <c r="KD170" s="309"/>
      <c r="KE170" s="309"/>
      <c r="KF170" s="309"/>
      <c r="KG170" s="309"/>
      <c r="KH170" s="309"/>
      <c r="KI170" s="309"/>
      <c r="KJ170" s="309"/>
      <c r="KK170" s="309"/>
      <c r="KL170" s="309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309"/>
      <c r="LB170" s="309"/>
      <c r="LC170" s="309"/>
      <c r="LD170" s="309"/>
      <c r="LE170" s="309"/>
      <c r="LF170" s="309"/>
      <c r="LG170" s="309"/>
      <c r="LH170" s="309"/>
      <c r="LI170" s="309"/>
      <c r="LJ170" s="309"/>
      <c r="LK170" s="309"/>
      <c r="LL170" s="309"/>
      <c r="LM170" s="309"/>
      <c r="LN170" s="309"/>
      <c r="LO170" s="309"/>
      <c r="LP170" s="309"/>
      <c r="LQ170" s="309"/>
      <c r="LR170" s="309"/>
      <c r="LS170" s="309"/>
      <c r="LT170" s="309"/>
      <c r="LU170" s="309"/>
      <c r="LV170" s="309"/>
      <c r="LW170" s="309"/>
      <c r="LX170" s="309"/>
      <c r="LY170" s="309"/>
      <c r="LZ170" s="309"/>
      <c r="MA170" s="309"/>
      <c r="MB170" s="309"/>
      <c r="MC170" s="309"/>
      <c r="MD170" s="309"/>
      <c r="ME170" s="309"/>
      <c r="MF170" s="309"/>
      <c r="MG170" s="309"/>
      <c r="MH170" s="309"/>
      <c r="MI170" s="309"/>
      <c r="MJ170" s="309"/>
      <c r="MK170" s="309"/>
      <c r="ML170" s="309"/>
      <c r="MM170" s="309"/>
      <c r="MN170" s="309"/>
      <c r="MO170" s="309"/>
      <c r="MP170" s="309"/>
      <c r="MQ170" s="309"/>
      <c r="MR170" s="309"/>
      <c r="MS170" s="309"/>
      <c r="MT170" s="309"/>
      <c r="MU170" s="309"/>
      <c r="MV170" s="309"/>
      <c r="MW170" s="309"/>
      <c r="MX170" s="309"/>
      <c r="MY170" s="309"/>
      <c r="MZ170" s="309"/>
      <c r="NA170" s="309"/>
      <c r="NB170" s="287"/>
      <c r="NC170" s="287"/>
      <c r="ND170" s="287"/>
      <c r="NE170" s="287"/>
      <c r="NF170" s="287"/>
      <c r="NG170" s="287"/>
      <c r="NH170" s="287"/>
      <c r="NI170" s="287"/>
      <c r="NJ170" s="287"/>
      <c r="NK170" s="287"/>
      <c r="NL170" s="287"/>
      <c r="NM170" s="287"/>
      <c r="NN170" s="287"/>
      <c r="NO170" s="287"/>
      <c r="NP170" s="287"/>
      <c r="NQ170" s="287"/>
      <c r="NR170" s="287"/>
      <c r="NS170" s="287"/>
      <c r="NT170" s="287"/>
      <c r="NU170" s="287"/>
      <c r="NV170" s="287"/>
      <c r="NW170" s="287"/>
      <c r="NX170" s="287"/>
      <c r="NY170" s="287"/>
      <c r="NZ170" s="287"/>
      <c r="OA170" s="287"/>
      <c r="OB170" s="287"/>
      <c r="OC170" s="287"/>
      <c r="OD170" s="287"/>
      <c r="OE170" s="287"/>
    </row>
    <row r="171" spans="1:395" ht="18" customHeight="1" x14ac:dyDescent="0.3">
      <c r="A171" s="4"/>
      <c r="B171" s="1" t="s">
        <v>304</v>
      </c>
      <c r="C171" s="2">
        <v>11613</v>
      </c>
      <c r="D171" s="2"/>
      <c r="E171" s="22" t="s">
        <v>303</v>
      </c>
      <c r="F171" s="2">
        <v>9286</v>
      </c>
      <c r="G171" s="2" t="s">
        <v>462</v>
      </c>
      <c r="H171" s="22" t="s">
        <v>175</v>
      </c>
      <c r="I171" s="2">
        <f>SUM(K171:XX171)</f>
        <v>1</v>
      </c>
      <c r="J171" s="4">
        <f>'Kôň roka'!$I171</f>
        <v>1</v>
      </c>
      <c r="K171" s="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98"/>
      <c r="BJ171" s="99"/>
      <c r="BK171" s="99"/>
      <c r="BL171" s="99"/>
      <c r="BM171" s="98"/>
      <c r="BN171" s="98"/>
      <c r="BO171" s="98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8"/>
      <c r="CH171" s="98"/>
      <c r="CI171" s="98"/>
      <c r="CJ171" s="98"/>
      <c r="CK171" s="98"/>
      <c r="CL171" s="98"/>
      <c r="CM171" s="98"/>
      <c r="CN171" s="98"/>
      <c r="CO171" s="99"/>
      <c r="CP171" s="99"/>
      <c r="CQ171" s="99"/>
      <c r="CR171" s="99"/>
      <c r="CS171" s="99"/>
      <c r="CT171" s="99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12"/>
      <c r="EU171" s="212"/>
      <c r="EV171" s="212"/>
      <c r="EW171" s="212"/>
      <c r="EX171" s="212"/>
      <c r="EY171" s="212"/>
      <c r="EZ171" s="212"/>
      <c r="FA171" s="212"/>
      <c r="FB171" s="212"/>
      <c r="FC171" s="212"/>
      <c r="FD171" s="212"/>
      <c r="FE171" s="212"/>
      <c r="FF171" s="212"/>
      <c r="FG171" s="212"/>
      <c r="FH171" s="212"/>
      <c r="FI171" s="212"/>
      <c r="FJ171" s="212"/>
      <c r="FK171" s="212"/>
      <c r="FL171" s="212"/>
      <c r="FM171" s="212"/>
      <c r="FN171" s="212"/>
      <c r="FO171" s="212"/>
      <c r="FP171" s="212"/>
      <c r="FQ171" s="212"/>
      <c r="FR171" s="212"/>
      <c r="FS171" s="212"/>
      <c r="FT171" s="212">
        <v>1</v>
      </c>
      <c r="FU171" s="212"/>
      <c r="FV171" s="212"/>
      <c r="FW171" s="212"/>
      <c r="FX171" s="212"/>
      <c r="FY171" s="212"/>
      <c r="FZ171" s="212"/>
      <c r="GA171" s="212"/>
      <c r="GB171" s="99"/>
      <c r="GC171" s="99"/>
      <c r="GD171" s="99"/>
      <c r="GE171" s="99"/>
      <c r="GF171" s="99"/>
      <c r="GG171" s="99"/>
      <c r="GH171" s="99"/>
      <c r="GI171" s="212"/>
      <c r="GJ171" s="212"/>
      <c r="GK171" s="212"/>
      <c r="GL171" s="99"/>
      <c r="GM171" s="99"/>
      <c r="GN171" s="99"/>
      <c r="GO171" s="99"/>
      <c r="GP171" s="99"/>
      <c r="GQ171" s="99"/>
      <c r="GR171" s="99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87"/>
      <c r="IJ171" s="287"/>
      <c r="IK171" s="287"/>
      <c r="IL171" s="287"/>
      <c r="IM171" s="287"/>
      <c r="IN171" s="287"/>
      <c r="IO171" s="287"/>
      <c r="IP171" s="287"/>
      <c r="IQ171" s="287"/>
      <c r="IR171" s="287"/>
      <c r="IS171" s="287"/>
      <c r="IT171" s="287"/>
      <c r="IU171" s="287"/>
      <c r="IV171" s="287"/>
      <c r="IW171" s="287"/>
      <c r="IX171" s="287"/>
      <c r="IY171" s="287"/>
      <c r="IZ171" s="287"/>
      <c r="JA171" s="287"/>
      <c r="JB171" s="287"/>
      <c r="JC171" s="287"/>
      <c r="JD171" s="287"/>
      <c r="JE171" s="287"/>
      <c r="JF171" s="287"/>
      <c r="JG171" s="287"/>
      <c r="JH171" s="287"/>
      <c r="JI171" s="287"/>
      <c r="JJ171" s="287"/>
      <c r="JK171" s="287"/>
      <c r="JL171" s="287"/>
      <c r="JM171" s="287"/>
      <c r="JN171" s="287"/>
      <c r="JO171" s="287"/>
      <c r="JP171" s="287"/>
      <c r="JQ171" s="287"/>
      <c r="JR171" s="309"/>
      <c r="JS171" s="309"/>
      <c r="JT171" s="309"/>
      <c r="JU171" s="309"/>
      <c r="JV171" s="309"/>
      <c r="JW171" s="309"/>
      <c r="JX171" s="309"/>
      <c r="JY171" s="309"/>
      <c r="JZ171" s="309"/>
      <c r="KA171" s="309"/>
      <c r="KB171" s="309"/>
      <c r="KC171" s="309"/>
      <c r="KD171" s="309"/>
      <c r="KE171" s="309"/>
      <c r="KF171" s="309"/>
      <c r="KG171" s="309"/>
      <c r="KH171" s="309"/>
      <c r="KI171" s="309"/>
      <c r="KJ171" s="309"/>
      <c r="KK171" s="309"/>
      <c r="KL171" s="309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309"/>
      <c r="LB171" s="309"/>
      <c r="LC171" s="309"/>
      <c r="LD171" s="309"/>
      <c r="LE171" s="309"/>
      <c r="LF171" s="309"/>
      <c r="LG171" s="309"/>
      <c r="LH171" s="309"/>
      <c r="LI171" s="309"/>
      <c r="LJ171" s="309"/>
      <c r="LK171" s="309"/>
      <c r="LL171" s="309"/>
      <c r="LM171" s="309"/>
      <c r="LN171" s="309"/>
      <c r="LO171" s="309"/>
      <c r="LP171" s="309"/>
      <c r="LQ171" s="309"/>
      <c r="LR171" s="309"/>
      <c r="LS171" s="309"/>
      <c r="LT171" s="309"/>
      <c r="LU171" s="309"/>
      <c r="LV171" s="309"/>
      <c r="LW171" s="309"/>
      <c r="LX171" s="309"/>
      <c r="LY171" s="309"/>
      <c r="LZ171" s="309"/>
      <c r="MA171" s="309"/>
      <c r="MB171" s="309"/>
      <c r="MC171" s="309"/>
      <c r="MD171" s="309"/>
      <c r="ME171" s="309"/>
      <c r="MF171" s="309"/>
      <c r="MG171" s="309"/>
      <c r="MH171" s="309"/>
      <c r="MI171" s="309"/>
      <c r="MJ171" s="309"/>
      <c r="MK171" s="309"/>
      <c r="ML171" s="309"/>
      <c r="MM171" s="309"/>
      <c r="MN171" s="309"/>
      <c r="MO171" s="309"/>
      <c r="MP171" s="309"/>
      <c r="MQ171" s="309"/>
      <c r="MR171" s="309"/>
      <c r="MS171" s="309"/>
      <c r="MT171" s="309"/>
      <c r="MU171" s="309"/>
      <c r="MV171" s="309"/>
      <c r="MW171" s="309"/>
      <c r="MX171" s="309"/>
      <c r="MY171" s="309"/>
      <c r="MZ171" s="309"/>
      <c r="NA171" s="309"/>
      <c r="NB171" s="287"/>
      <c r="NC171" s="287"/>
      <c r="ND171" s="287"/>
      <c r="NE171" s="287"/>
      <c r="NF171" s="287"/>
      <c r="NG171" s="287"/>
      <c r="NH171" s="287"/>
      <c r="NI171" s="287"/>
      <c r="NJ171" s="287"/>
      <c r="NK171" s="287"/>
      <c r="NL171" s="287"/>
      <c r="NM171" s="287"/>
      <c r="NN171" s="287"/>
      <c r="NO171" s="287"/>
      <c r="NP171" s="287"/>
      <c r="NQ171" s="287"/>
      <c r="NR171" s="287"/>
      <c r="NS171" s="287"/>
      <c r="NT171" s="287"/>
      <c r="NU171" s="287"/>
      <c r="NV171" s="287"/>
      <c r="NW171" s="287"/>
      <c r="NX171" s="287"/>
      <c r="NY171" s="287"/>
      <c r="NZ171" s="287"/>
      <c r="OA171" s="287"/>
      <c r="OB171" s="287"/>
      <c r="OC171" s="287"/>
      <c r="OD171" s="287"/>
      <c r="OE171" s="287"/>
    </row>
    <row r="172" spans="1:395" ht="18" customHeight="1" x14ac:dyDescent="0.3">
      <c r="A172" s="4"/>
      <c r="B172" s="1" t="s">
        <v>430</v>
      </c>
      <c r="C172" s="2">
        <v>8780</v>
      </c>
      <c r="D172" s="2"/>
      <c r="E172" s="22" t="s">
        <v>429</v>
      </c>
      <c r="F172" s="2">
        <v>9965</v>
      </c>
      <c r="G172" s="2" t="s">
        <v>462</v>
      </c>
      <c r="H172" s="22" t="s">
        <v>88</v>
      </c>
      <c r="I172" s="2">
        <f>SUM(K172:XX172)</f>
        <v>1</v>
      </c>
      <c r="J172" s="4">
        <f>'Kôň roka'!$I172</f>
        <v>1</v>
      </c>
      <c r="K172" s="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98"/>
      <c r="BJ172" s="99"/>
      <c r="BK172" s="99"/>
      <c r="BL172" s="99"/>
      <c r="BM172" s="98"/>
      <c r="BN172" s="98"/>
      <c r="BO172" s="98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8"/>
      <c r="CH172" s="98"/>
      <c r="CI172" s="98"/>
      <c r="CJ172" s="98"/>
      <c r="CK172" s="98"/>
      <c r="CL172" s="98"/>
      <c r="CM172" s="98"/>
      <c r="CN172" s="98"/>
      <c r="CO172" s="99"/>
      <c r="CP172" s="99"/>
      <c r="CQ172" s="99"/>
      <c r="CR172" s="99"/>
      <c r="CS172" s="99"/>
      <c r="CT172" s="99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12"/>
      <c r="EU172" s="212"/>
      <c r="EV172" s="212"/>
      <c r="EW172" s="212"/>
      <c r="EX172" s="212"/>
      <c r="EY172" s="212"/>
      <c r="EZ172" s="212"/>
      <c r="FA172" s="212"/>
      <c r="FB172" s="212"/>
      <c r="FC172" s="212"/>
      <c r="FD172" s="212"/>
      <c r="FE172" s="212"/>
      <c r="FF172" s="212"/>
      <c r="FG172" s="212"/>
      <c r="FH172" s="212"/>
      <c r="FI172" s="212"/>
      <c r="FJ172" s="212"/>
      <c r="FK172" s="212"/>
      <c r="FL172" s="212"/>
      <c r="FM172" s="212"/>
      <c r="FN172" s="212"/>
      <c r="FO172" s="212"/>
      <c r="FP172" s="212"/>
      <c r="FQ172" s="212"/>
      <c r="FR172" s="212"/>
      <c r="FS172" s="212"/>
      <c r="FT172" s="212"/>
      <c r="FU172" s="212"/>
      <c r="FV172" s="212"/>
      <c r="FW172" s="212"/>
      <c r="FX172" s="212"/>
      <c r="FY172" s="212"/>
      <c r="FZ172" s="212"/>
      <c r="GA172" s="212"/>
      <c r="GB172" s="99"/>
      <c r="GC172" s="99"/>
      <c r="GD172" s="99"/>
      <c r="GE172" s="99"/>
      <c r="GF172" s="99"/>
      <c r="GG172" s="99"/>
      <c r="GH172" s="99"/>
      <c r="GI172" s="212"/>
      <c r="GJ172" s="212"/>
      <c r="GK172" s="212"/>
      <c r="GL172" s="99"/>
      <c r="GM172" s="99"/>
      <c r="GN172" s="99"/>
      <c r="GO172" s="99"/>
      <c r="GP172" s="99"/>
      <c r="GQ172" s="99"/>
      <c r="GR172" s="99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87"/>
      <c r="IJ172" s="287"/>
      <c r="IK172" s="287"/>
      <c r="IL172" s="287"/>
      <c r="IM172" s="287"/>
      <c r="IN172" s="287"/>
      <c r="IO172" s="287"/>
      <c r="IP172" s="287"/>
      <c r="IQ172" s="287"/>
      <c r="IR172" s="287"/>
      <c r="IS172" s="287"/>
      <c r="IT172" s="287"/>
      <c r="IU172" s="287"/>
      <c r="IV172" s="287"/>
      <c r="IW172" s="287"/>
      <c r="IX172" s="287"/>
      <c r="IY172" s="287"/>
      <c r="IZ172" s="287"/>
      <c r="JA172" s="287"/>
      <c r="JB172" s="287"/>
      <c r="JC172" s="287"/>
      <c r="JD172" s="287"/>
      <c r="JE172" s="287"/>
      <c r="JF172" s="287"/>
      <c r="JG172" s="287"/>
      <c r="JH172" s="287"/>
      <c r="JI172" s="287"/>
      <c r="JJ172" s="287"/>
      <c r="JK172" s="287"/>
      <c r="JL172" s="287"/>
      <c r="JM172" s="287"/>
      <c r="JN172" s="287"/>
      <c r="JO172" s="287"/>
      <c r="JP172" s="287"/>
      <c r="JQ172" s="287"/>
      <c r="JR172" s="309"/>
      <c r="JS172" s="309"/>
      <c r="JT172" s="309"/>
      <c r="JU172" s="309"/>
      <c r="JV172" s="309"/>
      <c r="JW172" s="309"/>
      <c r="JX172" s="309"/>
      <c r="JY172" s="309"/>
      <c r="JZ172" s="309"/>
      <c r="KA172" s="309"/>
      <c r="KB172" s="309"/>
      <c r="KC172" s="309"/>
      <c r="KD172" s="309"/>
      <c r="KE172" s="309"/>
      <c r="KF172" s="309"/>
      <c r="KG172" s="309"/>
      <c r="KH172" s="309"/>
      <c r="KI172" s="309"/>
      <c r="KJ172" s="309"/>
      <c r="KK172" s="309"/>
      <c r="KL172" s="309"/>
      <c r="KM172" s="309"/>
      <c r="KN172" s="309"/>
      <c r="KO172" s="309"/>
      <c r="KP172" s="309"/>
      <c r="KQ172" s="309"/>
      <c r="KR172" s="309"/>
      <c r="KS172" s="309"/>
      <c r="KT172" s="309"/>
      <c r="KU172" s="309"/>
      <c r="KV172" s="309"/>
      <c r="KW172" s="309"/>
      <c r="KX172" s="309"/>
      <c r="KY172" s="309"/>
      <c r="KZ172" s="309"/>
      <c r="LA172" s="309"/>
      <c r="LB172" s="309"/>
      <c r="LC172" s="309"/>
      <c r="LD172" s="309"/>
      <c r="LE172" s="309"/>
      <c r="LF172" s="309"/>
      <c r="LG172" s="309"/>
      <c r="LH172" s="309"/>
      <c r="LI172" s="309"/>
      <c r="LJ172" s="309"/>
      <c r="LK172" s="309"/>
      <c r="LL172" s="309"/>
      <c r="LM172" s="2">
        <v>1</v>
      </c>
      <c r="LN172" s="309"/>
      <c r="LO172" s="309"/>
      <c r="LP172" s="309"/>
      <c r="LQ172" s="309"/>
      <c r="LR172" s="309"/>
      <c r="LS172" s="309"/>
      <c r="LT172" s="309"/>
      <c r="LU172" s="309"/>
      <c r="LV172" s="309"/>
      <c r="LW172" s="309"/>
      <c r="LX172" s="309"/>
      <c r="LY172" s="309"/>
      <c r="LZ172" s="309"/>
      <c r="MA172" s="309"/>
      <c r="MB172" s="309"/>
      <c r="MC172" s="309"/>
      <c r="MD172" s="309"/>
      <c r="ME172" s="309"/>
      <c r="MF172" s="309"/>
      <c r="MG172" s="309"/>
      <c r="MH172" s="309"/>
      <c r="MI172" s="309"/>
      <c r="MJ172" s="309"/>
      <c r="MK172" s="309"/>
      <c r="ML172" s="309"/>
      <c r="MM172" s="309"/>
      <c r="MN172" s="309"/>
      <c r="MO172" s="309"/>
      <c r="MP172" s="309"/>
      <c r="MQ172" s="309"/>
      <c r="MR172" s="309"/>
      <c r="MS172" s="309"/>
      <c r="MT172" s="309"/>
      <c r="MU172" s="309"/>
      <c r="MV172" s="309"/>
      <c r="MW172" s="309"/>
      <c r="MX172" s="309"/>
      <c r="MY172" s="309"/>
      <c r="MZ172" s="309"/>
      <c r="NA172" s="309"/>
      <c r="NB172" s="287"/>
      <c r="NC172" s="287"/>
      <c r="ND172" s="287"/>
      <c r="NE172" s="287"/>
      <c r="NF172" s="287"/>
      <c r="NG172" s="287"/>
      <c r="NH172" s="287"/>
      <c r="NI172" s="287"/>
      <c r="NJ172" s="287"/>
      <c r="NK172" s="287"/>
      <c r="NL172" s="287"/>
      <c r="NM172" s="287"/>
      <c r="NN172" s="287"/>
      <c r="NO172" s="287"/>
      <c r="NP172" s="287"/>
      <c r="NQ172" s="287"/>
      <c r="NR172" s="287"/>
      <c r="NS172" s="287"/>
      <c r="NT172" s="287"/>
      <c r="NU172" s="287"/>
      <c r="NV172" s="287"/>
      <c r="NW172" s="287"/>
      <c r="NX172" s="287"/>
      <c r="NY172" s="287"/>
      <c r="NZ172" s="287"/>
      <c r="OA172" s="287"/>
      <c r="OB172" s="287"/>
      <c r="OC172" s="287"/>
      <c r="OD172" s="287"/>
      <c r="OE172" s="287"/>
    </row>
    <row r="173" spans="1:395" ht="18" customHeight="1" x14ac:dyDescent="0.3">
      <c r="A173" s="4"/>
      <c r="B173" s="1" t="s">
        <v>39</v>
      </c>
      <c r="C173" s="99">
        <v>10640</v>
      </c>
      <c r="D173" s="99">
        <v>2007</v>
      </c>
      <c r="E173" s="98" t="s">
        <v>38</v>
      </c>
      <c r="F173" s="99">
        <v>5701</v>
      </c>
      <c r="G173" s="99" t="s">
        <v>464</v>
      </c>
      <c r="H173" s="98" t="s">
        <v>40</v>
      </c>
      <c r="I173" s="2">
        <f t="shared" si="13"/>
        <v>0</v>
      </c>
      <c r="J173" s="4">
        <f>'Kôň roka'!$I173+I174</f>
        <v>0</v>
      </c>
      <c r="K173" s="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98"/>
      <c r="BJ173" s="99"/>
      <c r="BK173" s="99"/>
      <c r="BL173" s="99"/>
      <c r="BM173" s="98"/>
      <c r="BN173" s="98"/>
      <c r="BO173" s="98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99"/>
      <c r="CF173" s="99"/>
      <c r="CG173" s="98"/>
      <c r="CH173" s="98"/>
      <c r="CI173" s="98"/>
      <c r="CJ173" s="98"/>
      <c r="CK173" s="98"/>
      <c r="CL173" s="98"/>
      <c r="CM173" s="98"/>
      <c r="CN173" s="98"/>
      <c r="CO173" s="99"/>
      <c r="CP173" s="99"/>
      <c r="CQ173" s="99"/>
      <c r="CR173" s="99"/>
      <c r="CS173" s="99"/>
      <c r="CT173" s="99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12"/>
      <c r="EU173" s="212"/>
      <c r="EV173" s="212"/>
      <c r="EW173" s="212"/>
      <c r="EX173" s="212"/>
      <c r="EY173" s="212"/>
      <c r="EZ173" s="212"/>
      <c r="FA173" s="212"/>
      <c r="FB173" s="212"/>
      <c r="FC173" s="212"/>
      <c r="FD173" s="212"/>
      <c r="FE173" s="212"/>
      <c r="FF173" s="212"/>
      <c r="FG173" s="212"/>
      <c r="FH173" s="212"/>
      <c r="FI173" s="212"/>
      <c r="FJ173" s="212"/>
      <c r="FK173" s="212"/>
      <c r="FL173" s="212"/>
      <c r="FM173" s="212"/>
      <c r="FN173" s="212"/>
      <c r="FO173" s="212"/>
      <c r="FP173" s="212"/>
      <c r="FQ173" s="212"/>
      <c r="FR173" s="212"/>
      <c r="FS173" s="212"/>
      <c r="FT173" s="212"/>
      <c r="FU173" s="212"/>
      <c r="FV173" s="212"/>
      <c r="FW173" s="212"/>
      <c r="FX173" s="212"/>
      <c r="FY173" s="212"/>
      <c r="FZ173" s="212"/>
      <c r="GA173" s="212"/>
      <c r="GB173" s="99"/>
      <c r="GC173" s="99"/>
      <c r="GD173" s="99"/>
      <c r="GE173" s="99"/>
      <c r="GF173" s="99"/>
      <c r="GG173" s="99"/>
      <c r="GH173" s="99"/>
      <c r="GI173" s="212"/>
      <c r="GJ173" s="212"/>
      <c r="GK173" s="212"/>
      <c r="GL173" s="99"/>
      <c r="GM173" s="99"/>
      <c r="GN173" s="99"/>
      <c r="GO173" s="99"/>
      <c r="GP173" s="99"/>
      <c r="GQ173" s="99"/>
      <c r="GR173" s="99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87"/>
      <c r="IJ173" s="287"/>
      <c r="IK173" s="287"/>
      <c r="IL173" s="287"/>
      <c r="IM173" s="287"/>
      <c r="IN173" s="287"/>
      <c r="IO173" s="287"/>
      <c r="IP173" s="287"/>
      <c r="IQ173" s="287"/>
      <c r="IR173" s="287"/>
      <c r="IS173" s="287"/>
      <c r="IT173" s="287"/>
      <c r="IU173" s="287"/>
      <c r="IV173" s="287"/>
      <c r="IW173" s="287"/>
      <c r="IX173" s="287"/>
      <c r="IY173" s="287"/>
      <c r="IZ173" s="287"/>
      <c r="JA173" s="287"/>
      <c r="JB173" s="287"/>
      <c r="JC173" s="287"/>
      <c r="JD173" s="287"/>
      <c r="JE173" s="287"/>
      <c r="JF173" s="287"/>
      <c r="JG173" s="287"/>
      <c r="JH173" s="287"/>
      <c r="JI173" s="287"/>
      <c r="JJ173" s="287"/>
      <c r="JK173" s="287"/>
      <c r="JL173" s="287"/>
      <c r="JM173" s="287"/>
      <c r="JN173" s="287"/>
      <c r="JO173" s="287"/>
      <c r="JP173" s="287"/>
      <c r="JQ173" s="287"/>
      <c r="JR173" s="309"/>
      <c r="JS173" s="309"/>
      <c r="JT173" s="309"/>
      <c r="JU173" s="309"/>
      <c r="JV173" s="309"/>
      <c r="JW173" s="309"/>
      <c r="JX173" s="309"/>
      <c r="JY173" s="309"/>
      <c r="JZ173" s="309"/>
      <c r="KA173" s="309"/>
      <c r="KB173" s="309"/>
      <c r="KC173" s="309"/>
      <c r="KD173" s="309"/>
      <c r="KE173" s="309"/>
      <c r="KF173" s="309"/>
      <c r="KG173" s="309"/>
      <c r="KH173" s="309"/>
      <c r="KI173" s="309"/>
      <c r="KJ173" s="309"/>
      <c r="KK173" s="309"/>
      <c r="KL173" s="309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309"/>
      <c r="LB173" s="309"/>
      <c r="LC173" s="309"/>
      <c r="LD173" s="309"/>
      <c r="LE173" s="309"/>
      <c r="LF173" s="309"/>
      <c r="LG173" s="309"/>
      <c r="LH173" s="309"/>
      <c r="LI173" s="309"/>
      <c r="LJ173" s="309"/>
      <c r="LK173" s="309"/>
      <c r="LL173" s="309"/>
      <c r="LM173" s="309"/>
      <c r="LN173" s="309"/>
      <c r="LO173" s="309"/>
      <c r="LP173" s="309"/>
      <c r="LQ173" s="309"/>
      <c r="LR173" s="309"/>
      <c r="LS173" s="309"/>
      <c r="LT173" s="309"/>
      <c r="LU173" s="309"/>
      <c r="LV173" s="309"/>
      <c r="LW173" s="309"/>
      <c r="LX173" s="309"/>
      <c r="LY173" s="309"/>
      <c r="LZ173" s="309"/>
      <c r="MA173" s="309"/>
      <c r="MB173" s="309"/>
      <c r="MC173" s="309"/>
      <c r="MD173" s="309"/>
      <c r="ME173" s="309"/>
      <c r="MF173" s="309"/>
      <c r="MG173" s="309"/>
      <c r="MH173" s="309"/>
      <c r="MI173" s="309"/>
      <c r="MJ173" s="309"/>
      <c r="MK173" s="309"/>
      <c r="ML173" s="309"/>
      <c r="MM173" s="309"/>
      <c r="MN173" s="309"/>
      <c r="MO173" s="309"/>
      <c r="MP173" s="309"/>
      <c r="MQ173" s="309"/>
      <c r="MR173" s="309"/>
      <c r="MS173" s="309"/>
      <c r="MT173" s="309"/>
      <c r="MU173" s="309"/>
      <c r="MV173" s="309"/>
      <c r="MW173" s="309"/>
      <c r="MX173" s="309"/>
      <c r="MY173" s="309"/>
      <c r="MZ173" s="309"/>
      <c r="NA173" s="309"/>
      <c r="NB173" s="287"/>
      <c r="NC173" s="287"/>
      <c r="ND173" s="287"/>
      <c r="NE173" s="287"/>
      <c r="NF173" s="287"/>
      <c r="NG173" s="287"/>
      <c r="NH173" s="287"/>
      <c r="NI173" s="287"/>
      <c r="NJ173" s="287"/>
      <c r="NK173" s="287"/>
      <c r="NL173" s="287"/>
      <c r="NM173" s="287"/>
      <c r="NN173" s="287"/>
      <c r="NO173" s="287"/>
      <c r="NP173" s="287"/>
      <c r="NQ173" s="287"/>
      <c r="NR173" s="287"/>
      <c r="NS173" s="287"/>
      <c r="NT173" s="287"/>
      <c r="NU173" s="287"/>
      <c r="NV173" s="287"/>
      <c r="NW173" s="287"/>
      <c r="NX173" s="287"/>
      <c r="NY173" s="287"/>
      <c r="NZ173" s="287"/>
      <c r="OA173" s="287"/>
      <c r="OB173" s="287"/>
      <c r="OC173" s="287"/>
      <c r="OD173" s="287"/>
      <c r="OE173" s="287"/>
    </row>
    <row r="174" spans="1:395" ht="18" customHeight="1" x14ac:dyDescent="0.3">
      <c r="A174" s="4"/>
      <c r="B174" s="1"/>
      <c r="C174" s="99"/>
      <c r="D174" s="99"/>
      <c r="E174" s="98" t="s">
        <v>283</v>
      </c>
      <c r="F174" s="99"/>
      <c r="G174" s="99" t="s">
        <v>462</v>
      </c>
      <c r="H174" s="98"/>
      <c r="I174" s="2">
        <f t="shared" si="13"/>
        <v>0</v>
      </c>
      <c r="J174" s="4">
        <v>0</v>
      </c>
      <c r="K174" s="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98"/>
      <c r="BJ174" s="99"/>
      <c r="BK174" s="99"/>
      <c r="BL174" s="99"/>
      <c r="BM174" s="98"/>
      <c r="BN174" s="98"/>
      <c r="BO174" s="98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99"/>
      <c r="CF174" s="99"/>
      <c r="CG174" s="98"/>
      <c r="CH174" s="98"/>
      <c r="CI174" s="98"/>
      <c r="CJ174" s="98"/>
      <c r="CK174" s="98"/>
      <c r="CL174" s="98"/>
      <c r="CM174" s="98"/>
      <c r="CN174" s="98"/>
      <c r="CO174" s="99"/>
      <c r="CP174" s="99"/>
      <c r="CQ174" s="99"/>
      <c r="CR174" s="99"/>
      <c r="CS174" s="99"/>
      <c r="CT174" s="99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12"/>
      <c r="EU174" s="212"/>
      <c r="EV174" s="212"/>
      <c r="EW174" s="212"/>
      <c r="EX174" s="212"/>
      <c r="EY174" s="212"/>
      <c r="EZ174" s="212"/>
      <c r="FA174" s="212"/>
      <c r="FB174" s="212"/>
      <c r="FC174" s="212"/>
      <c r="FD174" s="212"/>
      <c r="FE174" s="212"/>
      <c r="FF174" s="212"/>
      <c r="FG174" s="212"/>
      <c r="FH174" s="212"/>
      <c r="FI174" s="212"/>
      <c r="FJ174" s="212"/>
      <c r="FK174" s="212"/>
      <c r="FL174" s="212"/>
      <c r="FM174" s="212"/>
      <c r="FN174" s="212"/>
      <c r="FO174" s="212"/>
      <c r="FP174" s="212"/>
      <c r="FQ174" s="212"/>
      <c r="FR174" s="212"/>
      <c r="FS174" s="212"/>
      <c r="FT174" s="212"/>
      <c r="FU174" s="212"/>
      <c r="FV174" s="212"/>
      <c r="FW174" s="212"/>
      <c r="FX174" s="212"/>
      <c r="FY174" s="212"/>
      <c r="FZ174" s="212"/>
      <c r="GA174" s="212"/>
      <c r="GB174" s="99"/>
      <c r="GC174" s="99"/>
      <c r="GD174" s="99"/>
      <c r="GE174" s="99"/>
      <c r="GF174" s="99"/>
      <c r="GG174" s="99"/>
      <c r="GH174" s="99"/>
      <c r="GI174" s="212"/>
      <c r="GJ174" s="212"/>
      <c r="GK174" s="212"/>
      <c r="GL174" s="99"/>
      <c r="GM174" s="99"/>
      <c r="GN174" s="99"/>
      <c r="GO174" s="99"/>
      <c r="GP174" s="99"/>
      <c r="GQ174" s="99"/>
      <c r="GR174" s="99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87"/>
      <c r="IJ174" s="287"/>
      <c r="IK174" s="287"/>
      <c r="IL174" s="287"/>
      <c r="IM174" s="287"/>
      <c r="IN174" s="287"/>
      <c r="IO174" s="287"/>
      <c r="IP174" s="287"/>
      <c r="IQ174" s="287"/>
      <c r="IR174" s="287"/>
      <c r="IS174" s="287"/>
      <c r="IT174" s="287"/>
      <c r="IU174" s="287"/>
      <c r="IV174" s="287"/>
      <c r="IW174" s="287"/>
      <c r="IX174" s="287"/>
      <c r="IY174" s="287"/>
      <c r="IZ174" s="287"/>
      <c r="JA174" s="287"/>
      <c r="JB174" s="287"/>
      <c r="JC174" s="287"/>
      <c r="JD174" s="287"/>
      <c r="JE174" s="287"/>
      <c r="JF174" s="287"/>
      <c r="JG174" s="287"/>
      <c r="JH174" s="287"/>
      <c r="JI174" s="287"/>
      <c r="JJ174" s="287"/>
      <c r="JK174" s="287"/>
      <c r="JL174" s="287"/>
      <c r="JM174" s="287"/>
      <c r="JN174" s="287"/>
      <c r="JO174" s="287"/>
      <c r="JP174" s="287"/>
      <c r="JQ174" s="287"/>
      <c r="JR174" s="309"/>
      <c r="JS174" s="309"/>
      <c r="JT174" s="309"/>
      <c r="JU174" s="309"/>
      <c r="JV174" s="309"/>
      <c r="JW174" s="309"/>
      <c r="JX174" s="309"/>
      <c r="JY174" s="309"/>
      <c r="JZ174" s="309"/>
      <c r="KA174" s="309"/>
      <c r="KB174" s="309"/>
      <c r="KC174" s="309"/>
      <c r="KD174" s="309"/>
      <c r="KE174" s="309"/>
      <c r="KF174" s="309"/>
      <c r="KG174" s="309"/>
      <c r="KH174" s="309"/>
      <c r="KI174" s="309"/>
      <c r="KJ174" s="309"/>
      <c r="KK174" s="309"/>
      <c r="KL174" s="309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309"/>
      <c r="LB174" s="309"/>
      <c r="LC174" s="309"/>
      <c r="LD174" s="309"/>
      <c r="LE174" s="309"/>
      <c r="LF174" s="309"/>
      <c r="LG174" s="309"/>
      <c r="LH174" s="309"/>
      <c r="LI174" s="309"/>
      <c r="LJ174" s="309"/>
      <c r="LK174" s="309"/>
      <c r="LL174" s="309"/>
      <c r="LM174" s="309"/>
      <c r="LN174" s="309"/>
      <c r="LO174" s="309"/>
      <c r="LP174" s="309"/>
      <c r="LQ174" s="309"/>
      <c r="LR174" s="309"/>
      <c r="LS174" s="309"/>
      <c r="LT174" s="309"/>
      <c r="LU174" s="309"/>
      <c r="LV174" s="309"/>
      <c r="LW174" s="309"/>
      <c r="LX174" s="309"/>
      <c r="LY174" s="309"/>
      <c r="LZ174" s="309"/>
      <c r="MA174" s="309"/>
      <c r="MB174" s="309"/>
      <c r="MC174" s="309"/>
      <c r="MD174" s="309"/>
      <c r="ME174" s="309"/>
      <c r="MF174" s="309"/>
      <c r="MG174" s="309"/>
      <c r="MH174" s="309"/>
      <c r="MI174" s="309"/>
      <c r="MJ174" s="309"/>
      <c r="MK174" s="309"/>
      <c r="ML174" s="309"/>
      <c r="MM174" s="309"/>
      <c r="MN174" s="309"/>
      <c r="MO174" s="309"/>
      <c r="MP174" s="309"/>
      <c r="MQ174" s="309"/>
      <c r="MR174" s="309"/>
      <c r="MS174" s="309"/>
      <c r="MT174" s="309"/>
      <c r="MU174" s="309"/>
      <c r="MV174" s="309"/>
      <c r="MW174" s="309"/>
      <c r="MX174" s="309"/>
      <c r="MY174" s="309"/>
      <c r="MZ174" s="309"/>
      <c r="NA174" s="309"/>
      <c r="NB174" s="287"/>
      <c r="NC174" s="287"/>
      <c r="ND174" s="287"/>
      <c r="NE174" s="287"/>
      <c r="NF174" s="287"/>
      <c r="NG174" s="287"/>
      <c r="NH174" s="287"/>
      <c r="NI174" s="287"/>
      <c r="NJ174" s="287"/>
      <c r="NK174" s="287"/>
      <c r="NL174" s="287"/>
      <c r="NM174" s="287"/>
      <c r="NN174" s="287"/>
      <c r="NO174" s="287"/>
      <c r="NP174" s="287"/>
      <c r="NQ174" s="287"/>
      <c r="NR174" s="287"/>
      <c r="NS174" s="287"/>
      <c r="NT174" s="287"/>
      <c r="NU174" s="287"/>
      <c r="NV174" s="287"/>
      <c r="NW174" s="287"/>
      <c r="NX174" s="287"/>
      <c r="NY174" s="287"/>
      <c r="NZ174" s="287"/>
      <c r="OA174" s="287"/>
      <c r="OB174" s="287"/>
      <c r="OC174" s="287"/>
      <c r="OD174" s="287"/>
      <c r="OE174" s="287"/>
    </row>
    <row r="175" spans="1:395" ht="18" customHeight="1" x14ac:dyDescent="0.3">
      <c r="A175" s="4"/>
      <c r="B175" s="1" t="s">
        <v>47</v>
      </c>
      <c r="C175" s="99">
        <v>12825</v>
      </c>
      <c r="D175" s="99">
        <v>2020</v>
      </c>
      <c r="E175" s="100" t="s">
        <v>42</v>
      </c>
      <c r="F175" s="99" t="s">
        <v>43</v>
      </c>
      <c r="G175" s="99" t="s">
        <v>464</v>
      </c>
      <c r="H175" s="98" t="s">
        <v>467</v>
      </c>
      <c r="I175" s="2">
        <f t="shared" si="13"/>
        <v>0</v>
      </c>
      <c r="J175" s="4">
        <f>'Kôň roka'!$I175+I176</f>
        <v>0</v>
      </c>
      <c r="K175" s="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98"/>
      <c r="BJ175" s="99"/>
      <c r="BK175" s="99"/>
      <c r="BL175" s="99"/>
      <c r="BM175" s="98"/>
      <c r="BN175" s="98"/>
      <c r="BO175" s="98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98"/>
      <c r="CH175" s="98"/>
      <c r="CI175" s="98"/>
      <c r="CJ175" s="98"/>
      <c r="CK175" s="98"/>
      <c r="CL175" s="98"/>
      <c r="CM175" s="98"/>
      <c r="CN175" s="98"/>
      <c r="CO175" s="99"/>
      <c r="CP175" s="99"/>
      <c r="CQ175" s="99"/>
      <c r="CR175" s="99"/>
      <c r="CS175" s="99"/>
      <c r="CT175" s="99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12"/>
      <c r="EU175" s="212"/>
      <c r="EV175" s="212"/>
      <c r="EW175" s="212"/>
      <c r="EX175" s="212"/>
      <c r="EY175" s="212"/>
      <c r="EZ175" s="212"/>
      <c r="FA175" s="212"/>
      <c r="FB175" s="212"/>
      <c r="FC175" s="212"/>
      <c r="FD175" s="212"/>
      <c r="FE175" s="212"/>
      <c r="FF175" s="212"/>
      <c r="FG175" s="212"/>
      <c r="FH175" s="212"/>
      <c r="FI175" s="212"/>
      <c r="FJ175" s="212"/>
      <c r="FK175" s="212"/>
      <c r="FL175" s="212"/>
      <c r="FM175" s="212"/>
      <c r="FN175" s="212"/>
      <c r="FO175" s="212"/>
      <c r="FP175" s="212"/>
      <c r="FQ175" s="212"/>
      <c r="FR175" s="212"/>
      <c r="FS175" s="212"/>
      <c r="FT175" s="212"/>
      <c r="FU175" s="212"/>
      <c r="FV175" s="212"/>
      <c r="FW175" s="212"/>
      <c r="FX175" s="212"/>
      <c r="FY175" s="212"/>
      <c r="FZ175" s="212"/>
      <c r="GA175" s="212"/>
      <c r="GB175" s="99"/>
      <c r="GC175" s="99"/>
      <c r="GD175" s="99"/>
      <c r="GE175" s="99"/>
      <c r="GF175" s="99"/>
      <c r="GG175" s="99"/>
      <c r="GH175" s="99"/>
      <c r="GI175" s="212"/>
      <c r="GJ175" s="212"/>
      <c r="GK175" s="212"/>
      <c r="GL175" s="99"/>
      <c r="GM175" s="99"/>
      <c r="GN175" s="99"/>
      <c r="GO175" s="99"/>
      <c r="GP175" s="99"/>
      <c r="GQ175" s="99"/>
      <c r="GR175" s="99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87"/>
      <c r="IJ175" s="287"/>
      <c r="IK175" s="287"/>
      <c r="IL175" s="287"/>
      <c r="IM175" s="287"/>
      <c r="IN175" s="287"/>
      <c r="IO175" s="287"/>
      <c r="IP175" s="287"/>
      <c r="IQ175" s="287"/>
      <c r="IR175" s="287"/>
      <c r="IS175" s="287"/>
      <c r="IT175" s="287"/>
      <c r="IU175" s="287"/>
      <c r="IV175" s="287"/>
      <c r="IW175" s="287"/>
      <c r="IX175" s="287"/>
      <c r="IY175" s="287"/>
      <c r="IZ175" s="287"/>
      <c r="JA175" s="287"/>
      <c r="JB175" s="287"/>
      <c r="JC175" s="287"/>
      <c r="JD175" s="287"/>
      <c r="JE175" s="287"/>
      <c r="JF175" s="287"/>
      <c r="JG175" s="287"/>
      <c r="JH175" s="287"/>
      <c r="JI175" s="287"/>
      <c r="JJ175" s="287"/>
      <c r="JK175" s="287"/>
      <c r="JL175" s="287"/>
      <c r="JM175" s="287"/>
      <c r="JN175" s="287"/>
      <c r="JO175" s="287"/>
      <c r="JP175" s="287"/>
      <c r="JQ175" s="287"/>
      <c r="JR175" s="309"/>
      <c r="JS175" s="309"/>
      <c r="JT175" s="309"/>
      <c r="JU175" s="309"/>
      <c r="JV175" s="309"/>
      <c r="JW175" s="309"/>
      <c r="JX175" s="309"/>
      <c r="JY175" s="309"/>
      <c r="JZ175" s="309"/>
      <c r="KA175" s="309"/>
      <c r="KB175" s="309"/>
      <c r="KC175" s="309"/>
      <c r="KD175" s="309"/>
      <c r="KE175" s="309"/>
      <c r="KF175" s="309"/>
      <c r="KG175" s="309"/>
      <c r="KH175" s="309"/>
      <c r="KI175" s="309"/>
      <c r="KJ175" s="309"/>
      <c r="KK175" s="309"/>
      <c r="KL175" s="309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309"/>
      <c r="LB175" s="309"/>
      <c r="LC175" s="309"/>
      <c r="LD175" s="309"/>
      <c r="LE175" s="309"/>
      <c r="LF175" s="309"/>
      <c r="LG175" s="309"/>
      <c r="LH175" s="309"/>
      <c r="LI175" s="309"/>
      <c r="LJ175" s="309"/>
      <c r="LK175" s="309"/>
      <c r="LL175" s="309"/>
      <c r="LM175" s="309"/>
      <c r="LN175" s="309"/>
      <c r="LO175" s="309"/>
      <c r="LP175" s="309"/>
      <c r="LQ175" s="309"/>
      <c r="LR175" s="309"/>
      <c r="LS175" s="309"/>
      <c r="LT175" s="309"/>
      <c r="LU175" s="309"/>
      <c r="LV175" s="309"/>
      <c r="LW175" s="309"/>
      <c r="LX175" s="309"/>
      <c r="LY175" s="309"/>
      <c r="LZ175" s="309"/>
      <c r="MA175" s="309"/>
      <c r="MB175" s="309"/>
      <c r="MC175" s="309"/>
      <c r="MD175" s="309"/>
      <c r="ME175" s="309"/>
      <c r="MF175" s="309"/>
      <c r="MG175" s="309"/>
      <c r="MH175" s="309"/>
      <c r="MI175" s="309"/>
      <c r="MJ175" s="309"/>
      <c r="MK175" s="309"/>
      <c r="ML175" s="309"/>
      <c r="MM175" s="309"/>
      <c r="MN175" s="309"/>
      <c r="MO175" s="309"/>
      <c r="MP175" s="309"/>
      <c r="MQ175" s="309"/>
      <c r="MR175" s="309"/>
      <c r="MS175" s="309"/>
      <c r="MT175" s="309"/>
      <c r="MU175" s="309"/>
      <c r="MV175" s="309"/>
      <c r="MW175" s="309"/>
      <c r="MX175" s="309"/>
      <c r="MY175" s="309"/>
      <c r="MZ175" s="309"/>
      <c r="NA175" s="309"/>
      <c r="NB175" s="287"/>
      <c r="NC175" s="287"/>
      <c r="ND175" s="287"/>
      <c r="NE175" s="287"/>
      <c r="NF175" s="287"/>
      <c r="NG175" s="287"/>
      <c r="NH175" s="287"/>
      <c r="NI175" s="287"/>
      <c r="NJ175" s="287"/>
      <c r="NK175" s="287"/>
      <c r="NL175" s="287"/>
      <c r="NM175" s="287"/>
      <c r="NN175" s="287"/>
      <c r="NO175" s="287"/>
      <c r="NP175" s="287"/>
      <c r="NQ175" s="287"/>
      <c r="NR175" s="287"/>
      <c r="NS175" s="287"/>
      <c r="NT175" s="287"/>
      <c r="NU175" s="287"/>
      <c r="NV175" s="287"/>
      <c r="NW175" s="287"/>
      <c r="NX175" s="287"/>
      <c r="NY175" s="287"/>
      <c r="NZ175" s="287"/>
      <c r="OA175" s="287"/>
      <c r="OB175" s="287"/>
      <c r="OC175" s="287"/>
      <c r="OD175" s="287"/>
      <c r="OE175" s="287"/>
    </row>
    <row r="176" spans="1:395" ht="18" customHeight="1" x14ac:dyDescent="0.3">
      <c r="A176" s="4"/>
      <c r="B176" s="1"/>
      <c r="C176" s="99"/>
      <c r="D176" s="99"/>
      <c r="E176" s="100" t="s">
        <v>371</v>
      </c>
      <c r="F176" s="99">
        <v>8872</v>
      </c>
      <c r="G176" s="99" t="s">
        <v>466</v>
      </c>
      <c r="H176" s="98"/>
      <c r="I176" s="2">
        <f t="shared" si="13"/>
        <v>0</v>
      </c>
      <c r="J176" s="4">
        <v>0</v>
      </c>
      <c r="K176" s="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98"/>
      <c r="BJ176" s="99"/>
      <c r="BK176" s="99"/>
      <c r="BL176" s="99"/>
      <c r="BM176" s="98"/>
      <c r="BN176" s="98"/>
      <c r="BO176" s="98"/>
      <c r="BP176" s="99"/>
      <c r="BQ176" s="99"/>
      <c r="BR176" s="99"/>
      <c r="BS176" s="99"/>
      <c r="BT176" s="99"/>
      <c r="BU176" s="99"/>
      <c r="BV176" s="99"/>
      <c r="BW176" s="99"/>
      <c r="BX176" s="99"/>
      <c r="BY176" s="99"/>
      <c r="BZ176" s="99"/>
      <c r="CA176" s="99"/>
      <c r="CB176" s="99"/>
      <c r="CC176" s="99"/>
      <c r="CD176" s="99"/>
      <c r="CE176" s="99"/>
      <c r="CF176" s="99"/>
      <c r="CG176" s="98"/>
      <c r="CH176" s="98"/>
      <c r="CI176" s="98"/>
      <c r="CJ176" s="98"/>
      <c r="CK176" s="98"/>
      <c r="CL176" s="98"/>
      <c r="CM176" s="98"/>
      <c r="CN176" s="98"/>
      <c r="CO176" s="99"/>
      <c r="CP176" s="99"/>
      <c r="CQ176" s="99"/>
      <c r="CR176" s="99"/>
      <c r="CS176" s="99"/>
      <c r="CT176" s="99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12"/>
      <c r="EU176" s="212"/>
      <c r="EV176" s="212"/>
      <c r="EW176" s="212"/>
      <c r="EX176" s="212"/>
      <c r="EY176" s="212"/>
      <c r="EZ176" s="212"/>
      <c r="FA176" s="212"/>
      <c r="FB176" s="212"/>
      <c r="FC176" s="212"/>
      <c r="FD176" s="212"/>
      <c r="FE176" s="212"/>
      <c r="FF176" s="212"/>
      <c r="FG176" s="212"/>
      <c r="FH176" s="212"/>
      <c r="FI176" s="212"/>
      <c r="FJ176" s="212"/>
      <c r="FK176" s="212"/>
      <c r="FL176" s="212"/>
      <c r="FM176" s="212"/>
      <c r="FN176" s="212"/>
      <c r="FO176" s="212"/>
      <c r="FP176" s="212"/>
      <c r="FQ176" s="212"/>
      <c r="FR176" s="212"/>
      <c r="FS176" s="212"/>
      <c r="FT176" s="212"/>
      <c r="FU176" s="212"/>
      <c r="FV176" s="212"/>
      <c r="FW176" s="212"/>
      <c r="FX176" s="212"/>
      <c r="FY176" s="212"/>
      <c r="FZ176" s="212"/>
      <c r="GA176" s="212"/>
      <c r="GB176" s="99"/>
      <c r="GC176" s="99"/>
      <c r="GD176" s="99"/>
      <c r="GE176" s="99"/>
      <c r="GF176" s="99"/>
      <c r="GG176" s="99"/>
      <c r="GH176" s="99"/>
      <c r="GI176" s="212"/>
      <c r="GJ176" s="212"/>
      <c r="GK176" s="212"/>
      <c r="GL176" s="99"/>
      <c r="GM176" s="99"/>
      <c r="GN176" s="99"/>
      <c r="GO176" s="99"/>
      <c r="GP176" s="99"/>
      <c r="GQ176" s="99"/>
      <c r="GR176" s="99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87"/>
      <c r="IJ176" s="287"/>
      <c r="IK176" s="287"/>
      <c r="IL176" s="287"/>
      <c r="IM176" s="287"/>
      <c r="IN176" s="287"/>
      <c r="IO176" s="287"/>
      <c r="IP176" s="287"/>
      <c r="IQ176" s="287"/>
      <c r="IR176" s="287"/>
      <c r="IS176" s="287"/>
      <c r="IT176" s="287"/>
      <c r="IU176" s="287"/>
      <c r="IV176" s="287"/>
      <c r="IW176" s="287"/>
      <c r="IX176" s="287"/>
      <c r="IY176" s="287"/>
      <c r="IZ176" s="287"/>
      <c r="JA176" s="287"/>
      <c r="JB176" s="287"/>
      <c r="JC176" s="287"/>
      <c r="JD176" s="287"/>
      <c r="JE176" s="287"/>
      <c r="JF176" s="287"/>
      <c r="JG176" s="287"/>
      <c r="JH176" s="287"/>
      <c r="JI176" s="287"/>
      <c r="JJ176" s="287"/>
      <c r="JK176" s="287"/>
      <c r="JL176" s="287"/>
      <c r="JM176" s="287"/>
      <c r="JN176" s="287"/>
      <c r="JO176" s="287"/>
      <c r="JP176" s="287"/>
      <c r="JQ176" s="287"/>
      <c r="JR176" s="309"/>
      <c r="JS176" s="309"/>
      <c r="JT176" s="309"/>
      <c r="JU176" s="309"/>
      <c r="JV176" s="309"/>
      <c r="JW176" s="309"/>
      <c r="JX176" s="309"/>
      <c r="JY176" s="309"/>
      <c r="JZ176" s="309"/>
      <c r="KA176" s="309"/>
      <c r="KB176" s="309"/>
      <c r="KC176" s="309"/>
      <c r="KD176" s="309"/>
      <c r="KE176" s="309"/>
      <c r="KF176" s="309"/>
      <c r="KG176" s="309"/>
      <c r="KH176" s="309"/>
      <c r="KI176" s="309"/>
      <c r="KJ176" s="309"/>
      <c r="KK176" s="309"/>
      <c r="KL176" s="309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309"/>
      <c r="LB176" s="309"/>
      <c r="LC176" s="309"/>
      <c r="LD176" s="309"/>
      <c r="LE176" s="309"/>
      <c r="LF176" s="309"/>
      <c r="LG176" s="309"/>
      <c r="LH176" s="309"/>
      <c r="LI176" s="309"/>
      <c r="LJ176" s="309"/>
      <c r="LK176" s="309"/>
      <c r="LL176" s="309"/>
      <c r="LM176" s="309"/>
      <c r="LN176" s="309"/>
      <c r="LO176" s="309"/>
      <c r="LP176" s="309"/>
      <c r="LQ176" s="309"/>
      <c r="LR176" s="309"/>
      <c r="LS176" s="309"/>
      <c r="LT176" s="309"/>
      <c r="LU176" s="309"/>
      <c r="LV176" s="309"/>
      <c r="LW176" s="309"/>
      <c r="LX176" s="309"/>
      <c r="LY176" s="309"/>
      <c r="LZ176" s="309"/>
      <c r="MA176" s="309"/>
      <c r="MB176" s="309"/>
      <c r="MC176" s="309"/>
      <c r="MD176" s="309"/>
      <c r="ME176" s="309"/>
      <c r="MF176" s="309"/>
      <c r="MG176" s="309"/>
      <c r="MH176" s="309"/>
      <c r="MI176" s="309"/>
      <c r="MJ176" s="309"/>
      <c r="MK176" s="309"/>
      <c r="ML176" s="309"/>
      <c r="MM176" s="309"/>
      <c r="MN176" s="309"/>
      <c r="MO176" s="309"/>
      <c r="MP176" s="309"/>
      <c r="MQ176" s="309"/>
      <c r="MR176" s="309"/>
      <c r="MS176" s="309"/>
      <c r="MT176" s="309"/>
      <c r="MU176" s="309"/>
      <c r="MV176" s="309"/>
      <c r="MW176" s="309"/>
      <c r="MX176" s="309"/>
      <c r="MY176" s="309"/>
      <c r="MZ176" s="309"/>
      <c r="NA176" s="309"/>
      <c r="NB176" s="287"/>
      <c r="NC176" s="287"/>
      <c r="ND176" s="287"/>
      <c r="NE176" s="287"/>
      <c r="NF176" s="287"/>
      <c r="NG176" s="287"/>
      <c r="NH176" s="287"/>
      <c r="NI176" s="287"/>
      <c r="NJ176" s="287"/>
      <c r="NK176" s="287"/>
      <c r="NL176" s="287"/>
      <c r="NM176" s="287"/>
      <c r="NN176" s="287"/>
      <c r="NO176" s="287"/>
      <c r="NP176" s="287"/>
      <c r="NQ176" s="287"/>
      <c r="NR176" s="287"/>
      <c r="NS176" s="287"/>
      <c r="NT176" s="287"/>
      <c r="NU176" s="287"/>
      <c r="NV176" s="287"/>
      <c r="NW176" s="287"/>
      <c r="NX176" s="287"/>
      <c r="NY176" s="287"/>
      <c r="NZ176" s="287"/>
      <c r="OA176" s="287"/>
      <c r="OB176" s="287"/>
      <c r="OC176" s="287"/>
      <c r="OD176" s="287"/>
      <c r="OE176" s="287"/>
    </row>
    <row r="177" spans="1:395" ht="18" customHeight="1" x14ac:dyDescent="0.3">
      <c r="A177" s="4"/>
      <c r="B177" s="1" t="s">
        <v>703</v>
      </c>
      <c r="C177" s="99">
        <v>13606</v>
      </c>
      <c r="D177" s="99">
        <v>2022</v>
      </c>
      <c r="E177" s="80" t="s">
        <v>207</v>
      </c>
      <c r="F177" s="99">
        <v>8828</v>
      </c>
      <c r="G177" s="2" t="s">
        <v>465</v>
      </c>
      <c r="H177" s="22" t="s">
        <v>88</v>
      </c>
      <c r="I177" s="2">
        <f>SUM(K177:XX177)</f>
        <v>0</v>
      </c>
      <c r="J177" s="4">
        <f>'Kôň roka'!$I177</f>
        <v>0</v>
      </c>
      <c r="K177" s="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98"/>
      <c r="BJ177" s="99"/>
      <c r="BK177" s="99"/>
      <c r="BL177" s="99"/>
      <c r="BM177" s="98"/>
      <c r="BN177" s="98"/>
      <c r="BO177" s="98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8"/>
      <c r="CH177" s="98"/>
      <c r="CI177" s="98"/>
      <c r="CJ177" s="98"/>
      <c r="CK177" s="98"/>
      <c r="CL177" s="98"/>
      <c r="CM177" s="98"/>
      <c r="CN177" s="98"/>
      <c r="CO177" s="99"/>
      <c r="CP177" s="99"/>
      <c r="CQ177" s="99"/>
      <c r="CR177" s="99"/>
      <c r="CS177" s="99"/>
      <c r="CT177" s="99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12"/>
      <c r="EU177" s="212"/>
      <c r="EV177" s="212"/>
      <c r="EW177" s="212"/>
      <c r="EX177" s="212"/>
      <c r="EY177" s="212"/>
      <c r="EZ177" s="212"/>
      <c r="FA177" s="212"/>
      <c r="FB177" s="212"/>
      <c r="FC177" s="212"/>
      <c r="FD177" s="212"/>
      <c r="FE177" s="212"/>
      <c r="FF177" s="212"/>
      <c r="FG177" s="212"/>
      <c r="FH177" s="212"/>
      <c r="FI177" s="212"/>
      <c r="FJ177" s="212"/>
      <c r="FK177" s="212"/>
      <c r="FL177" s="212"/>
      <c r="FM177" s="212"/>
      <c r="FN177" s="212"/>
      <c r="FO177" s="212"/>
      <c r="FP177" s="212"/>
      <c r="FQ177" s="212"/>
      <c r="FR177" s="212"/>
      <c r="FS177" s="212"/>
      <c r="FT177" s="212"/>
      <c r="FU177" s="212"/>
      <c r="FV177" s="212"/>
      <c r="FW177" s="212"/>
      <c r="FX177" s="212"/>
      <c r="FY177" s="212"/>
      <c r="FZ177" s="212"/>
      <c r="GA177" s="212"/>
      <c r="GB177" s="99"/>
      <c r="GC177" s="99"/>
      <c r="GD177" s="99"/>
      <c r="GE177" s="99"/>
      <c r="GF177" s="99"/>
      <c r="GG177" s="99"/>
      <c r="GH177" s="99"/>
      <c r="GI177" s="212"/>
      <c r="GJ177" s="212"/>
      <c r="GK177" s="212"/>
      <c r="GL177" s="99"/>
      <c r="GM177" s="99"/>
      <c r="GN177" s="99"/>
      <c r="GO177" s="99"/>
      <c r="GP177" s="99"/>
      <c r="GQ177" s="99"/>
      <c r="GR177" s="99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87"/>
      <c r="IJ177" s="287"/>
      <c r="IK177" s="287"/>
      <c r="IL177" s="287"/>
      <c r="IM177" s="287"/>
      <c r="IN177" s="287"/>
      <c r="IO177" s="287"/>
      <c r="IP177" s="287"/>
      <c r="IQ177" s="287"/>
      <c r="IR177" s="287"/>
      <c r="IS177" s="287"/>
      <c r="IT177" s="287"/>
      <c r="IU177" s="287"/>
      <c r="IV177" s="287"/>
      <c r="IW177" s="287"/>
      <c r="IX177" s="287"/>
      <c r="IY177" s="287"/>
      <c r="IZ177" s="287"/>
      <c r="JA177" s="287"/>
      <c r="JB177" s="287"/>
      <c r="JC177" s="287"/>
      <c r="JD177" s="287"/>
      <c r="JE177" s="287"/>
      <c r="JF177" s="287"/>
      <c r="JG177" s="287"/>
      <c r="JH177" s="287"/>
      <c r="JI177" s="287"/>
      <c r="JJ177" s="287"/>
      <c r="JK177" s="287"/>
      <c r="JL177" s="287"/>
      <c r="JM177" s="287"/>
      <c r="JN177" s="287"/>
      <c r="JO177" s="287"/>
      <c r="JP177" s="287"/>
      <c r="JQ177" s="287"/>
      <c r="JR177" s="309"/>
      <c r="JS177" s="309"/>
      <c r="JT177" s="309"/>
      <c r="JU177" s="309"/>
      <c r="JV177" s="309"/>
      <c r="JW177" s="309"/>
      <c r="JX177" s="309"/>
      <c r="JY177" s="309"/>
      <c r="JZ177" s="309"/>
      <c r="KA177" s="309"/>
      <c r="KB177" s="309"/>
      <c r="KC177" s="309"/>
      <c r="KD177" s="309"/>
      <c r="KE177" s="309"/>
      <c r="KF177" s="309"/>
      <c r="KG177" s="309"/>
      <c r="KH177" s="309"/>
      <c r="KI177" s="309"/>
      <c r="KJ177" s="309"/>
      <c r="KK177" s="309"/>
      <c r="KL177" s="309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309"/>
      <c r="LB177" s="309"/>
      <c r="LC177" s="309"/>
      <c r="LD177" s="309"/>
      <c r="LE177" s="309"/>
      <c r="LF177" s="309"/>
      <c r="LG177" s="309"/>
      <c r="LH177" s="309"/>
      <c r="LI177" s="309"/>
      <c r="LJ177" s="309"/>
      <c r="LK177" s="309"/>
      <c r="LL177" s="309"/>
      <c r="LM177" s="309"/>
      <c r="LN177" s="309"/>
      <c r="LO177" s="309"/>
      <c r="LP177" s="309"/>
      <c r="LQ177" s="309"/>
      <c r="LR177" s="309"/>
      <c r="LS177" s="309"/>
      <c r="LT177" s="309"/>
      <c r="LU177" s="309"/>
      <c r="LV177" s="309"/>
      <c r="LW177" s="309"/>
      <c r="LX177" s="309"/>
      <c r="LY177" s="309"/>
      <c r="LZ177" s="309"/>
      <c r="MA177" s="309"/>
      <c r="MB177" s="309"/>
      <c r="MC177" s="309"/>
      <c r="MD177" s="309"/>
      <c r="ME177" s="309"/>
      <c r="MF177" s="309"/>
      <c r="MG177" s="309"/>
      <c r="MH177" s="309"/>
      <c r="MI177" s="309"/>
      <c r="MJ177" s="309"/>
      <c r="MK177" s="309"/>
      <c r="ML177" s="309"/>
      <c r="MM177" s="309"/>
      <c r="MN177" s="309"/>
      <c r="MO177" s="309"/>
      <c r="MP177" s="309"/>
      <c r="MQ177" s="309"/>
      <c r="MR177" s="309"/>
      <c r="MS177" s="309"/>
      <c r="MT177" s="309"/>
      <c r="MU177" s="309"/>
      <c r="MV177" s="309"/>
      <c r="MW177" s="309"/>
      <c r="MX177" s="309"/>
      <c r="MY177" s="309"/>
      <c r="MZ177" s="309"/>
      <c r="NA177" s="309"/>
      <c r="NB177" s="287"/>
      <c r="NC177" s="287"/>
      <c r="ND177" s="287"/>
      <c r="NE177" s="287"/>
      <c r="NF177" s="287"/>
      <c r="NG177" s="287"/>
      <c r="NH177" s="287"/>
      <c r="NI177" s="287"/>
      <c r="NJ177" s="287"/>
      <c r="NK177" s="287"/>
      <c r="NL177" s="287"/>
      <c r="NM177" s="287"/>
      <c r="NN177" s="287"/>
      <c r="NO177" s="287"/>
      <c r="NP177" s="287"/>
      <c r="NQ177" s="287"/>
      <c r="NR177" s="287"/>
      <c r="NS177" s="287"/>
      <c r="NT177" s="287"/>
      <c r="NU177" s="287"/>
      <c r="NV177" s="287"/>
      <c r="NW177" s="287"/>
      <c r="NX177" s="287"/>
      <c r="NY177" s="287"/>
      <c r="NZ177" s="287"/>
      <c r="OA177" s="287"/>
      <c r="OB177" s="287"/>
      <c r="OC177" s="287"/>
      <c r="OD177" s="287"/>
      <c r="OE177" s="287"/>
    </row>
    <row r="178" spans="1:395" ht="18" customHeight="1" x14ac:dyDescent="0.3">
      <c r="A178" s="4">
        <v>140</v>
      </c>
      <c r="B178" s="1" t="s">
        <v>372</v>
      </c>
      <c r="C178" s="99">
        <v>13121</v>
      </c>
      <c r="D178" s="99">
        <v>2016</v>
      </c>
      <c r="E178" s="98" t="s">
        <v>371</v>
      </c>
      <c r="F178" s="99">
        <v>8872</v>
      </c>
      <c r="G178" s="99" t="s">
        <v>466</v>
      </c>
      <c r="H178" s="98" t="s">
        <v>467</v>
      </c>
      <c r="I178" s="2">
        <f t="shared" si="13"/>
        <v>0</v>
      </c>
      <c r="J178" s="4">
        <f>'Kôň roka'!$I178</f>
        <v>0</v>
      </c>
      <c r="K178" s="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98"/>
      <c r="BJ178" s="99"/>
      <c r="BK178" s="99"/>
      <c r="BL178" s="99"/>
      <c r="BM178" s="98"/>
      <c r="BN178" s="98"/>
      <c r="BO178" s="98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8"/>
      <c r="CH178" s="98"/>
      <c r="CI178" s="98"/>
      <c r="CJ178" s="98"/>
      <c r="CK178" s="98"/>
      <c r="CL178" s="98"/>
      <c r="CM178" s="98"/>
      <c r="CN178" s="98"/>
      <c r="CO178" s="99"/>
      <c r="CP178" s="99"/>
      <c r="CQ178" s="99"/>
      <c r="CR178" s="99"/>
      <c r="CS178" s="99"/>
      <c r="CT178" s="99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12"/>
      <c r="EU178" s="212"/>
      <c r="EV178" s="212"/>
      <c r="EW178" s="212"/>
      <c r="EX178" s="212"/>
      <c r="EY178" s="212"/>
      <c r="EZ178" s="212"/>
      <c r="FA178" s="212"/>
      <c r="FB178" s="212"/>
      <c r="FC178" s="212"/>
      <c r="FD178" s="212"/>
      <c r="FE178" s="212"/>
      <c r="FF178" s="212"/>
      <c r="FG178" s="212"/>
      <c r="FH178" s="212"/>
      <c r="FI178" s="212"/>
      <c r="FJ178" s="212"/>
      <c r="FK178" s="212"/>
      <c r="FL178" s="212"/>
      <c r="FM178" s="212"/>
      <c r="FN178" s="212"/>
      <c r="FO178" s="212"/>
      <c r="FP178" s="212"/>
      <c r="FQ178" s="212"/>
      <c r="FR178" s="212"/>
      <c r="FS178" s="212"/>
      <c r="FT178" s="212"/>
      <c r="FU178" s="212"/>
      <c r="FV178" s="212"/>
      <c r="FW178" s="212"/>
      <c r="FX178" s="212"/>
      <c r="FY178" s="212"/>
      <c r="FZ178" s="212"/>
      <c r="GA178" s="212"/>
      <c r="GB178" s="99"/>
      <c r="GC178" s="99"/>
      <c r="GD178" s="99"/>
      <c r="GE178" s="99"/>
      <c r="GF178" s="99"/>
      <c r="GG178" s="99"/>
      <c r="GH178" s="99"/>
      <c r="GI178" s="212"/>
      <c r="GJ178" s="212"/>
      <c r="GK178" s="212"/>
      <c r="GL178" s="99"/>
      <c r="GM178" s="99"/>
      <c r="GN178" s="99"/>
      <c r="GO178" s="99"/>
      <c r="GP178" s="99"/>
      <c r="GQ178" s="99"/>
      <c r="GR178" s="99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87"/>
      <c r="IJ178" s="287"/>
      <c r="IK178" s="287"/>
      <c r="IL178" s="287"/>
      <c r="IM178" s="287"/>
      <c r="IN178" s="287"/>
      <c r="IO178" s="287"/>
      <c r="IP178" s="287"/>
      <c r="IQ178" s="287"/>
      <c r="IR178" s="287"/>
      <c r="IS178" s="287"/>
      <c r="IT178" s="287"/>
      <c r="IU178" s="287"/>
      <c r="IV178" s="287"/>
      <c r="IW178" s="287"/>
      <c r="IX178" s="287"/>
      <c r="IY178" s="287"/>
      <c r="IZ178" s="287"/>
      <c r="JA178" s="287"/>
      <c r="JB178" s="287"/>
      <c r="JC178" s="287"/>
      <c r="JD178" s="287"/>
      <c r="JE178" s="287"/>
      <c r="JF178" s="287"/>
      <c r="JG178" s="287"/>
      <c r="JH178" s="287"/>
      <c r="JI178" s="287"/>
      <c r="JJ178" s="287"/>
      <c r="JK178" s="287"/>
      <c r="JL178" s="287"/>
      <c r="JM178" s="287"/>
      <c r="JN178" s="287"/>
      <c r="JO178" s="287"/>
      <c r="JP178" s="287"/>
      <c r="JQ178" s="287"/>
      <c r="JR178" s="309"/>
      <c r="JS178" s="309"/>
      <c r="JT178" s="309"/>
      <c r="JU178" s="309"/>
      <c r="JV178" s="309"/>
      <c r="JW178" s="309"/>
      <c r="JX178" s="309"/>
      <c r="JY178" s="309"/>
      <c r="JZ178" s="309"/>
      <c r="KA178" s="309"/>
      <c r="KB178" s="309"/>
      <c r="KC178" s="309"/>
      <c r="KD178" s="309"/>
      <c r="KE178" s="309"/>
      <c r="KF178" s="309"/>
      <c r="KG178" s="309"/>
      <c r="KH178" s="309"/>
      <c r="KI178" s="309"/>
      <c r="KJ178" s="309"/>
      <c r="KK178" s="309"/>
      <c r="KL178" s="309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309"/>
      <c r="LB178" s="309"/>
      <c r="LC178" s="309"/>
      <c r="LD178" s="309"/>
      <c r="LE178" s="309"/>
      <c r="LF178" s="309"/>
      <c r="LG178" s="309"/>
      <c r="LH178" s="309"/>
      <c r="LI178" s="309"/>
      <c r="LJ178" s="309"/>
      <c r="LK178" s="309"/>
      <c r="LL178" s="309"/>
      <c r="LM178" s="309"/>
      <c r="LN178" s="309"/>
      <c r="LO178" s="309"/>
      <c r="LP178" s="309"/>
      <c r="LQ178" s="309"/>
      <c r="LR178" s="309"/>
      <c r="LS178" s="309"/>
      <c r="LT178" s="309"/>
      <c r="LU178" s="309"/>
      <c r="LV178" s="309"/>
      <c r="LW178" s="309"/>
      <c r="LX178" s="309"/>
      <c r="LY178" s="309"/>
      <c r="LZ178" s="309"/>
      <c r="MA178" s="309"/>
      <c r="MB178" s="309"/>
      <c r="MC178" s="309"/>
      <c r="MD178" s="309"/>
      <c r="ME178" s="309"/>
      <c r="MF178" s="309"/>
      <c r="MG178" s="309"/>
      <c r="MH178" s="309"/>
      <c r="MI178" s="309"/>
      <c r="MJ178" s="309"/>
      <c r="MK178" s="309"/>
      <c r="ML178" s="309"/>
      <c r="MM178" s="309"/>
      <c r="MN178" s="309"/>
      <c r="MO178" s="309"/>
      <c r="MP178" s="309"/>
      <c r="MQ178" s="309"/>
      <c r="MR178" s="309"/>
      <c r="MS178" s="309"/>
      <c r="MT178" s="309"/>
      <c r="MU178" s="309"/>
      <c r="MV178" s="309"/>
      <c r="MW178" s="309"/>
      <c r="MX178" s="309"/>
      <c r="MY178" s="309"/>
      <c r="MZ178" s="309"/>
      <c r="NA178" s="309"/>
      <c r="NB178" s="287"/>
      <c r="NC178" s="287"/>
      <c r="ND178" s="287"/>
      <c r="NE178" s="287"/>
      <c r="NF178" s="287"/>
      <c r="NG178" s="287"/>
      <c r="NH178" s="287"/>
      <c r="NI178" s="287"/>
      <c r="NJ178" s="287"/>
      <c r="NK178" s="287"/>
      <c r="NL178" s="287"/>
      <c r="NM178" s="287"/>
      <c r="NN178" s="287"/>
      <c r="NO178" s="287"/>
      <c r="NP178" s="287"/>
      <c r="NQ178" s="287"/>
      <c r="NR178" s="287"/>
      <c r="NS178" s="287"/>
      <c r="NT178" s="287"/>
      <c r="NU178" s="287"/>
      <c r="NV178" s="287"/>
      <c r="NW178" s="287"/>
      <c r="NX178" s="287"/>
      <c r="NY178" s="287"/>
      <c r="NZ178" s="287"/>
      <c r="OA178" s="287"/>
      <c r="OB178" s="287"/>
      <c r="OC178" s="287"/>
      <c r="OD178" s="287"/>
      <c r="OE178" s="287"/>
    </row>
    <row r="179" spans="1:395" ht="18" customHeight="1" x14ac:dyDescent="0.3">
      <c r="A179" s="4"/>
      <c r="B179" s="1" t="s">
        <v>201</v>
      </c>
      <c r="C179" s="2">
        <v>10844</v>
      </c>
      <c r="D179" s="2">
        <v>2006</v>
      </c>
      <c r="E179" s="23" t="s">
        <v>200</v>
      </c>
      <c r="F179" s="2">
        <v>7365</v>
      </c>
      <c r="G179" s="2" t="s">
        <v>462</v>
      </c>
      <c r="H179" s="23" t="s">
        <v>469</v>
      </c>
      <c r="I179" s="2">
        <f t="shared" si="13"/>
        <v>0</v>
      </c>
      <c r="J179" s="4">
        <f>'Kôň roka'!$I179</f>
        <v>0</v>
      </c>
      <c r="K179" s="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98"/>
      <c r="BJ179" s="99"/>
      <c r="BK179" s="99"/>
      <c r="BL179" s="99"/>
      <c r="BM179" s="98"/>
      <c r="BN179" s="98"/>
      <c r="BO179" s="98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8"/>
      <c r="CH179" s="98"/>
      <c r="CI179" s="98"/>
      <c r="CJ179" s="98"/>
      <c r="CK179" s="98"/>
      <c r="CL179" s="98"/>
      <c r="CM179" s="98"/>
      <c r="CN179" s="98"/>
      <c r="CO179" s="99"/>
      <c r="CP179" s="99"/>
      <c r="CQ179" s="99"/>
      <c r="CR179" s="99"/>
      <c r="CS179" s="99"/>
      <c r="CT179" s="99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12"/>
      <c r="EU179" s="212"/>
      <c r="EV179" s="212"/>
      <c r="EW179" s="212"/>
      <c r="EX179" s="212"/>
      <c r="EY179" s="212"/>
      <c r="EZ179" s="212"/>
      <c r="FA179" s="212"/>
      <c r="FB179" s="212"/>
      <c r="FC179" s="212"/>
      <c r="FD179" s="212"/>
      <c r="FE179" s="212"/>
      <c r="FF179" s="212"/>
      <c r="FG179" s="212"/>
      <c r="FH179" s="212"/>
      <c r="FI179" s="212"/>
      <c r="FJ179" s="212"/>
      <c r="FK179" s="212"/>
      <c r="FL179" s="212"/>
      <c r="FM179" s="212"/>
      <c r="FN179" s="212"/>
      <c r="FO179" s="212"/>
      <c r="FP179" s="212"/>
      <c r="FQ179" s="212"/>
      <c r="FR179" s="212"/>
      <c r="FS179" s="212"/>
      <c r="FT179" s="212"/>
      <c r="FU179" s="212"/>
      <c r="FV179" s="212"/>
      <c r="FW179" s="212"/>
      <c r="FX179" s="212"/>
      <c r="FY179" s="212"/>
      <c r="FZ179" s="212"/>
      <c r="GA179" s="212"/>
      <c r="GB179" s="99"/>
      <c r="GC179" s="99"/>
      <c r="GD179" s="99"/>
      <c r="GE179" s="99"/>
      <c r="GF179" s="99"/>
      <c r="GG179" s="99"/>
      <c r="GH179" s="99"/>
      <c r="GI179" s="212"/>
      <c r="GJ179" s="212"/>
      <c r="GK179" s="212"/>
      <c r="GL179" s="99"/>
      <c r="GM179" s="99"/>
      <c r="GN179" s="99"/>
      <c r="GO179" s="99"/>
      <c r="GP179" s="99"/>
      <c r="GQ179" s="99"/>
      <c r="GR179" s="99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87"/>
      <c r="IJ179" s="287"/>
      <c r="IK179" s="287"/>
      <c r="IL179" s="287"/>
      <c r="IM179" s="287"/>
      <c r="IN179" s="287"/>
      <c r="IO179" s="287"/>
      <c r="IP179" s="287"/>
      <c r="IQ179" s="287"/>
      <c r="IR179" s="287"/>
      <c r="IS179" s="287"/>
      <c r="IT179" s="287"/>
      <c r="IU179" s="287"/>
      <c r="IV179" s="287"/>
      <c r="IW179" s="287"/>
      <c r="IX179" s="287"/>
      <c r="IY179" s="287"/>
      <c r="IZ179" s="287"/>
      <c r="JA179" s="287"/>
      <c r="JB179" s="287"/>
      <c r="JC179" s="287"/>
      <c r="JD179" s="287"/>
      <c r="JE179" s="287"/>
      <c r="JF179" s="287"/>
      <c r="JG179" s="287"/>
      <c r="JH179" s="287"/>
      <c r="JI179" s="287"/>
      <c r="JJ179" s="287"/>
      <c r="JK179" s="287"/>
      <c r="JL179" s="287"/>
      <c r="JM179" s="287"/>
      <c r="JN179" s="287"/>
      <c r="JO179" s="287"/>
      <c r="JP179" s="287"/>
      <c r="JQ179" s="287"/>
      <c r="JR179" s="309"/>
      <c r="JS179" s="309"/>
      <c r="JT179" s="309"/>
      <c r="JU179" s="309"/>
      <c r="JV179" s="309"/>
      <c r="JW179" s="309"/>
      <c r="JX179" s="309"/>
      <c r="JY179" s="309"/>
      <c r="JZ179" s="309"/>
      <c r="KA179" s="309"/>
      <c r="KB179" s="309"/>
      <c r="KC179" s="309"/>
      <c r="KD179" s="309"/>
      <c r="KE179" s="309"/>
      <c r="KF179" s="309"/>
      <c r="KG179" s="309"/>
      <c r="KH179" s="309"/>
      <c r="KI179" s="309"/>
      <c r="KJ179" s="309"/>
      <c r="KK179" s="309"/>
      <c r="KL179" s="309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309"/>
      <c r="LB179" s="309"/>
      <c r="LC179" s="309"/>
      <c r="LD179" s="309"/>
      <c r="LE179" s="309"/>
      <c r="LF179" s="309"/>
      <c r="LG179" s="309"/>
      <c r="LH179" s="309"/>
      <c r="LI179" s="309"/>
      <c r="LJ179" s="309"/>
      <c r="LK179" s="309"/>
      <c r="LL179" s="309"/>
      <c r="LM179" s="309"/>
      <c r="LN179" s="309"/>
      <c r="LO179" s="309"/>
      <c r="LP179" s="309"/>
      <c r="LQ179" s="309"/>
      <c r="LR179" s="309"/>
      <c r="LS179" s="309"/>
      <c r="LT179" s="309"/>
      <c r="LU179" s="309"/>
      <c r="LV179" s="309"/>
      <c r="LW179" s="309"/>
      <c r="LX179" s="309"/>
      <c r="LY179" s="309"/>
      <c r="LZ179" s="309"/>
      <c r="MA179" s="309"/>
      <c r="MB179" s="309"/>
      <c r="MC179" s="309"/>
      <c r="MD179" s="309"/>
      <c r="ME179" s="309"/>
      <c r="MF179" s="309"/>
      <c r="MG179" s="309"/>
      <c r="MH179" s="309"/>
      <c r="MI179" s="309"/>
      <c r="MJ179" s="309"/>
      <c r="MK179" s="309"/>
      <c r="ML179" s="309"/>
      <c r="MM179" s="309"/>
      <c r="MN179" s="309"/>
      <c r="MO179" s="309"/>
      <c r="MP179" s="309"/>
      <c r="MQ179" s="309"/>
      <c r="MR179" s="309"/>
      <c r="MS179" s="309"/>
      <c r="MT179" s="309"/>
      <c r="MU179" s="309"/>
      <c r="MV179" s="309"/>
      <c r="MW179" s="309"/>
      <c r="MX179" s="309"/>
      <c r="MY179" s="309"/>
      <c r="MZ179" s="309"/>
      <c r="NA179" s="309"/>
      <c r="NB179" s="287"/>
      <c r="NC179" s="287"/>
      <c r="ND179" s="287"/>
      <c r="NE179" s="287"/>
      <c r="NF179" s="287"/>
      <c r="NG179" s="287"/>
      <c r="NH179" s="287"/>
      <c r="NI179" s="287"/>
      <c r="NJ179" s="287"/>
      <c r="NK179" s="287"/>
      <c r="NL179" s="287"/>
      <c r="NM179" s="287"/>
      <c r="NN179" s="287"/>
      <c r="NO179" s="287"/>
      <c r="NP179" s="287"/>
      <c r="NQ179" s="287"/>
      <c r="NR179" s="287"/>
      <c r="NS179" s="287"/>
      <c r="NT179" s="287"/>
      <c r="NU179" s="287"/>
      <c r="NV179" s="287"/>
      <c r="NW179" s="287"/>
      <c r="NX179" s="287"/>
      <c r="NY179" s="287"/>
      <c r="NZ179" s="287"/>
      <c r="OA179" s="287"/>
      <c r="OB179" s="287"/>
      <c r="OC179" s="287"/>
      <c r="OD179" s="287"/>
      <c r="OE179" s="287"/>
    </row>
    <row r="180" spans="1:395" ht="18" customHeight="1" x14ac:dyDescent="0.3">
      <c r="A180" s="4"/>
      <c r="B180" s="1" t="s">
        <v>277</v>
      </c>
      <c r="C180" s="2">
        <v>12902</v>
      </c>
      <c r="D180" s="2">
        <v>2019</v>
      </c>
      <c r="E180" s="22" t="s">
        <v>276</v>
      </c>
      <c r="F180" s="2">
        <v>9513</v>
      </c>
      <c r="G180" s="2" t="s">
        <v>462</v>
      </c>
      <c r="H180" s="22" t="s">
        <v>212</v>
      </c>
      <c r="I180" s="2">
        <f t="shared" si="13"/>
        <v>0</v>
      </c>
      <c r="J180" s="4">
        <f>'Kôň roka'!$I180</f>
        <v>0</v>
      </c>
      <c r="K180" s="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98"/>
      <c r="BJ180" s="99"/>
      <c r="BK180" s="99"/>
      <c r="BL180" s="99"/>
      <c r="BM180" s="98"/>
      <c r="BN180" s="98"/>
      <c r="BO180" s="98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8"/>
      <c r="CH180" s="98"/>
      <c r="CI180" s="98"/>
      <c r="CJ180" s="98"/>
      <c r="CK180" s="98"/>
      <c r="CL180" s="98"/>
      <c r="CM180" s="98"/>
      <c r="CN180" s="98"/>
      <c r="CO180" s="99"/>
      <c r="CP180" s="99"/>
      <c r="CQ180" s="99"/>
      <c r="CR180" s="99"/>
      <c r="CS180" s="99"/>
      <c r="CT180" s="99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12"/>
      <c r="EU180" s="212"/>
      <c r="EV180" s="212"/>
      <c r="EW180" s="212"/>
      <c r="EX180" s="212"/>
      <c r="EY180" s="212"/>
      <c r="EZ180" s="212"/>
      <c r="FA180" s="212"/>
      <c r="FB180" s="212"/>
      <c r="FC180" s="212"/>
      <c r="FD180" s="212"/>
      <c r="FE180" s="212"/>
      <c r="FF180" s="212"/>
      <c r="FG180" s="212"/>
      <c r="FH180" s="212"/>
      <c r="FI180" s="212"/>
      <c r="FJ180" s="212"/>
      <c r="FK180" s="212"/>
      <c r="FL180" s="212"/>
      <c r="FM180" s="212"/>
      <c r="FN180" s="212"/>
      <c r="FO180" s="212"/>
      <c r="FP180" s="212"/>
      <c r="FQ180" s="212"/>
      <c r="FR180" s="212"/>
      <c r="FS180" s="212"/>
      <c r="FT180" s="212"/>
      <c r="FU180" s="212"/>
      <c r="FV180" s="212"/>
      <c r="FW180" s="212"/>
      <c r="FX180" s="212"/>
      <c r="FY180" s="212"/>
      <c r="FZ180" s="212"/>
      <c r="GA180" s="212"/>
      <c r="GB180" s="99"/>
      <c r="GC180" s="99"/>
      <c r="GD180" s="99"/>
      <c r="GE180" s="99"/>
      <c r="GF180" s="99"/>
      <c r="GG180" s="99"/>
      <c r="GH180" s="99"/>
      <c r="GI180" s="212"/>
      <c r="GJ180" s="212"/>
      <c r="GK180" s="212"/>
      <c r="GL180" s="99"/>
      <c r="GM180" s="99"/>
      <c r="GN180" s="99"/>
      <c r="GO180" s="99"/>
      <c r="GP180" s="99"/>
      <c r="GQ180" s="99"/>
      <c r="GR180" s="99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87"/>
      <c r="IJ180" s="287"/>
      <c r="IK180" s="287"/>
      <c r="IL180" s="287"/>
      <c r="IM180" s="287"/>
      <c r="IN180" s="287"/>
      <c r="IO180" s="287"/>
      <c r="IP180" s="287"/>
      <c r="IQ180" s="287"/>
      <c r="IR180" s="287"/>
      <c r="IS180" s="287"/>
      <c r="IT180" s="287"/>
      <c r="IU180" s="287"/>
      <c r="IV180" s="287"/>
      <c r="IW180" s="287"/>
      <c r="IX180" s="287"/>
      <c r="IY180" s="287"/>
      <c r="IZ180" s="287"/>
      <c r="JA180" s="287"/>
      <c r="JB180" s="287"/>
      <c r="JC180" s="287"/>
      <c r="JD180" s="287"/>
      <c r="JE180" s="287"/>
      <c r="JF180" s="287"/>
      <c r="JG180" s="287"/>
      <c r="JH180" s="287"/>
      <c r="JI180" s="287"/>
      <c r="JJ180" s="287"/>
      <c r="JK180" s="287"/>
      <c r="JL180" s="287"/>
      <c r="JM180" s="287"/>
      <c r="JN180" s="287"/>
      <c r="JO180" s="287"/>
      <c r="JP180" s="287"/>
      <c r="JQ180" s="287"/>
      <c r="JR180" s="309"/>
      <c r="JS180" s="309"/>
      <c r="JT180" s="309"/>
      <c r="JU180" s="309"/>
      <c r="JV180" s="309"/>
      <c r="JW180" s="309"/>
      <c r="JX180" s="309"/>
      <c r="JY180" s="309"/>
      <c r="JZ180" s="309"/>
      <c r="KA180" s="309"/>
      <c r="KB180" s="309"/>
      <c r="KC180" s="309"/>
      <c r="KD180" s="309"/>
      <c r="KE180" s="309"/>
      <c r="KF180" s="309"/>
      <c r="KG180" s="309"/>
      <c r="KH180" s="309"/>
      <c r="KI180" s="309"/>
      <c r="KJ180" s="309"/>
      <c r="KK180" s="309"/>
      <c r="KL180" s="309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309"/>
      <c r="LB180" s="309"/>
      <c r="LC180" s="309"/>
      <c r="LD180" s="309"/>
      <c r="LE180" s="309"/>
      <c r="LF180" s="309"/>
      <c r="LG180" s="309"/>
      <c r="LH180" s="309"/>
      <c r="LI180" s="309"/>
      <c r="LJ180" s="309"/>
      <c r="LK180" s="309"/>
      <c r="LL180" s="309"/>
      <c r="LM180" s="309"/>
      <c r="LN180" s="309"/>
      <c r="LO180" s="309"/>
      <c r="LP180" s="309"/>
      <c r="LQ180" s="309"/>
      <c r="LR180" s="309"/>
      <c r="LS180" s="309"/>
      <c r="LT180" s="309"/>
      <c r="LU180" s="309"/>
      <c r="LV180" s="309"/>
      <c r="LW180" s="309"/>
      <c r="LX180" s="309"/>
      <c r="LY180" s="309"/>
      <c r="LZ180" s="309"/>
      <c r="MA180" s="309"/>
      <c r="MB180" s="309"/>
      <c r="MC180" s="309"/>
      <c r="MD180" s="309"/>
      <c r="ME180" s="309"/>
      <c r="MF180" s="309"/>
      <c r="MG180" s="309"/>
      <c r="MH180" s="309"/>
      <c r="MI180" s="309"/>
      <c r="MJ180" s="309"/>
      <c r="MK180" s="309"/>
      <c r="ML180" s="309"/>
      <c r="MM180" s="309"/>
      <c r="MN180" s="309"/>
      <c r="MO180" s="309"/>
      <c r="MP180" s="309"/>
      <c r="MQ180" s="309"/>
      <c r="MR180" s="309"/>
      <c r="MS180" s="309"/>
      <c r="MT180" s="309"/>
      <c r="MU180" s="309"/>
      <c r="MV180" s="309"/>
      <c r="MW180" s="309"/>
      <c r="MX180" s="309"/>
      <c r="MY180" s="309"/>
      <c r="MZ180" s="309"/>
      <c r="NA180" s="309"/>
      <c r="NB180" s="287"/>
      <c r="NC180" s="287"/>
      <c r="ND180" s="287"/>
      <c r="NE180" s="287"/>
      <c r="NF180" s="287"/>
      <c r="NG180" s="287"/>
      <c r="NH180" s="287"/>
      <c r="NI180" s="287"/>
      <c r="NJ180" s="287"/>
      <c r="NK180" s="287"/>
      <c r="NL180" s="287"/>
      <c r="NM180" s="287"/>
      <c r="NN180" s="287"/>
      <c r="NO180" s="287"/>
      <c r="NP180" s="287"/>
      <c r="NQ180" s="287"/>
      <c r="NR180" s="287"/>
      <c r="NS180" s="287"/>
      <c r="NT180" s="287"/>
      <c r="NU180" s="287"/>
      <c r="NV180" s="287"/>
      <c r="NW180" s="287"/>
      <c r="NX180" s="287"/>
      <c r="NY180" s="287"/>
      <c r="NZ180" s="287"/>
      <c r="OA180" s="287"/>
      <c r="OB180" s="287"/>
      <c r="OC180" s="287"/>
      <c r="OD180" s="287"/>
      <c r="OE180" s="287"/>
    </row>
    <row r="181" spans="1:395" ht="15" customHeight="1" x14ac:dyDescent="0.3">
      <c r="A181" s="4"/>
      <c r="B181" s="1" t="s">
        <v>35</v>
      </c>
      <c r="C181" s="2">
        <v>12714</v>
      </c>
      <c r="D181" s="2">
        <v>2020</v>
      </c>
      <c r="E181" s="22" t="s">
        <v>32</v>
      </c>
      <c r="F181" s="2">
        <v>2366</v>
      </c>
      <c r="G181" s="2" t="s">
        <v>464</v>
      </c>
      <c r="H181" s="98" t="s">
        <v>34</v>
      </c>
      <c r="I181" s="2">
        <f t="shared" si="13"/>
        <v>0</v>
      </c>
      <c r="J181" s="4">
        <f>'Kôň roka'!$I181</f>
        <v>0</v>
      </c>
      <c r="K181" s="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98"/>
      <c r="BJ181" s="99"/>
      <c r="BK181" s="99"/>
      <c r="BL181" s="99"/>
      <c r="BM181" s="98"/>
      <c r="BN181" s="98"/>
      <c r="BO181" s="98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8"/>
      <c r="CH181" s="98"/>
      <c r="CI181" s="98"/>
      <c r="CJ181" s="98"/>
      <c r="CK181" s="98"/>
      <c r="CL181" s="98"/>
      <c r="CM181" s="98"/>
      <c r="CN181" s="98"/>
      <c r="CO181" s="99"/>
      <c r="CP181" s="99"/>
      <c r="CQ181" s="99"/>
      <c r="CR181" s="99"/>
      <c r="CS181" s="99"/>
      <c r="CT181" s="99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12"/>
      <c r="EU181" s="212"/>
      <c r="EV181" s="212"/>
      <c r="EW181" s="212"/>
      <c r="EX181" s="212"/>
      <c r="EY181" s="212"/>
      <c r="EZ181" s="212"/>
      <c r="FA181" s="212"/>
      <c r="FB181" s="212"/>
      <c r="FC181" s="212"/>
      <c r="FD181" s="212"/>
      <c r="FE181" s="212"/>
      <c r="FF181" s="212"/>
      <c r="FG181" s="212"/>
      <c r="FH181" s="212"/>
      <c r="FI181" s="212"/>
      <c r="FJ181" s="212"/>
      <c r="FK181" s="212"/>
      <c r="FL181" s="212"/>
      <c r="FM181" s="212"/>
      <c r="FN181" s="212"/>
      <c r="FO181" s="212"/>
      <c r="FP181" s="212"/>
      <c r="FQ181" s="212"/>
      <c r="FR181" s="212"/>
      <c r="FS181" s="212"/>
      <c r="FT181" s="212"/>
      <c r="FU181" s="212"/>
      <c r="FV181" s="212"/>
      <c r="FW181" s="212"/>
      <c r="FX181" s="212"/>
      <c r="FY181" s="212"/>
      <c r="FZ181" s="212"/>
      <c r="GA181" s="212"/>
      <c r="GB181" s="99"/>
      <c r="GC181" s="99"/>
      <c r="GD181" s="99"/>
      <c r="GE181" s="99"/>
      <c r="GF181" s="99"/>
      <c r="GG181" s="99"/>
      <c r="GH181" s="99"/>
      <c r="GI181" s="212"/>
      <c r="GJ181" s="212"/>
      <c r="GK181" s="212"/>
      <c r="GL181" s="99"/>
      <c r="GM181" s="99"/>
      <c r="GN181" s="99"/>
      <c r="GO181" s="99"/>
      <c r="GP181" s="99"/>
      <c r="GQ181" s="99"/>
      <c r="GR181" s="99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87"/>
      <c r="IJ181" s="287"/>
      <c r="IK181" s="287"/>
      <c r="IL181" s="287"/>
      <c r="IM181" s="287"/>
      <c r="IN181" s="287"/>
      <c r="IO181" s="287"/>
      <c r="IP181" s="287"/>
      <c r="IQ181" s="287"/>
      <c r="IR181" s="287"/>
      <c r="IS181" s="287"/>
      <c r="IT181" s="287"/>
      <c r="IU181" s="287"/>
      <c r="IV181" s="287"/>
      <c r="IW181" s="287"/>
      <c r="IX181" s="287"/>
      <c r="IY181" s="287"/>
      <c r="IZ181" s="287"/>
      <c r="JA181" s="287"/>
      <c r="JB181" s="287"/>
      <c r="JC181" s="287"/>
      <c r="JD181" s="287"/>
      <c r="JE181" s="287"/>
      <c r="JF181" s="287"/>
      <c r="JG181" s="287"/>
      <c r="JH181" s="287"/>
      <c r="JI181" s="287"/>
      <c r="JJ181" s="287"/>
      <c r="JK181" s="287"/>
      <c r="JL181" s="287"/>
      <c r="JM181" s="287"/>
      <c r="JN181" s="287"/>
      <c r="JO181" s="287"/>
      <c r="JP181" s="287"/>
      <c r="JQ181" s="287"/>
      <c r="JR181" s="309"/>
      <c r="JS181" s="309"/>
      <c r="JT181" s="309"/>
      <c r="JU181" s="309"/>
      <c r="JV181" s="309"/>
      <c r="JW181" s="309"/>
      <c r="JX181" s="309"/>
      <c r="JY181" s="309"/>
      <c r="JZ181" s="309"/>
      <c r="KA181" s="309"/>
      <c r="KB181" s="309"/>
      <c r="KC181" s="309"/>
      <c r="KD181" s="309"/>
      <c r="KE181" s="309"/>
      <c r="KF181" s="309"/>
      <c r="KG181" s="309"/>
      <c r="KH181" s="309"/>
      <c r="KI181" s="309"/>
      <c r="KJ181" s="309"/>
      <c r="KK181" s="309"/>
      <c r="KL181" s="309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309"/>
      <c r="LB181" s="309"/>
      <c r="LC181" s="309"/>
      <c r="LD181" s="309"/>
      <c r="LE181" s="309"/>
      <c r="LF181" s="309"/>
      <c r="LG181" s="309"/>
      <c r="LH181" s="309"/>
      <c r="LI181" s="309"/>
      <c r="LJ181" s="309"/>
      <c r="LK181" s="309"/>
      <c r="LL181" s="309"/>
      <c r="LM181" s="309"/>
      <c r="LN181" s="309"/>
      <c r="LO181" s="309"/>
      <c r="LP181" s="309"/>
      <c r="LQ181" s="309"/>
      <c r="LR181" s="309"/>
      <c r="LS181" s="309"/>
      <c r="LT181" s="309"/>
      <c r="LU181" s="309"/>
      <c r="LV181" s="309"/>
      <c r="LW181" s="309"/>
      <c r="LX181" s="309"/>
      <c r="LY181" s="309"/>
      <c r="LZ181" s="309"/>
      <c r="MA181" s="309"/>
      <c r="MB181" s="309"/>
      <c r="MC181" s="309"/>
      <c r="MD181" s="309"/>
      <c r="ME181" s="309"/>
      <c r="MF181" s="309"/>
      <c r="MG181" s="309"/>
      <c r="MH181" s="309"/>
      <c r="MI181" s="309"/>
      <c r="MJ181" s="309"/>
      <c r="MK181" s="309"/>
      <c r="ML181" s="309"/>
      <c r="MM181" s="309"/>
      <c r="MN181" s="309"/>
      <c r="MO181" s="309"/>
      <c r="MP181" s="309"/>
      <c r="MQ181" s="309"/>
      <c r="MR181" s="309"/>
      <c r="MS181" s="309"/>
      <c r="MT181" s="309"/>
      <c r="MU181" s="309"/>
      <c r="MV181" s="309"/>
      <c r="MW181" s="309"/>
      <c r="MX181" s="309"/>
      <c r="MY181" s="309"/>
      <c r="MZ181" s="309"/>
      <c r="NA181" s="309"/>
      <c r="NB181" s="287"/>
      <c r="NC181" s="287"/>
      <c r="ND181" s="287"/>
      <c r="NE181" s="287"/>
      <c r="NF181" s="287"/>
      <c r="NG181" s="287"/>
      <c r="NH181" s="287"/>
      <c r="NI181" s="287"/>
      <c r="NJ181" s="287"/>
      <c r="NK181" s="287"/>
      <c r="NL181" s="287"/>
      <c r="NM181" s="287"/>
      <c r="NN181" s="287"/>
      <c r="NO181" s="287"/>
      <c r="NP181" s="287"/>
      <c r="NQ181" s="287"/>
      <c r="NR181" s="287"/>
      <c r="NS181" s="287"/>
      <c r="NT181" s="287"/>
      <c r="NU181" s="287"/>
      <c r="NV181" s="287"/>
      <c r="NW181" s="287"/>
      <c r="NX181" s="287"/>
      <c r="NY181" s="287"/>
      <c r="NZ181" s="287"/>
      <c r="OA181" s="287"/>
      <c r="OB181" s="287"/>
      <c r="OC181" s="287"/>
      <c r="OD181" s="287"/>
      <c r="OE181" s="287"/>
    </row>
    <row r="182" spans="1:395" ht="15" customHeight="1" x14ac:dyDescent="0.3">
      <c r="A182" s="4"/>
      <c r="B182" s="1" t="s">
        <v>389</v>
      </c>
      <c r="C182" s="2">
        <v>9547</v>
      </c>
      <c r="D182" s="2">
        <v>2010</v>
      </c>
      <c r="E182" s="98" t="s">
        <v>388</v>
      </c>
      <c r="F182" s="2">
        <v>9377</v>
      </c>
      <c r="G182" s="2" t="s">
        <v>466</v>
      </c>
      <c r="H182" s="98" t="s">
        <v>88</v>
      </c>
      <c r="I182" s="2">
        <f t="shared" si="13"/>
        <v>0</v>
      </c>
      <c r="J182" s="4">
        <f>'Kôň roka'!$I182</f>
        <v>0</v>
      </c>
      <c r="K182" s="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98"/>
      <c r="BJ182" s="99"/>
      <c r="BK182" s="99"/>
      <c r="BL182" s="99"/>
      <c r="BM182" s="98"/>
      <c r="BN182" s="98"/>
      <c r="BO182" s="98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99"/>
      <c r="CF182" s="99"/>
      <c r="CG182" s="98"/>
      <c r="CH182" s="98"/>
      <c r="CI182" s="98"/>
      <c r="CJ182" s="98"/>
      <c r="CK182" s="98"/>
      <c r="CL182" s="98"/>
      <c r="CM182" s="98"/>
      <c r="CN182" s="98"/>
      <c r="CO182" s="99"/>
      <c r="CP182" s="99"/>
      <c r="CQ182" s="99"/>
      <c r="CR182" s="99"/>
      <c r="CS182" s="99"/>
      <c r="CT182" s="99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12"/>
      <c r="EU182" s="212"/>
      <c r="EV182" s="212"/>
      <c r="EW182" s="212"/>
      <c r="EX182" s="212"/>
      <c r="EY182" s="212"/>
      <c r="EZ182" s="212"/>
      <c r="FA182" s="212"/>
      <c r="FB182" s="212"/>
      <c r="FC182" s="212"/>
      <c r="FD182" s="212"/>
      <c r="FE182" s="212"/>
      <c r="FF182" s="212"/>
      <c r="FG182" s="212"/>
      <c r="FH182" s="212"/>
      <c r="FI182" s="212"/>
      <c r="FJ182" s="212"/>
      <c r="FK182" s="212"/>
      <c r="FL182" s="212"/>
      <c r="FM182" s="212"/>
      <c r="FN182" s="212"/>
      <c r="FO182" s="212"/>
      <c r="FP182" s="212"/>
      <c r="FQ182" s="212"/>
      <c r="FR182" s="212"/>
      <c r="FS182" s="212"/>
      <c r="FT182" s="212"/>
      <c r="FU182" s="212"/>
      <c r="FV182" s="212"/>
      <c r="FW182" s="212"/>
      <c r="FX182" s="212"/>
      <c r="FY182" s="212"/>
      <c r="FZ182" s="212"/>
      <c r="GA182" s="212"/>
      <c r="GB182" s="99"/>
      <c r="GC182" s="99"/>
      <c r="GD182" s="99"/>
      <c r="GE182" s="99"/>
      <c r="GF182" s="99"/>
      <c r="GG182" s="99"/>
      <c r="GH182" s="99"/>
      <c r="GI182" s="212"/>
      <c r="GJ182" s="212"/>
      <c r="GK182" s="212"/>
      <c r="GL182" s="99"/>
      <c r="GM182" s="99"/>
      <c r="GN182" s="99"/>
      <c r="GO182" s="99"/>
      <c r="GP182" s="99"/>
      <c r="GQ182" s="99"/>
      <c r="GR182" s="99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87"/>
      <c r="IJ182" s="287"/>
      <c r="IK182" s="287"/>
      <c r="IL182" s="287"/>
      <c r="IM182" s="287"/>
      <c r="IN182" s="287"/>
      <c r="IO182" s="287"/>
      <c r="IP182" s="287"/>
      <c r="IQ182" s="287"/>
      <c r="IR182" s="287"/>
      <c r="IS182" s="287"/>
      <c r="IT182" s="287"/>
      <c r="IU182" s="287"/>
      <c r="IV182" s="287"/>
      <c r="IW182" s="287"/>
      <c r="IX182" s="287"/>
      <c r="IY182" s="287"/>
      <c r="IZ182" s="287"/>
      <c r="JA182" s="287"/>
      <c r="JB182" s="287"/>
      <c r="JC182" s="287"/>
      <c r="JD182" s="287"/>
      <c r="JE182" s="287"/>
      <c r="JF182" s="287"/>
      <c r="JG182" s="287"/>
      <c r="JH182" s="287"/>
      <c r="JI182" s="287"/>
      <c r="JJ182" s="287"/>
      <c r="JK182" s="287"/>
      <c r="JL182" s="287"/>
      <c r="JM182" s="287"/>
      <c r="JN182" s="287"/>
      <c r="JO182" s="287"/>
      <c r="JP182" s="287"/>
      <c r="JQ182" s="287"/>
      <c r="JR182" s="309"/>
      <c r="JS182" s="309"/>
      <c r="JT182" s="309"/>
      <c r="JU182" s="309"/>
      <c r="JV182" s="309"/>
      <c r="JW182" s="309"/>
      <c r="JX182" s="309"/>
      <c r="JY182" s="309"/>
      <c r="JZ182" s="309"/>
      <c r="KA182" s="309"/>
      <c r="KB182" s="309"/>
      <c r="KC182" s="309"/>
      <c r="KD182" s="309"/>
      <c r="KE182" s="309"/>
      <c r="KF182" s="309"/>
      <c r="KG182" s="309"/>
      <c r="KH182" s="309"/>
      <c r="KI182" s="309"/>
      <c r="KJ182" s="309"/>
      <c r="KK182" s="309"/>
      <c r="KL182" s="309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309"/>
      <c r="LB182" s="309"/>
      <c r="LC182" s="309"/>
      <c r="LD182" s="309"/>
      <c r="LE182" s="309"/>
      <c r="LF182" s="309"/>
      <c r="LG182" s="309"/>
      <c r="LH182" s="309"/>
      <c r="LI182" s="309"/>
      <c r="LJ182" s="309"/>
      <c r="LK182" s="309"/>
      <c r="LL182" s="309"/>
      <c r="LM182" s="309"/>
      <c r="LN182" s="309"/>
      <c r="LO182" s="309"/>
      <c r="LP182" s="309"/>
      <c r="LQ182" s="309"/>
      <c r="LR182" s="309"/>
      <c r="LS182" s="309"/>
      <c r="LT182" s="309"/>
      <c r="LU182" s="309"/>
      <c r="LV182" s="309"/>
      <c r="LW182" s="309"/>
      <c r="LX182" s="309"/>
      <c r="LY182" s="309"/>
      <c r="LZ182" s="309"/>
      <c r="MA182" s="309"/>
      <c r="MB182" s="309"/>
      <c r="MC182" s="309"/>
      <c r="MD182" s="309"/>
      <c r="ME182" s="309"/>
      <c r="MF182" s="309"/>
      <c r="MG182" s="309"/>
      <c r="MH182" s="309"/>
      <c r="MI182" s="309"/>
      <c r="MJ182" s="309"/>
      <c r="MK182" s="309"/>
      <c r="ML182" s="309"/>
      <c r="MM182" s="309"/>
      <c r="MN182" s="309"/>
      <c r="MO182" s="309"/>
      <c r="MP182" s="309"/>
      <c r="MQ182" s="309"/>
      <c r="MR182" s="309"/>
      <c r="MS182" s="309"/>
      <c r="MT182" s="309"/>
      <c r="MU182" s="309"/>
      <c r="MV182" s="309"/>
      <c r="MW182" s="309"/>
      <c r="MX182" s="309"/>
      <c r="MY182" s="309"/>
      <c r="MZ182" s="309"/>
      <c r="NA182" s="309"/>
      <c r="NB182" s="287"/>
      <c r="NC182" s="287"/>
      <c r="ND182" s="287"/>
      <c r="NE182" s="287"/>
      <c r="NF182" s="287"/>
      <c r="NG182" s="287"/>
      <c r="NH182" s="287"/>
      <c r="NI182" s="287"/>
      <c r="NJ182" s="287"/>
      <c r="NK182" s="287"/>
      <c r="NL182" s="287"/>
      <c r="NM182" s="287"/>
      <c r="NN182" s="287"/>
      <c r="NO182" s="287"/>
      <c r="NP182" s="287"/>
      <c r="NQ182" s="287"/>
      <c r="NR182" s="287"/>
      <c r="NS182" s="287"/>
      <c r="NT182" s="287"/>
      <c r="NU182" s="287"/>
      <c r="NV182" s="287"/>
      <c r="NW182" s="287"/>
      <c r="NX182" s="287"/>
      <c r="NY182" s="287"/>
      <c r="NZ182" s="287"/>
      <c r="OA182" s="287"/>
      <c r="OB182" s="287"/>
      <c r="OC182" s="287"/>
      <c r="OD182" s="287"/>
      <c r="OE182" s="287"/>
    </row>
    <row r="183" spans="1:395" ht="18" customHeight="1" x14ac:dyDescent="0.3">
      <c r="A183" s="4"/>
      <c r="B183" s="1" t="s">
        <v>387</v>
      </c>
      <c r="C183" s="2">
        <v>12921</v>
      </c>
      <c r="D183" s="2">
        <v>2008</v>
      </c>
      <c r="E183" s="98" t="s">
        <v>384</v>
      </c>
      <c r="F183" s="2">
        <v>8995</v>
      </c>
      <c r="G183" s="2" t="s">
        <v>466</v>
      </c>
      <c r="H183" s="98" t="s">
        <v>386</v>
      </c>
      <c r="I183" s="2">
        <f t="shared" si="13"/>
        <v>0</v>
      </c>
      <c r="J183" s="4">
        <f>'Kôň roka'!$I183</f>
        <v>0</v>
      </c>
      <c r="K183" s="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98"/>
      <c r="BJ183" s="99"/>
      <c r="BK183" s="99"/>
      <c r="BL183" s="99"/>
      <c r="BM183" s="98"/>
      <c r="BN183" s="98"/>
      <c r="BO183" s="98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99"/>
      <c r="CF183" s="99"/>
      <c r="CG183" s="98"/>
      <c r="CH183" s="98"/>
      <c r="CI183" s="98"/>
      <c r="CJ183" s="98"/>
      <c r="CK183" s="98"/>
      <c r="CL183" s="98"/>
      <c r="CM183" s="98"/>
      <c r="CN183" s="98"/>
      <c r="CO183" s="99"/>
      <c r="CP183" s="99"/>
      <c r="CQ183" s="99"/>
      <c r="CR183" s="99"/>
      <c r="CS183" s="99"/>
      <c r="CT183" s="99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12"/>
      <c r="EU183" s="212"/>
      <c r="EV183" s="212"/>
      <c r="EW183" s="212"/>
      <c r="EX183" s="212"/>
      <c r="EY183" s="212"/>
      <c r="EZ183" s="212"/>
      <c r="FA183" s="212"/>
      <c r="FB183" s="212"/>
      <c r="FC183" s="212"/>
      <c r="FD183" s="212"/>
      <c r="FE183" s="212"/>
      <c r="FF183" s="212"/>
      <c r="FG183" s="212"/>
      <c r="FH183" s="212"/>
      <c r="FI183" s="212"/>
      <c r="FJ183" s="212"/>
      <c r="FK183" s="212"/>
      <c r="FL183" s="212"/>
      <c r="FM183" s="212"/>
      <c r="FN183" s="212"/>
      <c r="FO183" s="212"/>
      <c r="FP183" s="212"/>
      <c r="FQ183" s="212"/>
      <c r="FR183" s="212"/>
      <c r="FS183" s="212"/>
      <c r="FT183" s="212"/>
      <c r="FU183" s="212"/>
      <c r="FV183" s="212"/>
      <c r="FW183" s="212"/>
      <c r="FX183" s="212"/>
      <c r="FY183" s="212"/>
      <c r="FZ183" s="212"/>
      <c r="GA183" s="212"/>
      <c r="GB183" s="99"/>
      <c r="GC183" s="99"/>
      <c r="GD183" s="99"/>
      <c r="GE183" s="99"/>
      <c r="GF183" s="99"/>
      <c r="GG183" s="99"/>
      <c r="GH183" s="99"/>
      <c r="GI183" s="212"/>
      <c r="GJ183" s="212"/>
      <c r="GK183" s="212"/>
      <c r="GL183" s="99"/>
      <c r="GM183" s="99"/>
      <c r="GN183" s="99"/>
      <c r="GO183" s="99"/>
      <c r="GP183" s="99"/>
      <c r="GQ183" s="99"/>
      <c r="GR183" s="99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87"/>
      <c r="IJ183" s="287"/>
      <c r="IK183" s="287"/>
      <c r="IL183" s="287"/>
      <c r="IM183" s="287"/>
      <c r="IN183" s="287"/>
      <c r="IO183" s="287"/>
      <c r="IP183" s="287"/>
      <c r="IQ183" s="287"/>
      <c r="IR183" s="287"/>
      <c r="IS183" s="287"/>
      <c r="IT183" s="287"/>
      <c r="IU183" s="287"/>
      <c r="IV183" s="287"/>
      <c r="IW183" s="287"/>
      <c r="IX183" s="287"/>
      <c r="IY183" s="287"/>
      <c r="IZ183" s="287"/>
      <c r="JA183" s="287"/>
      <c r="JB183" s="287"/>
      <c r="JC183" s="287"/>
      <c r="JD183" s="287"/>
      <c r="JE183" s="287"/>
      <c r="JF183" s="287"/>
      <c r="JG183" s="287"/>
      <c r="JH183" s="287"/>
      <c r="JI183" s="287"/>
      <c r="JJ183" s="287"/>
      <c r="JK183" s="287"/>
      <c r="JL183" s="287"/>
      <c r="JM183" s="287"/>
      <c r="JN183" s="287"/>
      <c r="JO183" s="287"/>
      <c r="JP183" s="287"/>
      <c r="JQ183" s="287"/>
      <c r="JR183" s="309"/>
      <c r="JS183" s="309"/>
      <c r="JT183" s="309"/>
      <c r="JU183" s="309"/>
      <c r="JV183" s="309"/>
      <c r="JW183" s="309"/>
      <c r="JX183" s="309"/>
      <c r="JY183" s="309"/>
      <c r="JZ183" s="309"/>
      <c r="KA183" s="309"/>
      <c r="KB183" s="309"/>
      <c r="KC183" s="309"/>
      <c r="KD183" s="309"/>
      <c r="KE183" s="309"/>
      <c r="KF183" s="309"/>
      <c r="KG183" s="309"/>
      <c r="KH183" s="309"/>
      <c r="KI183" s="309"/>
      <c r="KJ183" s="309"/>
      <c r="KK183" s="309"/>
      <c r="KL183" s="309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309"/>
      <c r="LB183" s="309"/>
      <c r="LC183" s="309"/>
      <c r="LD183" s="309"/>
      <c r="LE183" s="309"/>
      <c r="LF183" s="309"/>
      <c r="LG183" s="309"/>
      <c r="LH183" s="309"/>
      <c r="LI183" s="309"/>
      <c r="LJ183" s="309"/>
      <c r="LK183" s="309"/>
      <c r="LL183" s="309"/>
      <c r="LM183" s="309"/>
      <c r="LN183" s="309"/>
      <c r="LO183" s="309"/>
      <c r="LP183" s="309"/>
      <c r="LQ183" s="309"/>
      <c r="LR183" s="309"/>
      <c r="LS183" s="309"/>
      <c r="LT183" s="309"/>
      <c r="LU183" s="309"/>
      <c r="LV183" s="309"/>
      <c r="LW183" s="309"/>
      <c r="LX183" s="309"/>
      <c r="LY183" s="309"/>
      <c r="LZ183" s="309"/>
      <c r="MA183" s="309"/>
      <c r="MB183" s="309"/>
      <c r="MC183" s="309"/>
      <c r="MD183" s="309"/>
      <c r="ME183" s="309"/>
      <c r="MF183" s="309"/>
      <c r="MG183" s="309"/>
      <c r="MH183" s="309"/>
      <c r="MI183" s="309"/>
      <c r="MJ183" s="309"/>
      <c r="MK183" s="309"/>
      <c r="ML183" s="309"/>
      <c r="MM183" s="309"/>
      <c r="MN183" s="309"/>
      <c r="MO183" s="309"/>
      <c r="MP183" s="309"/>
      <c r="MQ183" s="309"/>
      <c r="MR183" s="309"/>
      <c r="MS183" s="309"/>
      <c r="MT183" s="309"/>
      <c r="MU183" s="309"/>
      <c r="MV183" s="309"/>
      <c r="MW183" s="309"/>
      <c r="MX183" s="309"/>
      <c r="MY183" s="309"/>
      <c r="MZ183" s="309"/>
      <c r="NA183" s="309"/>
      <c r="NB183" s="287"/>
      <c r="NC183" s="287"/>
      <c r="ND183" s="287"/>
      <c r="NE183" s="287"/>
      <c r="NF183" s="287"/>
      <c r="NG183" s="287"/>
      <c r="NH183" s="287"/>
      <c r="NI183" s="287"/>
      <c r="NJ183" s="287"/>
      <c r="NK183" s="287"/>
      <c r="NL183" s="287"/>
      <c r="NM183" s="287"/>
      <c r="NN183" s="287"/>
      <c r="NO183" s="287"/>
      <c r="NP183" s="287"/>
      <c r="NQ183" s="287"/>
      <c r="NR183" s="287"/>
      <c r="NS183" s="287"/>
      <c r="NT183" s="287"/>
      <c r="NU183" s="287"/>
      <c r="NV183" s="287"/>
      <c r="NW183" s="287"/>
      <c r="NX183" s="287"/>
      <c r="NY183" s="287"/>
      <c r="NZ183" s="287"/>
      <c r="OA183" s="287"/>
      <c r="OB183" s="287"/>
      <c r="OC183" s="287"/>
      <c r="OD183" s="287"/>
      <c r="OE183" s="287"/>
    </row>
    <row r="184" spans="1:395" ht="18" customHeight="1" x14ac:dyDescent="0.3">
      <c r="A184" s="4"/>
      <c r="B184" s="1" t="s">
        <v>87</v>
      </c>
      <c r="C184" s="2">
        <v>13180</v>
      </c>
      <c r="D184" s="2">
        <v>2021</v>
      </c>
      <c r="E184" s="22" t="s">
        <v>86</v>
      </c>
      <c r="F184" s="2">
        <v>4589</v>
      </c>
      <c r="G184" s="2" t="s">
        <v>464</v>
      </c>
      <c r="H184" s="22" t="s">
        <v>88</v>
      </c>
      <c r="I184" s="2">
        <f t="shared" si="13"/>
        <v>0</v>
      </c>
      <c r="J184" s="4">
        <f>'Kôň roka'!$I184</f>
        <v>0</v>
      </c>
      <c r="K184" s="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98"/>
      <c r="BJ184" s="99"/>
      <c r="BK184" s="99"/>
      <c r="BL184" s="99"/>
      <c r="BM184" s="98"/>
      <c r="BN184" s="98"/>
      <c r="BO184" s="98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99"/>
      <c r="CF184" s="99"/>
      <c r="CG184" s="98"/>
      <c r="CH184" s="98"/>
      <c r="CI184" s="98"/>
      <c r="CJ184" s="98"/>
      <c r="CK184" s="98"/>
      <c r="CL184" s="98"/>
      <c r="CM184" s="98"/>
      <c r="CN184" s="98"/>
      <c r="CO184" s="99"/>
      <c r="CP184" s="99"/>
      <c r="CQ184" s="99"/>
      <c r="CR184" s="99"/>
      <c r="CS184" s="99"/>
      <c r="CT184" s="99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12"/>
      <c r="EU184" s="212"/>
      <c r="EV184" s="212"/>
      <c r="EW184" s="212"/>
      <c r="EX184" s="212"/>
      <c r="EY184" s="212"/>
      <c r="EZ184" s="212"/>
      <c r="FA184" s="212"/>
      <c r="FB184" s="212"/>
      <c r="FC184" s="212"/>
      <c r="FD184" s="212"/>
      <c r="FE184" s="212"/>
      <c r="FF184" s="212"/>
      <c r="FG184" s="212"/>
      <c r="FH184" s="212"/>
      <c r="FI184" s="212"/>
      <c r="FJ184" s="212"/>
      <c r="FK184" s="212"/>
      <c r="FL184" s="212"/>
      <c r="FM184" s="212"/>
      <c r="FN184" s="212"/>
      <c r="FO184" s="212"/>
      <c r="FP184" s="212"/>
      <c r="FQ184" s="212"/>
      <c r="FR184" s="212"/>
      <c r="FS184" s="212"/>
      <c r="FT184" s="212"/>
      <c r="FU184" s="212"/>
      <c r="FV184" s="212"/>
      <c r="FW184" s="212"/>
      <c r="FX184" s="212"/>
      <c r="FY184" s="212"/>
      <c r="FZ184" s="212"/>
      <c r="GA184" s="212"/>
      <c r="GB184" s="99"/>
      <c r="GC184" s="99"/>
      <c r="GD184" s="99"/>
      <c r="GE184" s="99"/>
      <c r="GF184" s="99"/>
      <c r="GG184" s="99"/>
      <c r="GH184" s="99"/>
      <c r="GI184" s="212"/>
      <c r="GJ184" s="212"/>
      <c r="GK184" s="212"/>
      <c r="GL184" s="99"/>
      <c r="GM184" s="99"/>
      <c r="GN184" s="99"/>
      <c r="GO184" s="99"/>
      <c r="GP184" s="99"/>
      <c r="GQ184" s="99"/>
      <c r="GR184" s="99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87"/>
      <c r="IJ184" s="287"/>
      <c r="IK184" s="287"/>
      <c r="IL184" s="287"/>
      <c r="IM184" s="287"/>
      <c r="IN184" s="287"/>
      <c r="IO184" s="287"/>
      <c r="IP184" s="287"/>
      <c r="IQ184" s="287"/>
      <c r="IR184" s="287"/>
      <c r="IS184" s="287"/>
      <c r="IT184" s="287"/>
      <c r="IU184" s="287"/>
      <c r="IV184" s="287"/>
      <c r="IW184" s="287"/>
      <c r="IX184" s="287"/>
      <c r="IY184" s="287"/>
      <c r="IZ184" s="287"/>
      <c r="JA184" s="287"/>
      <c r="JB184" s="287"/>
      <c r="JC184" s="287"/>
      <c r="JD184" s="287"/>
      <c r="JE184" s="287"/>
      <c r="JF184" s="287"/>
      <c r="JG184" s="287"/>
      <c r="JH184" s="287"/>
      <c r="JI184" s="287"/>
      <c r="JJ184" s="287"/>
      <c r="JK184" s="287"/>
      <c r="JL184" s="287"/>
      <c r="JM184" s="287"/>
      <c r="JN184" s="287"/>
      <c r="JO184" s="287"/>
      <c r="JP184" s="287"/>
      <c r="JQ184" s="287"/>
      <c r="JR184" s="309"/>
      <c r="JS184" s="309"/>
      <c r="JT184" s="309"/>
      <c r="JU184" s="309"/>
      <c r="JV184" s="309"/>
      <c r="JW184" s="309"/>
      <c r="JX184" s="309"/>
      <c r="JY184" s="309"/>
      <c r="JZ184" s="309"/>
      <c r="KA184" s="309"/>
      <c r="KB184" s="309"/>
      <c r="KC184" s="309"/>
      <c r="KD184" s="309"/>
      <c r="KE184" s="309"/>
      <c r="KF184" s="309"/>
      <c r="KG184" s="309"/>
      <c r="KH184" s="309"/>
      <c r="KI184" s="309"/>
      <c r="KJ184" s="309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309"/>
      <c r="LP184" s="309"/>
      <c r="LQ184" s="309"/>
      <c r="LR184" s="309"/>
      <c r="LS184" s="309"/>
      <c r="LT184" s="309"/>
      <c r="LU184" s="309"/>
      <c r="LV184" s="309"/>
      <c r="LW184" s="309"/>
      <c r="LX184" s="309"/>
      <c r="LY184" s="309"/>
      <c r="LZ184" s="309"/>
      <c r="MA184" s="309"/>
      <c r="MB184" s="309"/>
      <c r="MC184" s="309"/>
      <c r="MD184" s="309"/>
      <c r="ME184" s="309"/>
      <c r="MF184" s="309"/>
      <c r="MG184" s="309"/>
      <c r="MH184" s="309"/>
      <c r="MI184" s="309"/>
      <c r="MJ184" s="309"/>
      <c r="MK184" s="309"/>
      <c r="ML184" s="309"/>
      <c r="MM184" s="309"/>
      <c r="MN184" s="309"/>
      <c r="MO184" s="309"/>
      <c r="MP184" s="309"/>
      <c r="MQ184" s="309"/>
      <c r="MR184" s="309"/>
      <c r="MS184" s="309"/>
      <c r="MT184" s="309"/>
      <c r="MU184" s="309"/>
      <c r="MV184" s="309"/>
      <c r="MW184" s="309"/>
      <c r="MX184" s="309"/>
      <c r="MY184" s="309"/>
      <c r="MZ184" s="309"/>
      <c r="NA184" s="309"/>
      <c r="NB184" s="287"/>
      <c r="NC184" s="287"/>
      <c r="ND184" s="287"/>
      <c r="NE184" s="287"/>
      <c r="NF184" s="287"/>
      <c r="NG184" s="287"/>
      <c r="NH184" s="287"/>
      <c r="NI184" s="287"/>
      <c r="NJ184" s="287"/>
      <c r="NK184" s="287"/>
      <c r="NL184" s="287"/>
      <c r="NM184" s="287"/>
      <c r="NN184" s="287"/>
      <c r="NO184" s="287"/>
      <c r="NP184" s="287"/>
      <c r="NQ184" s="287"/>
      <c r="NR184" s="287"/>
      <c r="NS184" s="287"/>
      <c r="NT184" s="287"/>
      <c r="NU184" s="287"/>
      <c r="NV184" s="287"/>
      <c r="NW184" s="287"/>
      <c r="NX184" s="287"/>
      <c r="NY184" s="287"/>
      <c r="NZ184" s="287"/>
      <c r="OA184" s="287"/>
      <c r="OB184" s="287"/>
      <c r="OC184" s="287"/>
      <c r="OD184" s="287"/>
      <c r="OE184" s="287"/>
    </row>
    <row r="185" spans="1:395" ht="18" customHeight="1" x14ac:dyDescent="0.3">
      <c r="A185" s="4"/>
      <c r="B185" s="1" t="s">
        <v>220</v>
      </c>
      <c r="C185" s="2">
        <v>12160</v>
      </c>
      <c r="D185" s="2">
        <v>2018</v>
      </c>
      <c r="E185" s="80" t="s">
        <v>219</v>
      </c>
      <c r="F185" s="2"/>
      <c r="G185" s="2" t="s">
        <v>465</v>
      </c>
      <c r="H185" s="22" t="s">
        <v>212</v>
      </c>
      <c r="I185" s="2">
        <f t="shared" si="13"/>
        <v>0</v>
      </c>
      <c r="J185" s="4">
        <f>'Kôň roka'!$I185+I186</f>
        <v>0</v>
      </c>
      <c r="K185" s="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98"/>
      <c r="BJ185" s="99"/>
      <c r="BK185" s="99"/>
      <c r="BL185" s="99"/>
      <c r="BM185" s="98"/>
      <c r="BN185" s="98"/>
      <c r="BO185" s="98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8"/>
      <c r="CH185" s="98"/>
      <c r="CI185" s="98"/>
      <c r="CJ185" s="98"/>
      <c r="CK185" s="98"/>
      <c r="CL185" s="98"/>
      <c r="CM185" s="98"/>
      <c r="CN185" s="98"/>
      <c r="CO185" s="99"/>
      <c r="CP185" s="99"/>
      <c r="CQ185" s="99"/>
      <c r="CR185" s="99"/>
      <c r="CS185" s="99"/>
      <c r="CT185" s="99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12"/>
      <c r="EU185" s="212"/>
      <c r="EV185" s="212"/>
      <c r="EW185" s="212"/>
      <c r="EX185" s="212"/>
      <c r="EY185" s="212"/>
      <c r="EZ185" s="212"/>
      <c r="FA185" s="212"/>
      <c r="FB185" s="212"/>
      <c r="FC185" s="212"/>
      <c r="FD185" s="212"/>
      <c r="FE185" s="212"/>
      <c r="FF185" s="212"/>
      <c r="FG185" s="212"/>
      <c r="FH185" s="212"/>
      <c r="FI185" s="212"/>
      <c r="FJ185" s="212"/>
      <c r="FK185" s="212"/>
      <c r="FL185" s="212"/>
      <c r="FM185" s="212"/>
      <c r="FN185" s="212"/>
      <c r="FO185" s="212"/>
      <c r="FP185" s="212"/>
      <c r="FQ185" s="212"/>
      <c r="FR185" s="212"/>
      <c r="FS185" s="212"/>
      <c r="FT185" s="212"/>
      <c r="FU185" s="212"/>
      <c r="FV185" s="212"/>
      <c r="FW185" s="212"/>
      <c r="FX185" s="212"/>
      <c r="FY185" s="212"/>
      <c r="FZ185" s="212"/>
      <c r="GA185" s="212"/>
      <c r="GB185" s="99"/>
      <c r="GC185" s="99"/>
      <c r="GD185" s="99"/>
      <c r="GE185" s="99"/>
      <c r="GF185" s="99"/>
      <c r="GG185" s="99"/>
      <c r="GH185" s="99"/>
      <c r="GI185" s="212"/>
      <c r="GJ185" s="212"/>
      <c r="GK185" s="212"/>
      <c r="GL185" s="99"/>
      <c r="GM185" s="99"/>
      <c r="GN185" s="99"/>
      <c r="GO185" s="99"/>
      <c r="GP185" s="99"/>
      <c r="GQ185" s="99"/>
      <c r="GR185" s="99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87"/>
      <c r="IJ185" s="287"/>
      <c r="IK185" s="287"/>
      <c r="IL185" s="287"/>
      <c r="IM185" s="287"/>
      <c r="IN185" s="287"/>
      <c r="IO185" s="287"/>
      <c r="IP185" s="287"/>
      <c r="IQ185" s="287"/>
      <c r="IR185" s="287"/>
      <c r="IS185" s="287"/>
      <c r="IT185" s="287"/>
      <c r="IU185" s="287"/>
      <c r="IV185" s="287"/>
      <c r="IW185" s="287"/>
      <c r="IX185" s="287"/>
      <c r="IY185" s="287"/>
      <c r="IZ185" s="287"/>
      <c r="JA185" s="287"/>
      <c r="JB185" s="287"/>
      <c r="JC185" s="287"/>
      <c r="JD185" s="287"/>
      <c r="JE185" s="287"/>
      <c r="JF185" s="287"/>
      <c r="JG185" s="287"/>
      <c r="JH185" s="287"/>
      <c r="JI185" s="287"/>
      <c r="JJ185" s="287"/>
      <c r="JK185" s="287"/>
      <c r="JL185" s="287"/>
      <c r="JM185" s="287"/>
      <c r="JN185" s="287"/>
      <c r="JO185" s="287"/>
      <c r="JP185" s="287"/>
      <c r="JQ185" s="287"/>
      <c r="JR185" s="309"/>
      <c r="JS185" s="309"/>
      <c r="JT185" s="309"/>
      <c r="JU185" s="309"/>
      <c r="JV185" s="309"/>
      <c r="JW185" s="309"/>
      <c r="JX185" s="309"/>
      <c r="JY185" s="309"/>
      <c r="JZ185" s="309"/>
      <c r="KA185" s="309"/>
      <c r="KB185" s="309"/>
      <c r="KC185" s="309"/>
      <c r="KD185" s="309"/>
      <c r="KE185" s="309"/>
      <c r="KF185" s="309"/>
      <c r="KG185" s="309"/>
      <c r="KH185" s="309"/>
      <c r="KI185" s="309"/>
      <c r="KJ185" s="309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309"/>
      <c r="LP185" s="309"/>
      <c r="LQ185" s="309"/>
      <c r="LR185" s="309"/>
      <c r="LS185" s="309"/>
      <c r="LT185" s="309"/>
      <c r="LU185" s="309"/>
      <c r="LV185" s="309"/>
      <c r="LW185" s="309"/>
      <c r="LX185" s="309"/>
      <c r="LY185" s="309"/>
      <c r="LZ185" s="309"/>
      <c r="MA185" s="309"/>
      <c r="MB185" s="309"/>
      <c r="MC185" s="309"/>
      <c r="MD185" s="309"/>
      <c r="ME185" s="309"/>
      <c r="MF185" s="309"/>
      <c r="MG185" s="309"/>
      <c r="MH185" s="309"/>
      <c r="MI185" s="309"/>
      <c r="MJ185" s="309"/>
      <c r="MK185" s="309"/>
      <c r="ML185" s="309"/>
      <c r="MM185" s="309"/>
      <c r="MN185" s="309"/>
      <c r="MO185" s="309"/>
      <c r="MP185" s="309"/>
      <c r="MQ185" s="309"/>
      <c r="MR185" s="309"/>
      <c r="MS185" s="309"/>
      <c r="MT185" s="309"/>
      <c r="MU185" s="309"/>
      <c r="MV185" s="309"/>
      <c r="MW185" s="309"/>
      <c r="MX185" s="309"/>
      <c r="MY185" s="309"/>
      <c r="MZ185" s="309"/>
      <c r="NA185" s="309"/>
      <c r="NB185" s="287"/>
      <c r="NC185" s="287"/>
      <c r="ND185" s="287"/>
      <c r="NE185" s="287"/>
      <c r="NF185" s="287"/>
      <c r="NG185" s="287"/>
      <c r="NH185" s="287"/>
      <c r="NI185" s="287"/>
      <c r="NJ185" s="287"/>
      <c r="NK185" s="287"/>
      <c r="NL185" s="287"/>
      <c r="NM185" s="287"/>
      <c r="NN185" s="287"/>
      <c r="NO185" s="287"/>
      <c r="NP185" s="287"/>
      <c r="NQ185" s="287"/>
      <c r="NR185" s="287"/>
      <c r="NS185" s="287"/>
      <c r="NT185" s="287"/>
      <c r="NU185" s="287"/>
      <c r="NV185" s="287"/>
      <c r="NW185" s="287"/>
      <c r="NX185" s="287"/>
      <c r="NY185" s="287"/>
      <c r="NZ185" s="287"/>
      <c r="OA185" s="287"/>
      <c r="OB185" s="287"/>
      <c r="OC185" s="287"/>
      <c r="OD185" s="287"/>
      <c r="OE185" s="287"/>
    </row>
    <row r="186" spans="1:395" ht="18" customHeight="1" x14ac:dyDescent="0.3">
      <c r="A186" s="4"/>
      <c r="B186" s="1"/>
      <c r="C186" s="2"/>
      <c r="D186" s="2"/>
      <c r="E186" s="80" t="s">
        <v>288</v>
      </c>
      <c r="F186" s="2">
        <v>9513</v>
      </c>
      <c r="G186" s="2" t="s">
        <v>462</v>
      </c>
      <c r="H186" s="22"/>
      <c r="I186" s="2">
        <f t="shared" si="13"/>
        <v>0</v>
      </c>
      <c r="J186" s="4"/>
      <c r="K186" s="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98"/>
      <c r="BJ186" s="99"/>
      <c r="BK186" s="99"/>
      <c r="BL186" s="99"/>
      <c r="BM186" s="98"/>
      <c r="BN186" s="98"/>
      <c r="BO186" s="98"/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8"/>
      <c r="CH186" s="98"/>
      <c r="CI186" s="98"/>
      <c r="CJ186" s="98"/>
      <c r="CK186" s="98"/>
      <c r="CL186" s="98"/>
      <c r="CM186" s="98"/>
      <c r="CN186" s="98"/>
      <c r="CO186" s="99"/>
      <c r="CP186" s="99"/>
      <c r="CQ186" s="99"/>
      <c r="CR186" s="99"/>
      <c r="CS186" s="99"/>
      <c r="CT186" s="99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12"/>
      <c r="EU186" s="212"/>
      <c r="EV186" s="212"/>
      <c r="EW186" s="212"/>
      <c r="EX186" s="212"/>
      <c r="EY186" s="212"/>
      <c r="EZ186" s="212"/>
      <c r="FA186" s="212"/>
      <c r="FB186" s="212"/>
      <c r="FC186" s="212"/>
      <c r="FD186" s="212"/>
      <c r="FE186" s="212"/>
      <c r="FF186" s="212"/>
      <c r="FG186" s="212"/>
      <c r="FH186" s="212"/>
      <c r="FI186" s="212"/>
      <c r="FJ186" s="212"/>
      <c r="FK186" s="212"/>
      <c r="FL186" s="212"/>
      <c r="FM186" s="212"/>
      <c r="FN186" s="212"/>
      <c r="FO186" s="212"/>
      <c r="FP186" s="212"/>
      <c r="FQ186" s="212"/>
      <c r="FR186" s="212"/>
      <c r="FS186" s="212"/>
      <c r="FT186" s="212"/>
      <c r="FU186" s="212"/>
      <c r="FV186" s="212"/>
      <c r="FW186" s="212"/>
      <c r="FX186" s="212"/>
      <c r="FY186" s="212"/>
      <c r="FZ186" s="212"/>
      <c r="GA186" s="212"/>
      <c r="GB186" s="99"/>
      <c r="GC186" s="99"/>
      <c r="GD186" s="99"/>
      <c r="GE186" s="99"/>
      <c r="GF186" s="99"/>
      <c r="GG186" s="99"/>
      <c r="GH186" s="99"/>
      <c r="GI186" s="212"/>
      <c r="GJ186" s="212"/>
      <c r="GK186" s="212"/>
      <c r="GL186" s="99"/>
      <c r="GM186" s="99"/>
      <c r="GN186" s="99"/>
      <c r="GO186" s="99"/>
      <c r="GP186" s="99"/>
      <c r="GQ186" s="99"/>
      <c r="GR186" s="99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87"/>
      <c r="IJ186" s="287"/>
      <c r="IK186" s="287"/>
      <c r="IL186" s="287"/>
      <c r="IM186" s="287"/>
      <c r="IN186" s="287"/>
      <c r="IO186" s="287"/>
      <c r="IP186" s="287"/>
      <c r="IQ186" s="287"/>
      <c r="IR186" s="287"/>
      <c r="IS186" s="287"/>
      <c r="IT186" s="287"/>
      <c r="IU186" s="287"/>
      <c r="IV186" s="287"/>
      <c r="IW186" s="287"/>
      <c r="IX186" s="287"/>
      <c r="IY186" s="287"/>
      <c r="IZ186" s="287"/>
      <c r="JA186" s="287"/>
      <c r="JB186" s="287"/>
      <c r="JC186" s="287"/>
      <c r="JD186" s="287"/>
      <c r="JE186" s="287"/>
      <c r="JF186" s="287"/>
      <c r="JG186" s="287"/>
      <c r="JH186" s="287"/>
      <c r="JI186" s="287"/>
      <c r="JJ186" s="287"/>
      <c r="JK186" s="287"/>
      <c r="JL186" s="287"/>
      <c r="JM186" s="287"/>
      <c r="JN186" s="287"/>
      <c r="JO186" s="287"/>
      <c r="JP186" s="287"/>
      <c r="JQ186" s="287"/>
      <c r="JR186" s="309"/>
      <c r="JS186" s="309"/>
      <c r="JT186" s="309"/>
      <c r="JU186" s="309"/>
      <c r="JV186" s="309"/>
      <c r="JW186" s="309"/>
      <c r="JX186" s="309"/>
      <c r="JY186" s="309"/>
      <c r="JZ186" s="309"/>
      <c r="KA186" s="309"/>
      <c r="KB186" s="309"/>
      <c r="KC186" s="309"/>
      <c r="KD186" s="309"/>
      <c r="KE186" s="309"/>
      <c r="KF186" s="309"/>
      <c r="KG186" s="309"/>
      <c r="KH186" s="309"/>
      <c r="KI186" s="309"/>
      <c r="KJ186" s="309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309"/>
      <c r="LP186" s="309"/>
      <c r="LQ186" s="309"/>
      <c r="LR186" s="309"/>
      <c r="LS186" s="309"/>
      <c r="LT186" s="309"/>
      <c r="LU186" s="309"/>
      <c r="LV186" s="309"/>
      <c r="LW186" s="309"/>
      <c r="LX186" s="309"/>
      <c r="LY186" s="309"/>
      <c r="LZ186" s="309"/>
      <c r="MA186" s="309"/>
      <c r="MB186" s="309"/>
      <c r="MC186" s="309"/>
      <c r="MD186" s="309"/>
      <c r="ME186" s="309"/>
      <c r="MF186" s="309"/>
      <c r="MG186" s="309"/>
      <c r="MH186" s="309"/>
      <c r="MI186" s="309"/>
      <c r="MJ186" s="309"/>
      <c r="MK186" s="309"/>
      <c r="ML186" s="309"/>
      <c r="MM186" s="309"/>
      <c r="MN186" s="309"/>
      <c r="MO186" s="309"/>
      <c r="MP186" s="309"/>
      <c r="MQ186" s="309"/>
      <c r="MR186" s="309"/>
      <c r="MS186" s="309"/>
      <c r="MT186" s="309"/>
      <c r="MU186" s="309"/>
      <c r="MV186" s="309"/>
      <c r="MW186" s="309"/>
      <c r="MX186" s="309"/>
      <c r="MY186" s="309"/>
      <c r="MZ186" s="309"/>
      <c r="NA186" s="309"/>
      <c r="NB186" s="287"/>
      <c r="NC186" s="287"/>
      <c r="ND186" s="287"/>
      <c r="NE186" s="287"/>
      <c r="NF186" s="287"/>
      <c r="NG186" s="287"/>
      <c r="NH186" s="287"/>
      <c r="NI186" s="287"/>
      <c r="NJ186" s="287"/>
      <c r="NK186" s="287"/>
      <c r="NL186" s="287"/>
      <c r="NM186" s="287"/>
      <c r="NN186" s="287"/>
      <c r="NO186" s="287"/>
      <c r="NP186" s="287"/>
      <c r="NQ186" s="287"/>
      <c r="NR186" s="287"/>
      <c r="NS186" s="287"/>
      <c r="NT186" s="287"/>
      <c r="NU186" s="287"/>
      <c r="NV186" s="287"/>
      <c r="NW186" s="287"/>
      <c r="NX186" s="287"/>
      <c r="NY186" s="287"/>
      <c r="NZ186" s="287"/>
      <c r="OA186" s="287"/>
      <c r="OB186" s="287"/>
      <c r="OC186" s="287"/>
      <c r="OD186" s="287"/>
      <c r="OE186" s="287"/>
    </row>
    <row r="187" spans="1:395" ht="18" customHeight="1" x14ac:dyDescent="0.3">
      <c r="A187" s="4"/>
      <c r="B187" s="1" t="s">
        <v>37</v>
      </c>
      <c r="C187" s="2">
        <v>10657</v>
      </c>
      <c r="D187" s="2">
        <v>2011</v>
      </c>
      <c r="E187" s="22" t="s">
        <v>32</v>
      </c>
      <c r="F187" s="2">
        <v>2366</v>
      </c>
      <c r="G187" s="2" t="s">
        <v>464</v>
      </c>
      <c r="H187" s="22" t="s">
        <v>34</v>
      </c>
      <c r="I187" s="2">
        <f t="shared" si="13"/>
        <v>0</v>
      </c>
      <c r="J187" s="4">
        <f>'Kôň roka'!$I187</f>
        <v>0</v>
      </c>
      <c r="K187" s="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98"/>
      <c r="BJ187" s="99"/>
      <c r="BK187" s="99"/>
      <c r="BL187" s="99"/>
      <c r="BM187" s="98"/>
      <c r="BN187" s="98"/>
      <c r="BO187" s="98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8"/>
      <c r="CH187" s="98"/>
      <c r="CI187" s="98"/>
      <c r="CJ187" s="98"/>
      <c r="CK187" s="98"/>
      <c r="CL187" s="98"/>
      <c r="CM187" s="98"/>
      <c r="CN187" s="98"/>
      <c r="CO187" s="99"/>
      <c r="CP187" s="99"/>
      <c r="CQ187" s="99"/>
      <c r="CR187" s="99"/>
      <c r="CS187" s="99"/>
      <c r="CT187" s="99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12"/>
      <c r="EU187" s="212"/>
      <c r="EV187" s="212"/>
      <c r="EW187" s="212"/>
      <c r="EX187" s="212"/>
      <c r="EY187" s="212"/>
      <c r="EZ187" s="212"/>
      <c r="FA187" s="212"/>
      <c r="FB187" s="212"/>
      <c r="FC187" s="212"/>
      <c r="FD187" s="212"/>
      <c r="FE187" s="212"/>
      <c r="FF187" s="212"/>
      <c r="FG187" s="212"/>
      <c r="FH187" s="212"/>
      <c r="FI187" s="212"/>
      <c r="FJ187" s="212"/>
      <c r="FK187" s="212"/>
      <c r="FL187" s="212"/>
      <c r="FM187" s="212"/>
      <c r="FN187" s="212"/>
      <c r="FO187" s="212"/>
      <c r="FP187" s="212"/>
      <c r="FQ187" s="212"/>
      <c r="FR187" s="212"/>
      <c r="FS187" s="212"/>
      <c r="FT187" s="212"/>
      <c r="FU187" s="212"/>
      <c r="FV187" s="212"/>
      <c r="FW187" s="212"/>
      <c r="FX187" s="212"/>
      <c r="FY187" s="212"/>
      <c r="FZ187" s="212"/>
      <c r="GA187" s="212"/>
      <c r="GB187" s="99"/>
      <c r="GC187" s="99"/>
      <c r="GD187" s="99"/>
      <c r="GE187" s="99"/>
      <c r="GF187" s="99"/>
      <c r="GG187" s="99"/>
      <c r="GH187" s="99"/>
      <c r="GI187" s="212"/>
      <c r="GJ187" s="212"/>
      <c r="GK187" s="212"/>
      <c r="GL187" s="99"/>
      <c r="GM187" s="99"/>
      <c r="GN187" s="99"/>
      <c r="GO187" s="99"/>
      <c r="GP187" s="99"/>
      <c r="GQ187" s="99"/>
      <c r="GR187" s="99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87"/>
      <c r="IJ187" s="287"/>
      <c r="IK187" s="287"/>
      <c r="IL187" s="287"/>
      <c r="IM187" s="287"/>
      <c r="IN187" s="287"/>
      <c r="IO187" s="287"/>
      <c r="IP187" s="287"/>
      <c r="IQ187" s="287"/>
      <c r="IR187" s="287"/>
      <c r="IS187" s="287"/>
      <c r="IT187" s="287"/>
      <c r="IU187" s="287"/>
      <c r="IV187" s="287"/>
      <c r="IW187" s="287"/>
      <c r="IX187" s="287"/>
      <c r="IY187" s="287"/>
      <c r="IZ187" s="287"/>
      <c r="JA187" s="287"/>
      <c r="JB187" s="287"/>
      <c r="JC187" s="287"/>
      <c r="JD187" s="287"/>
      <c r="JE187" s="287"/>
      <c r="JF187" s="287"/>
      <c r="JG187" s="287"/>
      <c r="JH187" s="287"/>
      <c r="JI187" s="287"/>
      <c r="JJ187" s="287"/>
      <c r="JK187" s="287"/>
      <c r="JL187" s="287"/>
      <c r="JM187" s="287"/>
      <c r="JN187" s="287"/>
      <c r="JO187" s="287"/>
      <c r="JP187" s="287"/>
      <c r="JQ187" s="287"/>
      <c r="JR187" s="309"/>
      <c r="JS187" s="309"/>
      <c r="JT187" s="309"/>
      <c r="JU187" s="309"/>
      <c r="JV187" s="309"/>
      <c r="JW187" s="309"/>
      <c r="JX187" s="309"/>
      <c r="JY187" s="309"/>
      <c r="JZ187" s="309"/>
      <c r="KA187" s="309"/>
      <c r="KB187" s="309"/>
      <c r="KC187" s="309"/>
      <c r="KD187" s="309"/>
      <c r="KE187" s="309"/>
      <c r="KF187" s="309"/>
      <c r="KG187" s="309"/>
      <c r="KH187" s="309"/>
      <c r="KI187" s="309"/>
      <c r="KJ187" s="309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309"/>
      <c r="LP187" s="309"/>
      <c r="LQ187" s="309"/>
      <c r="LR187" s="309"/>
      <c r="LS187" s="309"/>
      <c r="LT187" s="309"/>
      <c r="LU187" s="309"/>
      <c r="LV187" s="309"/>
      <c r="LW187" s="309"/>
      <c r="LX187" s="309"/>
      <c r="LY187" s="309"/>
      <c r="LZ187" s="309"/>
      <c r="MA187" s="309"/>
      <c r="MB187" s="309"/>
      <c r="MC187" s="309"/>
      <c r="MD187" s="309"/>
      <c r="ME187" s="309"/>
      <c r="MF187" s="309"/>
      <c r="MG187" s="309"/>
      <c r="MH187" s="309"/>
      <c r="MI187" s="309"/>
      <c r="MJ187" s="309"/>
      <c r="MK187" s="309"/>
      <c r="ML187" s="309"/>
      <c r="MM187" s="309"/>
      <c r="MN187" s="309"/>
      <c r="MO187" s="309"/>
      <c r="MP187" s="309"/>
      <c r="MQ187" s="309"/>
      <c r="MR187" s="309"/>
      <c r="MS187" s="309"/>
      <c r="MT187" s="309"/>
      <c r="MU187" s="309"/>
      <c r="MV187" s="309"/>
      <c r="MW187" s="309"/>
      <c r="MX187" s="309"/>
      <c r="MY187" s="309"/>
      <c r="MZ187" s="309"/>
      <c r="NA187" s="309"/>
      <c r="NB187" s="287"/>
      <c r="NC187" s="287"/>
      <c r="ND187" s="287"/>
      <c r="NE187" s="287"/>
      <c r="NF187" s="287"/>
      <c r="NG187" s="287"/>
      <c r="NH187" s="287"/>
      <c r="NI187" s="287"/>
      <c r="NJ187" s="287"/>
      <c r="NK187" s="287"/>
      <c r="NL187" s="287"/>
      <c r="NM187" s="287"/>
      <c r="NN187" s="287"/>
      <c r="NO187" s="287"/>
      <c r="NP187" s="287"/>
      <c r="NQ187" s="287"/>
      <c r="NR187" s="287"/>
      <c r="NS187" s="287"/>
      <c r="NT187" s="287"/>
      <c r="NU187" s="287"/>
      <c r="NV187" s="287"/>
      <c r="NW187" s="287"/>
      <c r="NX187" s="287"/>
      <c r="NY187" s="287"/>
      <c r="NZ187" s="287"/>
      <c r="OA187" s="287"/>
      <c r="OB187" s="287"/>
      <c r="OC187" s="287"/>
      <c r="OD187" s="287"/>
      <c r="OE187" s="287"/>
    </row>
    <row r="188" spans="1:395" ht="18" customHeight="1" x14ac:dyDescent="0.3">
      <c r="A188" s="4"/>
      <c r="B188" s="1" t="s">
        <v>471</v>
      </c>
      <c r="C188" s="2">
        <v>9461</v>
      </c>
      <c r="D188" s="2">
        <v>2012</v>
      </c>
      <c r="E188" s="23" t="s">
        <v>91</v>
      </c>
      <c r="F188" s="2">
        <v>4112</v>
      </c>
      <c r="G188" s="2" t="s">
        <v>464</v>
      </c>
      <c r="H188" s="23" t="s">
        <v>84</v>
      </c>
      <c r="I188" s="2">
        <f t="shared" si="13"/>
        <v>0</v>
      </c>
      <c r="J188" s="4">
        <f>'Kôň roka'!$I188</f>
        <v>0</v>
      </c>
      <c r="K188" s="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98"/>
      <c r="BJ188" s="99"/>
      <c r="BK188" s="99"/>
      <c r="BL188" s="99"/>
      <c r="BM188" s="98"/>
      <c r="BN188" s="98"/>
      <c r="BO188" s="98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8"/>
      <c r="CH188" s="98"/>
      <c r="CI188" s="98"/>
      <c r="CJ188" s="98"/>
      <c r="CK188" s="98"/>
      <c r="CL188" s="98"/>
      <c r="CM188" s="98"/>
      <c r="CN188" s="98"/>
      <c r="CO188" s="99"/>
      <c r="CP188" s="99"/>
      <c r="CQ188" s="99"/>
      <c r="CR188" s="99"/>
      <c r="CS188" s="99"/>
      <c r="CT188" s="99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12"/>
      <c r="EU188" s="212"/>
      <c r="EV188" s="212"/>
      <c r="EW188" s="212"/>
      <c r="EX188" s="212"/>
      <c r="EY188" s="212"/>
      <c r="EZ188" s="212"/>
      <c r="FA188" s="212"/>
      <c r="FB188" s="212"/>
      <c r="FC188" s="212"/>
      <c r="FD188" s="212"/>
      <c r="FE188" s="212"/>
      <c r="FF188" s="212"/>
      <c r="FG188" s="212"/>
      <c r="FH188" s="212"/>
      <c r="FI188" s="212"/>
      <c r="FJ188" s="212"/>
      <c r="FK188" s="212"/>
      <c r="FL188" s="212"/>
      <c r="FM188" s="212"/>
      <c r="FN188" s="212"/>
      <c r="FO188" s="212"/>
      <c r="FP188" s="212"/>
      <c r="FQ188" s="212"/>
      <c r="FR188" s="212"/>
      <c r="FS188" s="212"/>
      <c r="FT188" s="212"/>
      <c r="FU188" s="212"/>
      <c r="FV188" s="212"/>
      <c r="FW188" s="212"/>
      <c r="FX188" s="212"/>
      <c r="FY188" s="212"/>
      <c r="FZ188" s="212"/>
      <c r="GA188" s="212"/>
      <c r="GB188" s="99"/>
      <c r="GC188" s="99"/>
      <c r="GD188" s="99"/>
      <c r="GE188" s="99"/>
      <c r="GF188" s="99"/>
      <c r="GG188" s="99"/>
      <c r="GH188" s="99"/>
      <c r="GI188" s="212"/>
      <c r="GJ188" s="212"/>
      <c r="GK188" s="212"/>
      <c r="GL188" s="99"/>
      <c r="GM188" s="99"/>
      <c r="GN188" s="99"/>
      <c r="GO188" s="99"/>
      <c r="GP188" s="99"/>
      <c r="GQ188" s="99"/>
      <c r="GR188" s="99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87"/>
      <c r="IJ188" s="287"/>
      <c r="IK188" s="287"/>
      <c r="IL188" s="287"/>
      <c r="IM188" s="287"/>
      <c r="IN188" s="287"/>
      <c r="IO188" s="287"/>
      <c r="IP188" s="287"/>
      <c r="IQ188" s="287"/>
      <c r="IR188" s="287"/>
      <c r="IS188" s="287"/>
      <c r="IT188" s="287"/>
      <c r="IU188" s="287"/>
      <c r="IV188" s="287"/>
      <c r="IW188" s="287"/>
      <c r="IX188" s="287"/>
      <c r="IY188" s="287"/>
      <c r="IZ188" s="287"/>
      <c r="JA188" s="287"/>
      <c r="JB188" s="287"/>
      <c r="JC188" s="287"/>
      <c r="JD188" s="287"/>
      <c r="JE188" s="287"/>
      <c r="JF188" s="287"/>
      <c r="JG188" s="287"/>
      <c r="JH188" s="287"/>
      <c r="JI188" s="287"/>
      <c r="JJ188" s="287"/>
      <c r="JK188" s="287"/>
      <c r="JL188" s="287"/>
      <c r="JM188" s="287"/>
      <c r="JN188" s="287"/>
      <c r="JO188" s="287"/>
      <c r="JP188" s="287"/>
      <c r="JQ188" s="287"/>
      <c r="JR188" s="309"/>
      <c r="JS188" s="309"/>
      <c r="JT188" s="309"/>
      <c r="JU188" s="309"/>
      <c r="JV188" s="309"/>
      <c r="JW188" s="309"/>
      <c r="JX188" s="309"/>
      <c r="JY188" s="309"/>
      <c r="JZ188" s="309"/>
      <c r="KA188" s="309"/>
      <c r="KB188" s="309"/>
      <c r="KC188" s="309"/>
      <c r="KD188" s="309"/>
      <c r="KE188" s="309"/>
      <c r="KF188" s="309"/>
      <c r="KG188" s="309"/>
      <c r="KH188" s="309"/>
      <c r="KI188" s="309"/>
      <c r="KJ188" s="309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309"/>
      <c r="LP188" s="309"/>
      <c r="LQ188" s="309"/>
      <c r="LR188" s="309"/>
      <c r="LS188" s="309"/>
      <c r="LT188" s="309"/>
      <c r="LU188" s="309"/>
      <c r="LV188" s="309"/>
      <c r="LW188" s="309"/>
      <c r="LX188" s="309"/>
      <c r="LY188" s="309"/>
      <c r="LZ188" s="309"/>
      <c r="MA188" s="309"/>
      <c r="MB188" s="309"/>
      <c r="MC188" s="309"/>
      <c r="MD188" s="309"/>
      <c r="ME188" s="309"/>
      <c r="MF188" s="309"/>
      <c r="MG188" s="309"/>
      <c r="MH188" s="309"/>
      <c r="MI188" s="309"/>
      <c r="MJ188" s="309"/>
      <c r="MK188" s="309"/>
      <c r="ML188" s="309"/>
      <c r="MM188" s="309"/>
      <c r="MN188" s="309"/>
      <c r="MO188" s="309"/>
      <c r="MP188" s="309"/>
      <c r="MQ188" s="309"/>
      <c r="MR188" s="309"/>
      <c r="MS188" s="309"/>
      <c r="MT188" s="309"/>
      <c r="MU188" s="309"/>
      <c r="MV188" s="309"/>
      <c r="MW188" s="309"/>
      <c r="MX188" s="309"/>
      <c r="MY188" s="309"/>
      <c r="MZ188" s="309"/>
      <c r="NA188" s="309"/>
      <c r="NB188" s="287"/>
      <c r="NC188" s="287"/>
      <c r="ND188" s="287"/>
      <c r="NE188" s="287"/>
      <c r="NF188" s="287"/>
      <c r="NG188" s="287"/>
      <c r="NH188" s="287"/>
      <c r="NI188" s="287"/>
      <c r="NJ188" s="287"/>
      <c r="NK188" s="287"/>
      <c r="NL188" s="287"/>
      <c r="NM188" s="287"/>
      <c r="NN188" s="287"/>
      <c r="NO188" s="287"/>
      <c r="NP188" s="287"/>
      <c r="NQ188" s="287"/>
      <c r="NR188" s="287"/>
      <c r="NS188" s="287"/>
      <c r="NT188" s="287"/>
      <c r="NU188" s="287"/>
      <c r="NV188" s="287"/>
      <c r="NW188" s="287"/>
      <c r="NX188" s="287"/>
      <c r="NY188" s="287"/>
      <c r="NZ188" s="287"/>
      <c r="OA188" s="287"/>
      <c r="OB188" s="287"/>
      <c r="OC188" s="287"/>
      <c r="OD188" s="287"/>
      <c r="OE188" s="287"/>
    </row>
    <row r="189" spans="1:395" ht="18" customHeight="1" x14ac:dyDescent="0.3">
      <c r="A189" s="4">
        <v>150</v>
      </c>
      <c r="B189" s="1" t="s">
        <v>96</v>
      </c>
      <c r="C189" s="2">
        <v>12252</v>
      </c>
      <c r="D189" s="2"/>
      <c r="E189" s="80" t="s">
        <v>95</v>
      </c>
      <c r="F189" s="2">
        <v>2208</v>
      </c>
      <c r="G189" s="2" t="s">
        <v>464</v>
      </c>
      <c r="H189" s="22" t="s">
        <v>97</v>
      </c>
      <c r="I189" s="2">
        <f t="shared" si="13"/>
        <v>0</v>
      </c>
      <c r="J189" s="4">
        <f>'Kôň roka'!$I189</f>
        <v>0</v>
      </c>
      <c r="K189" s="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98"/>
      <c r="BJ189" s="99"/>
      <c r="BK189" s="99"/>
      <c r="BL189" s="99"/>
      <c r="BM189" s="98"/>
      <c r="BN189" s="98"/>
      <c r="BO189" s="98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99"/>
      <c r="CF189" s="99"/>
      <c r="CG189" s="98"/>
      <c r="CH189" s="98"/>
      <c r="CI189" s="98"/>
      <c r="CJ189" s="98"/>
      <c r="CK189" s="98"/>
      <c r="CL189" s="98"/>
      <c r="CM189" s="98"/>
      <c r="CN189" s="98"/>
      <c r="CO189" s="99"/>
      <c r="CP189" s="99"/>
      <c r="CQ189" s="99"/>
      <c r="CR189" s="99"/>
      <c r="CS189" s="99"/>
      <c r="CT189" s="99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12"/>
      <c r="EU189" s="212"/>
      <c r="EV189" s="212"/>
      <c r="EW189" s="212"/>
      <c r="EX189" s="212"/>
      <c r="EY189" s="212"/>
      <c r="EZ189" s="212"/>
      <c r="FA189" s="212"/>
      <c r="FB189" s="212"/>
      <c r="FC189" s="212"/>
      <c r="FD189" s="212"/>
      <c r="FE189" s="212"/>
      <c r="FF189" s="212"/>
      <c r="FG189" s="212"/>
      <c r="FH189" s="212"/>
      <c r="FI189" s="212"/>
      <c r="FJ189" s="212"/>
      <c r="FK189" s="212"/>
      <c r="FL189" s="212"/>
      <c r="FM189" s="212"/>
      <c r="FN189" s="212"/>
      <c r="FO189" s="212"/>
      <c r="FP189" s="212"/>
      <c r="FQ189" s="212"/>
      <c r="FR189" s="212"/>
      <c r="FS189" s="212"/>
      <c r="FT189" s="212"/>
      <c r="FU189" s="212"/>
      <c r="FV189" s="212"/>
      <c r="FW189" s="212"/>
      <c r="FX189" s="212"/>
      <c r="FY189" s="212"/>
      <c r="FZ189" s="212"/>
      <c r="GA189" s="212"/>
      <c r="GB189" s="99"/>
      <c r="GC189" s="99"/>
      <c r="GD189" s="99"/>
      <c r="GE189" s="99"/>
      <c r="GF189" s="99"/>
      <c r="GG189" s="99"/>
      <c r="GH189" s="99"/>
      <c r="GI189" s="212"/>
      <c r="GJ189" s="212"/>
      <c r="GK189" s="212"/>
      <c r="GL189" s="99"/>
      <c r="GM189" s="99"/>
      <c r="GN189" s="99"/>
      <c r="GO189" s="99"/>
      <c r="GP189" s="99"/>
      <c r="GQ189" s="99"/>
      <c r="GR189" s="99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87"/>
      <c r="IJ189" s="287"/>
      <c r="IK189" s="287"/>
      <c r="IL189" s="287"/>
      <c r="IM189" s="287"/>
      <c r="IN189" s="287"/>
      <c r="IO189" s="287"/>
      <c r="IP189" s="287"/>
      <c r="IQ189" s="287"/>
      <c r="IR189" s="287"/>
      <c r="IS189" s="287"/>
      <c r="IT189" s="287"/>
      <c r="IU189" s="287"/>
      <c r="IV189" s="287"/>
      <c r="IW189" s="287"/>
      <c r="IX189" s="287"/>
      <c r="IY189" s="287"/>
      <c r="IZ189" s="287"/>
      <c r="JA189" s="287"/>
      <c r="JB189" s="287"/>
      <c r="JC189" s="287"/>
      <c r="JD189" s="287"/>
      <c r="JE189" s="287"/>
      <c r="JF189" s="287"/>
      <c r="JG189" s="287"/>
      <c r="JH189" s="287"/>
      <c r="JI189" s="287"/>
      <c r="JJ189" s="287"/>
      <c r="JK189" s="287"/>
      <c r="JL189" s="287"/>
      <c r="JM189" s="287"/>
      <c r="JN189" s="287"/>
      <c r="JO189" s="287"/>
      <c r="JP189" s="287"/>
      <c r="JQ189" s="287"/>
      <c r="JR189" s="309"/>
      <c r="JS189" s="309"/>
      <c r="JT189" s="309"/>
      <c r="JU189" s="309"/>
      <c r="JV189" s="309"/>
      <c r="JW189" s="309"/>
      <c r="JX189" s="309"/>
      <c r="JY189" s="309"/>
      <c r="JZ189" s="309"/>
      <c r="KA189" s="309"/>
      <c r="KB189" s="309"/>
      <c r="KC189" s="309"/>
      <c r="KD189" s="309"/>
      <c r="KE189" s="309"/>
      <c r="KF189" s="309"/>
      <c r="KG189" s="309"/>
      <c r="KH189" s="309"/>
      <c r="KI189" s="309"/>
      <c r="KJ189" s="309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309"/>
      <c r="LP189" s="309"/>
      <c r="LQ189" s="309"/>
      <c r="LR189" s="309"/>
      <c r="LS189" s="309"/>
      <c r="LT189" s="309"/>
      <c r="LU189" s="309"/>
      <c r="LV189" s="309"/>
      <c r="LW189" s="309"/>
      <c r="LX189" s="309"/>
      <c r="LY189" s="309"/>
      <c r="LZ189" s="309"/>
      <c r="MA189" s="309"/>
      <c r="MB189" s="309"/>
      <c r="MC189" s="309"/>
      <c r="MD189" s="309"/>
      <c r="ME189" s="309"/>
      <c r="MF189" s="309"/>
      <c r="MG189" s="309"/>
      <c r="MH189" s="309"/>
      <c r="MI189" s="309"/>
      <c r="MJ189" s="309"/>
      <c r="MK189" s="309"/>
      <c r="ML189" s="309"/>
      <c r="MM189" s="309"/>
      <c r="MN189" s="309"/>
      <c r="MO189" s="309"/>
      <c r="MP189" s="309"/>
      <c r="MQ189" s="309"/>
      <c r="MR189" s="309"/>
      <c r="MS189" s="309"/>
      <c r="MT189" s="309"/>
      <c r="MU189" s="309"/>
      <c r="MV189" s="309"/>
      <c r="MW189" s="309"/>
      <c r="MX189" s="309"/>
      <c r="MY189" s="309"/>
      <c r="MZ189" s="309"/>
      <c r="NA189" s="309"/>
      <c r="NB189" s="287"/>
      <c r="NC189" s="287"/>
      <c r="ND189" s="287"/>
      <c r="NE189" s="287"/>
      <c r="NF189" s="287"/>
      <c r="NG189" s="287"/>
      <c r="NH189" s="287"/>
      <c r="NI189" s="287"/>
      <c r="NJ189" s="287"/>
      <c r="NK189" s="287"/>
      <c r="NL189" s="287"/>
      <c r="NM189" s="287"/>
      <c r="NN189" s="287"/>
      <c r="NO189" s="287"/>
      <c r="NP189" s="287"/>
      <c r="NQ189" s="287"/>
      <c r="NR189" s="287"/>
      <c r="NS189" s="287"/>
      <c r="NT189" s="287"/>
      <c r="NU189" s="287"/>
      <c r="NV189" s="287"/>
      <c r="NW189" s="287"/>
      <c r="NX189" s="287"/>
      <c r="NY189" s="287"/>
      <c r="NZ189" s="287"/>
      <c r="OA189" s="287"/>
      <c r="OB189" s="287"/>
      <c r="OC189" s="287"/>
      <c r="OD189" s="287"/>
      <c r="OE189" s="287"/>
    </row>
    <row r="190" spans="1:395" ht="18" customHeight="1" x14ac:dyDescent="0.3">
      <c r="A190" s="4"/>
      <c r="B190" s="1" t="s">
        <v>94</v>
      </c>
      <c r="C190" s="2">
        <v>12296</v>
      </c>
      <c r="D190" s="2">
        <v>2019</v>
      </c>
      <c r="E190" s="22" t="s">
        <v>93</v>
      </c>
      <c r="F190" s="2">
        <v>7998</v>
      </c>
      <c r="G190" s="2" t="s">
        <v>464</v>
      </c>
      <c r="H190" s="22" t="s">
        <v>157</v>
      </c>
      <c r="I190" s="2">
        <f t="shared" si="13"/>
        <v>0</v>
      </c>
      <c r="J190" s="4">
        <f>'Kôň roka'!$I190</f>
        <v>0</v>
      </c>
      <c r="K190" s="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98"/>
      <c r="BJ190" s="99"/>
      <c r="BK190" s="99"/>
      <c r="BL190" s="99"/>
      <c r="BM190" s="98"/>
      <c r="BN190" s="98"/>
      <c r="BO190" s="98"/>
      <c r="BP190" s="99"/>
      <c r="BQ190" s="99"/>
      <c r="BR190" s="99"/>
      <c r="BS190" s="99"/>
      <c r="BT190" s="99"/>
      <c r="BU190" s="99"/>
      <c r="BV190" s="99"/>
      <c r="BW190" s="99"/>
      <c r="BX190" s="99"/>
      <c r="BY190" s="99"/>
      <c r="BZ190" s="99"/>
      <c r="CA190" s="99"/>
      <c r="CB190" s="99"/>
      <c r="CC190" s="99"/>
      <c r="CD190" s="99"/>
      <c r="CE190" s="99"/>
      <c r="CF190" s="99"/>
      <c r="CG190" s="98"/>
      <c r="CH190" s="98"/>
      <c r="CI190" s="98"/>
      <c r="CJ190" s="98"/>
      <c r="CK190" s="98"/>
      <c r="CL190" s="98"/>
      <c r="CM190" s="98"/>
      <c r="CN190" s="98"/>
      <c r="CO190" s="99"/>
      <c r="CP190" s="99"/>
      <c r="CQ190" s="99"/>
      <c r="CR190" s="99"/>
      <c r="CS190" s="99"/>
      <c r="CT190" s="99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12"/>
      <c r="EU190" s="212"/>
      <c r="EV190" s="212"/>
      <c r="EW190" s="212"/>
      <c r="EX190" s="212"/>
      <c r="EY190" s="212"/>
      <c r="EZ190" s="212"/>
      <c r="FA190" s="212"/>
      <c r="FB190" s="212"/>
      <c r="FC190" s="212"/>
      <c r="FD190" s="212"/>
      <c r="FE190" s="212"/>
      <c r="FF190" s="212"/>
      <c r="FG190" s="212"/>
      <c r="FH190" s="212"/>
      <c r="FI190" s="212"/>
      <c r="FJ190" s="212"/>
      <c r="FK190" s="212"/>
      <c r="FL190" s="212"/>
      <c r="FM190" s="212"/>
      <c r="FN190" s="212"/>
      <c r="FO190" s="212"/>
      <c r="FP190" s="212"/>
      <c r="FQ190" s="212"/>
      <c r="FR190" s="212"/>
      <c r="FS190" s="212"/>
      <c r="FT190" s="212"/>
      <c r="FU190" s="212"/>
      <c r="FV190" s="212"/>
      <c r="FW190" s="212"/>
      <c r="FX190" s="212"/>
      <c r="FY190" s="212"/>
      <c r="FZ190" s="212"/>
      <c r="GA190" s="212"/>
      <c r="GB190" s="99"/>
      <c r="GC190" s="99"/>
      <c r="GD190" s="99"/>
      <c r="GE190" s="99"/>
      <c r="GF190" s="99"/>
      <c r="GG190" s="99"/>
      <c r="GH190" s="99"/>
      <c r="GI190" s="212"/>
      <c r="GJ190" s="212"/>
      <c r="GK190" s="212"/>
      <c r="GL190" s="99"/>
      <c r="GM190" s="99"/>
      <c r="GN190" s="99"/>
      <c r="GO190" s="99"/>
      <c r="GP190" s="99"/>
      <c r="GQ190" s="99"/>
      <c r="GR190" s="99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87"/>
      <c r="IJ190" s="287"/>
      <c r="IK190" s="287"/>
      <c r="IL190" s="287"/>
      <c r="IM190" s="287"/>
      <c r="IN190" s="287"/>
      <c r="IO190" s="287"/>
      <c r="IP190" s="287"/>
      <c r="IQ190" s="287"/>
      <c r="IR190" s="287"/>
      <c r="IS190" s="287"/>
      <c r="IT190" s="287"/>
      <c r="IU190" s="287"/>
      <c r="IV190" s="287"/>
      <c r="IW190" s="287"/>
      <c r="IX190" s="287"/>
      <c r="IY190" s="287"/>
      <c r="IZ190" s="287"/>
      <c r="JA190" s="287"/>
      <c r="JB190" s="287"/>
      <c r="JC190" s="287"/>
      <c r="JD190" s="287"/>
      <c r="JE190" s="287"/>
      <c r="JF190" s="287"/>
      <c r="JG190" s="287"/>
      <c r="JH190" s="287"/>
      <c r="JI190" s="287"/>
      <c r="JJ190" s="287"/>
      <c r="JK190" s="287"/>
      <c r="JL190" s="287"/>
      <c r="JM190" s="287"/>
      <c r="JN190" s="287"/>
      <c r="JO190" s="287"/>
      <c r="JP190" s="287"/>
      <c r="JQ190" s="287"/>
      <c r="JR190" s="309"/>
      <c r="JS190" s="309"/>
      <c r="JT190" s="309"/>
      <c r="JU190" s="309"/>
      <c r="JV190" s="309"/>
      <c r="JW190" s="309"/>
      <c r="JX190" s="309"/>
      <c r="JY190" s="309"/>
      <c r="JZ190" s="309"/>
      <c r="KA190" s="309"/>
      <c r="KB190" s="309"/>
      <c r="KC190" s="309"/>
      <c r="KD190" s="309"/>
      <c r="KE190" s="309"/>
      <c r="KF190" s="309"/>
      <c r="KG190" s="309"/>
      <c r="KH190" s="309"/>
      <c r="KI190" s="309"/>
      <c r="KJ190" s="309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309"/>
      <c r="LP190" s="309"/>
      <c r="LQ190" s="309"/>
      <c r="LR190" s="309"/>
      <c r="LS190" s="309"/>
      <c r="LT190" s="309"/>
      <c r="LU190" s="309"/>
      <c r="LV190" s="309"/>
      <c r="LW190" s="309"/>
      <c r="LX190" s="309"/>
      <c r="LY190" s="309"/>
      <c r="LZ190" s="309"/>
      <c r="MA190" s="309"/>
      <c r="MB190" s="309"/>
      <c r="MC190" s="309"/>
      <c r="MD190" s="309"/>
      <c r="ME190" s="309"/>
      <c r="MF190" s="309"/>
      <c r="MG190" s="309"/>
      <c r="MH190" s="309"/>
      <c r="MI190" s="309"/>
      <c r="MJ190" s="309"/>
      <c r="MK190" s="309"/>
      <c r="ML190" s="309"/>
      <c r="MM190" s="309"/>
      <c r="MN190" s="309"/>
      <c r="MO190" s="309"/>
      <c r="MP190" s="309"/>
      <c r="MQ190" s="309"/>
      <c r="MR190" s="309"/>
      <c r="MS190" s="309"/>
      <c r="MT190" s="309"/>
      <c r="MU190" s="309"/>
      <c r="MV190" s="309"/>
      <c r="MW190" s="309"/>
      <c r="MX190" s="309"/>
      <c r="MY190" s="309"/>
      <c r="MZ190" s="309"/>
      <c r="NA190" s="309"/>
      <c r="NB190" s="287"/>
      <c r="NC190" s="287"/>
      <c r="ND190" s="287"/>
      <c r="NE190" s="287"/>
      <c r="NF190" s="287"/>
      <c r="NG190" s="287"/>
      <c r="NH190" s="287"/>
      <c r="NI190" s="287"/>
      <c r="NJ190" s="287"/>
      <c r="NK190" s="287"/>
      <c r="NL190" s="287"/>
      <c r="NM190" s="287"/>
      <c r="NN190" s="287"/>
      <c r="NO190" s="287"/>
      <c r="NP190" s="287"/>
      <c r="NQ190" s="287"/>
      <c r="NR190" s="287"/>
      <c r="NS190" s="287"/>
      <c r="NT190" s="287"/>
      <c r="NU190" s="287"/>
      <c r="NV190" s="287"/>
      <c r="NW190" s="287"/>
      <c r="NX190" s="287"/>
      <c r="NY190" s="287"/>
      <c r="NZ190" s="287"/>
      <c r="OA190" s="287"/>
      <c r="OB190" s="287"/>
      <c r="OC190" s="287"/>
      <c r="OD190" s="287"/>
      <c r="OE190" s="287"/>
    </row>
    <row r="191" spans="1:395" ht="18" customHeight="1" x14ac:dyDescent="0.3">
      <c r="A191" s="4"/>
      <c r="B191" s="1" t="s">
        <v>99</v>
      </c>
      <c r="C191" s="2">
        <v>11786</v>
      </c>
      <c r="D191" s="2">
        <v>2014</v>
      </c>
      <c r="E191" s="22" t="s">
        <v>98</v>
      </c>
      <c r="F191" s="2">
        <v>2964</v>
      </c>
      <c r="G191" s="2" t="s">
        <v>464</v>
      </c>
      <c r="H191" s="22" t="s">
        <v>100</v>
      </c>
      <c r="I191" s="2">
        <f t="shared" si="13"/>
        <v>0</v>
      </c>
      <c r="J191" s="4">
        <f>'Kôň roka'!$I191</f>
        <v>0</v>
      </c>
      <c r="K191" s="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98"/>
      <c r="BJ191" s="99"/>
      <c r="BK191" s="99"/>
      <c r="BL191" s="99"/>
      <c r="BM191" s="98"/>
      <c r="BN191" s="98"/>
      <c r="BO191" s="98"/>
      <c r="BP191" s="99"/>
      <c r="BQ191" s="99"/>
      <c r="BR191" s="99"/>
      <c r="BS191" s="99"/>
      <c r="BT191" s="99"/>
      <c r="BU191" s="99"/>
      <c r="BV191" s="99"/>
      <c r="BW191" s="99"/>
      <c r="BX191" s="99"/>
      <c r="BY191" s="99"/>
      <c r="BZ191" s="99"/>
      <c r="CA191" s="99"/>
      <c r="CB191" s="99"/>
      <c r="CC191" s="99"/>
      <c r="CD191" s="99"/>
      <c r="CE191" s="99"/>
      <c r="CF191" s="99"/>
      <c r="CG191" s="98"/>
      <c r="CH191" s="98"/>
      <c r="CI191" s="98"/>
      <c r="CJ191" s="98"/>
      <c r="CK191" s="98"/>
      <c r="CL191" s="98"/>
      <c r="CM191" s="98"/>
      <c r="CN191" s="98"/>
      <c r="CO191" s="99"/>
      <c r="CP191" s="99"/>
      <c r="CQ191" s="99"/>
      <c r="CR191" s="99"/>
      <c r="CS191" s="99"/>
      <c r="CT191" s="99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12"/>
      <c r="EU191" s="212"/>
      <c r="EV191" s="212"/>
      <c r="EW191" s="212"/>
      <c r="EX191" s="212"/>
      <c r="EY191" s="212"/>
      <c r="EZ191" s="212"/>
      <c r="FA191" s="212"/>
      <c r="FB191" s="212"/>
      <c r="FC191" s="212"/>
      <c r="FD191" s="212"/>
      <c r="FE191" s="212"/>
      <c r="FF191" s="212"/>
      <c r="FG191" s="212"/>
      <c r="FH191" s="212"/>
      <c r="FI191" s="212"/>
      <c r="FJ191" s="212"/>
      <c r="FK191" s="212"/>
      <c r="FL191" s="212"/>
      <c r="FM191" s="212"/>
      <c r="FN191" s="212"/>
      <c r="FO191" s="212"/>
      <c r="FP191" s="212"/>
      <c r="FQ191" s="212"/>
      <c r="FR191" s="212"/>
      <c r="FS191" s="212"/>
      <c r="FT191" s="212"/>
      <c r="FU191" s="212"/>
      <c r="FV191" s="212"/>
      <c r="FW191" s="212"/>
      <c r="FX191" s="212"/>
      <c r="FY191" s="212"/>
      <c r="FZ191" s="212"/>
      <c r="GA191" s="212"/>
      <c r="GB191" s="99"/>
      <c r="GC191" s="99"/>
      <c r="GD191" s="99"/>
      <c r="GE191" s="99"/>
      <c r="GF191" s="99"/>
      <c r="GG191" s="99"/>
      <c r="GH191" s="99"/>
      <c r="GI191" s="212"/>
      <c r="GJ191" s="212"/>
      <c r="GK191" s="212"/>
      <c r="GL191" s="99"/>
      <c r="GM191" s="99"/>
      <c r="GN191" s="99"/>
      <c r="GO191" s="99"/>
      <c r="GP191" s="99"/>
      <c r="GQ191" s="99"/>
      <c r="GR191" s="99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87"/>
      <c r="IJ191" s="287"/>
      <c r="IK191" s="287"/>
      <c r="IL191" s="287"/>
      <c r="IM191" s="287"/>
      <c r="IN191" s="287"/>
      <c r="IO191" s="287"/>
      <c r="IP191" s="287"/>
      <c r="IQ191" s="287"/>
      <c r="IR191" s="287"/>
      <c r="IS191" s="287"/>
      <c r="IT191" s="287"/>
      <c r="IU191" s="287"/>
      <c r="IV191" s="287"/>
      <c r="IW191" s="287"/>
      <c r="IX191" s="287"/>
      <c r="IY191" s="287"/>
      <c r="IZ191" s="287"/>
      <c r="JA191" s="287"/>
      <c r="JB191" s="287"/>
      <c r="JC191" s="287"/>
      <c r="JD191" s="287"/>
      <c r="JE191" s="287"/>
      <c r="JF191" s="287"/>
      <c r="JG191" s="287"/>
      <c r="JH191" s="287"/>
      <c r="JI191" s="287"/>
      <c r="JJ191" s="287"/>
      <c r="JK191" s="287"/>
      <c r="JL191" s="287"/>
      <c r="JM191" s="287"/>
      <c r="JN191" s="287"/>
      <c r="JO191" s="287"/>
      <c r="JP191" s="287"/>
      <c r="JQ191" s="287"/>
      <c r="JR191" s="309"/>
      <c r="JS191" s="309"/>
      <c r="JT191" s="309"/>
      <c r="JU191" s="309"/>
      <c r="JV191" s="309"/>
      <c r="JW191" s="309"/>
      <c r="JX191" s="309"/>
      <c r="JY191" s="309"/>
      <c r="JZ191" s="309"/>
      <c r="KA191" s="309"/>
      <c r="KB191" s="309"/>
      <c r="KC191" s="309"/>
      <c r="KD191" s="309"/>
      <c r="KE191" s="309"/>
      <c r="KF191" s="309"/>
      <c r="KG191" s="309"/>
      <c r="KH191" s="309"/>
      <c r="KI191" s="309"/>
      <c r="KJ191" s="309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309"/>
      <c r="LP191" s="309"/>
      <c r="LQ191" s="309"/>
      <c r="LR191" s="309"/>
      <c r="LS191" s="309"/>
      <c r="LT191" s="309"/>
      <c r="LU191" s="309"/>
      <c r="LV191" s="309"/>
      <c r="LW191" s="309"/>
      <c r="LX191" s="309"/>
      <c r="LY191" s="309"/>
      <c r="LZ191" s="309"/>
      <c r="MA191" s="309"/>
      <c r="MB191" s="309"/>
      <c r="MC191" s="309"/>
      <c r="MD191" s="309"/>
      <c r="ME191" s="309"/>
      <c r="MF191" s="309"/>
      <c r="MG191" s="309"/>
      <c r="MH191" s="309"/>
      <c r="MI191" s="309"/>
      <c r="MJ191" s="309"/>
      <c r="MK191" s="309"/>
      <c r="ML191" s="309"/>
      <c r="MM191" s="309"/>
      <c r="MN191" s="309"/>
      <c r="MO191" s="309"/>
      <c r="MP191" s="309"/>
      <c r="MQ191" s="309"/>
      <c r="MR191" s="309"/>
      <c r="MS191" s="309"/>
      <c r="MT191" s="309"/>
      <c r="MU191" s="309"/>
      <c r="MV191" s="309"/>
      <c r="MW191" s="309"/>
      <c r="MX191" s="309"/>
      <c r="MY191" s="309"/>
      <c r="MZ191" s="309"/>
      <c r="NA191" s="309"/>
      <c r="NB191" s="287"/>
      <c r="NC191" s="287"/>
      <c r="ND191" s="287"/>
      <c r="NE191" s="287"/>
      <c r="NF191" s="287"/>
      <c r="NG191" s="287"/>
      <c r="NH191" s="287"/>
      <c r="NI191" s="287"/>
      <c r="NJ191" s="287"/>
      <c r="NK191" s="287"/>
      <c r="NL191" s="287"/>
      <c r="NM191" s="287"/>
      <c r="NN191" s="287"/>
      <c r="NO191" s="287"/>
      <c r="NP191" s="287"/>
      <c r="NQ191" s="287"/>
      <c r="NR191" s="287"/>
      <c r="NS191" s="287"/>
      <c r="NT191" s="287"/>
      <c r="NU191" s="287"/>
      <c r="NV191" s="287"/>
      <c r="NW191" s="287"/>
      <c r="NX191" s="287"/>
      <c r="NY191" s="287"/>
      <c r="NZ191" s="287"/>
      <c r="OA191" s="287"/>
      <c r="OB191" s="287"/>
      <c r="OC191" s="287"/>
      <c r="OD191" s="287"/>
      <c r="OE191" s="287"/>
    </row>
    <row r="192" spans="1:395" ht="15" customHeight="1" x14ac:dyDescent="0.3">
      <c r="A192" s="4"/>
      <c r="B192" s="1" t="s">
        <v>214</v>
      </c>
      <c r="C192" s="2">
        <v>12995</v>
      </c>
      <c r="D192" s="2">
        <v>2015</v>
      </c>
      <c r="E192" s="22" t="s">
        <v>473</v>
      </c>
      <c r="F192" s="2">
        <v>9643</v>
      </c>
      <c r="G192" s="2" t="s">
        <v>465</v>
      </c>
      <c r="H192" s="22" t="s">
        <v>215</v>
      </c>
      <c r="I192" s="2">
        <f t="shared" ref="I192:I211" si="14">SUM(K192:XX192)</f>
        <v>0</v>
      </c>
      <c r="J192" s="4">
        <f>'Kôň roka'!$I192</f>
        <v>0</v>
      </c>
      <c r="K192" s="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98"/>
      <c r="BJ192" s="99"/>
      <c r="BK192" s="99"/>
      <c r="BL192" s="99"/>
      <c r="BM192" s="98"/>
      <c r="BN192" s="98"/>
      <c r="BO192" s="98"/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8"/>
      <c r="CH192" s="98"/>
      <c r="CI192" s="98"/>
      <c r="CJ192" s="98"/>
      <c r="CK192" s="98"/>
      <c r="CL192" s="98"/>
      <c r="CM192" s="98"/>
      <c r="CN192" s="98"/>
      <c r="CO192" s="99"/>
      <c r="CP192" s="99"/>
      <c r="CQ192" s="99"/>
      <c r="CR192" s="99"/>
      <c r="CS192" s="99"/>
      <c r="CT192" s="99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12"/>
      <c r="EU192" s="212"/>
      <c r="EV192" s="212"/>
      <c r="EW192" s="212"/>
      <c r="EX192" s="212"/>
      <c r="EY192" s="212"/>
      <c r="EZ192" s="212"/>
      <c r="FA192" s="212"/>
      <c r="FB192" s="212"/>
      <c r="FC192" s="212"/>
      <c r="FD192" s="212"/>
      <c r="FE192" s="212"/>
      <c r="FF192" s="212"/>
      <c r="FG192" s="212"/>
      <c r="FH192" s="212"/>
      <c r="FI192" s="212"/>
      <c r="FJ192" s="212"/>
      <c r="FK192" s="212"/>
      <c r="FL192" s="212"/>
      <c r="FM192" s="212"/>
      <c r="FN192" s="212"/>
      <c r="FO192" s="212"/>
      <c r="FP192" s="212"/>
      <c r="FQ192" s="212"/>
      <c r="FR192" s="212"/>
      <c r="FS192" s="212"/>
      <c r="FT192" s="212"/>
      <c r="FU192" s="212"/>
      <c r="FV192" s="212"/>
      <c r="FW192" s="212"/>
      <c r="FX192" s="212"/>
      <c r="FY192" s="212"/>
      <c r="FZ192" s="212"/>
      <c r="GA192" s="212"/>
      <c r="GB192" s="99"/>
      <c r="GC192" s="99"/>
      <c r="GD192" s="99"/>
      <c r="GE192" s="99"/>
      <c r="GF192" s="99"/>
      <c r="GG192" s="99"/>
      <c r="GH192" s="99"/>
      <c r="GI192" s="212"/>
      <c r="GJ192" s="212"/>
      <c r="GK192" s="212"/>
      <c r="GL192" s="99"/>
      <c r="GM192" s="99"/>
      <c r="GN192" s="99"/>
      <c r="GO192" s="99"/>
      <c r="GP192" s="99"/>
      <c r="GQ192" s="99"/>
      <c r="GR192" s="99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87"/>
      <c r="IJ192" s="287"/>
      <c r="IK192" s="287"/>
      <c r="IL192" s="287"/>
      <c r="IM192" s="287"/>
      <c r="IN192" s="287"/>
      <c r="IO192" s="287"/>
      <c r="IP192" s="287"/>
      <c r="IQ192" s="287"/>
      <c r="IR192" s="287"/>
      <c r="IS192" s="287"/>
      <c r="IT192" s="287"/>
      <c r="IU192" s="287"/>
      <c r="IV192" s="287"/>
      <c r="IW192" s="287"/>
      <c r="IX192" s="287"/>
      <c r="IY192" s="287"/>
      <c r="IZ192" s="287"/>
      <c r="JA192" s="287"/>
      <c r="JB192" s="287"/>
      <c r="JC192" s="287"/>
      <c r="JD192" s="287"/>
      <c r="JE192" s="287"/>
      <c r="JF192" s="287"/>
      <c r="JG192" s="287"/>
      <c r="JH192" s="287"/>
      <c r="JI192" s="287"/>
      <c r="JJ192" s="287"/>
      <c r="JK192" s="287"/>
      <c r="JL192" s="287"/>
      <c r="JM192" s="287"/>
      <c r="JN192" s="287"/>
      <c r="JO192" s="287"/>
      <c r="JP192" s="287"/>
      <c r="JQ192" s="287"/>
      <c r="JR192" s="309"/>
      <c r="JS192" s="309"/>
      <c r="JT192" s="309"/>
      <c r="JU192" s="309"/>
      <c r="JV192" s="309"/>
      <c r="JW192" s="309"/>
      <c r="JX192" s="309"/>
      <c r="JY192" s="309"/>
      <c r="JZ192" s="309"/>
      <c r="KA192" s="309"/>
      <c r="KB192" s="309"/>
      <c r="KC192" s="309"/>
      <c r="KD192" s="309"/>
      <c r="KE192" s="309"/>
      <c r="KF192" s="309"/>
      <c r="KG192" s="309"/>
      <c r="KH192" s="309"/>
      <c r="KI192" s="309"/>
      <c r="KJ192" s="309"/>
      <c r="KK192" s="309"/>
      <c r="KL192" s="309"/>
      <c r="KM192" s="309"/>
      <c r="KN192" s="309"/>
      <c r="KO192" s="309"/>
      <c r="KP192" s="309"/>
      <c r="KQ192" s="309"/>
      <c r="KR192" s="309"/>
      <c r="KS192" s="309"/>
      <c r="KT192" s="309"/>
      <c r="KU192" s="309"/>
      <c r="KV192" s="309"/>
      <c r="KW192" s="309"/>
      <c r="KX192" s="309"/>
      <c r="KY192" s="309"/>
      <c r="KZ192" s="309"/>
      <c r="LA192" s="309"/>
      <c r="LB192" s="309"/>
      <c r="LC192" s="309"/>
      <c r="LD192" s="309"/>
      <c r="LE192" s="309"/>
      <c r="LF192" s="309"/>
      <c r="LG192" s="309"/>
      <c r="LH192" s="309"/>
      <c r="LI192" s="309"/>
      <c r="LJ192" s="309"/>
      <c r="LK192" s="309"/>
      <c r="LL192" s="309"/>
      <c r="LM192" s="309"/>
      <c r="LN192" s="309"/>
      <c r="LO192" s="309"/>
      <c r="LP192" s="309"/>
      <c r="LQ192" s="309"/>
      <c r="LR192" s="309"/>
      <c r="LS192" s="309"/>
      <c r="LT192" s="309"/>
      <c r="LU192" s="309"/>
      <c r="LV192" s="309"/>
      <c r="LW192" s="309"/>
      <c r="LX192" s="309"/>
      <c r="LY192" s="309"/>
      <c r="LZ192" s="309"/>
      <c r="MA192" s="309"/>
      <c r="MB192" s="309"/>
      <c r="MC192" s="309"/>
      <c r="MD192" s="309"/>
      <c r="ME192" s="309"/>
      <c r="MF192" s="309"/>
      <c r="MG192" s="309"/>
      <c r="MH192" s="309"/>
      <c r="MI192" s="309"/>
      <c r="MJ192" s="309"/>
      <c r="MK192" s="309"/>
      <c r="ML192" s="309"/>
      <c r="MM192" s="309"/>
      <c r="MN192" s="309"/>
      <c r="MO192" s="309"/>
      <c r="MP192" s="309"/>
      <c r="MQ192" s="309"/>
      <c r="MR192" s="309"/>
      <c r="MS192" s="309"/>
      <c r="MT192" s="309"/>
      <c r="MU192" s="309"/>
      <c r="MV192" s="309"/>
      <c r="MW192" s="309"/>
      <c r="MX192" s="309"/>
      <c r="MY192" s="309"/>
      <c r="MZ192" s="309"/>
      <c r="NA192" s="309"/>
      <c r="NB192" s="287"/>
      <c r="NC192" s="287"/>
      <c r="ND192" s="287"/>
      <c r="NE192" s="287"/>
      <c r="NF192" s="287"/>
      <c r="NG192" s="287"/>
      <c r="NH192" s="287"/>
      <c r="NI192" s="287"/>
      <c r="NJ192" s="287"/>
      <c r="NK192" s="287"/>
      <c r="NL192" s="287"/>
      <c r="NM192" s="287"/>
      <c r="NN192" s="287"/>
      <c r="NO192" s="287"/>
      <c r="NP192" s="287"/>
      <c r="NQ192" s="287"/>
      <c r="NR192" s="287"/>
      <c r="NS192" s="287"/>
      <c r="NT192" s="287"/>
      <c r="NU192" s="287"/>
      <c r="NV192" s="287"/>
      <c r="NW192" s="287"/>
      <c r="NX192" s="287"/>
      <c r="NY192" s="287"/>
      <c r="NZ192" s="287"/>
      <c r="OA192" s="287"/>
      <c r="OB192" s="287"/>
      <c r="OC192" s="287"/>
      <c r="OD192" s="287"/>
      <c r="OE192" s="287"/>
    </row>
    <row r="193" spans="1:395" ht="18" customHeight="1" x14ac:dyDescent="0.3">
      <c r="A193" s="4"/>
      <c r="B193" s="1" t="s">
        <v>474</v>
      </c>
      <c r="C193" s="2">
        <v>12750</v>
      </c>
      <c r="D193" s="2">
        <v>2020</v>
      </c>
      <c r="E193" s="22" t="s">
        <v>375</v>
      </c>
      <c r="F193" s="2">
        <v>8604</v>
      </c>
      <c r="G193" s="2" t="s">
        <v>466</v>
      </c>
      <c r="H193" s="22" t="s">
        <v>88</v>
      </c>
      <c r="I193" s="2">
        <f t="shared" si="14"/>
        <v>0</v>
      </c>
      <c r="J193" s="4">
        <f>'Kôň roka'!$I193+I194</f>
        <v>0</v>
      </c>
      <c r="K193" s="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98"/>
      <c r="BJ193" s="99"/>
      <c r="BK193" s="99"/>
      <c r="BL193" s="99"/>
      <c r="BM193" s="98"/>
      <c r="BN193" s="98"/>
      <c r="BO193" s="98"/>
      <c r="BP193" s="99"/>
      <c r="BQ193" s="99"/>
      <c r="BR193" s="99"/>
      <c r="BS193" s="99"/>
      <c r="BT193" s="99"/>
      <c r="BU193" s="99"/>
      <c r="BV193" s="99"/>
      <c r="BW193" s="99"/>
      <c r="BX193" s="99"/>
      <c r="BY193" s="99"/>
      <c r="BZ193" s="99"/>
      <c r="CA193" s="99"/>
      <c r="CB193" s="99"/>
      <c r="CC193" s="99"/>
      <c r="CD193" s="99"/>
      <c r="CE193" s="99"/>
      <c r="CF193" s="99"/>
      <c r="CG193" s="98"/>
      <c r="CH193" s="98"/>
      <c r="CI193" s="98"/>
      <c r="CJ193" s="98"/>
      <c r="CK193" s="98"/>
      <c r="CL193" s="98"/>
      <c r="CM193" s="98"/>
      <c r="CN193" s="98"/>
      <c r="CO193" s="99"/>
      <c r="CP193" s="99"/>
      <c r="CQ193" s="99"/>
      <c r="CR193" s="99"/>
      <c r="CS193" s="99"/>
      <c r="CT193" s="99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12"/>
      <c r="EU193" s="212"/>
      <c r="EV193" s="212"/>
      <c r="EW193" s="212"/>
      <c r="EX193" s="212"/>
      <c r="EY193" s="212"/>
      <c r="EZ193" s="212"/>
      <c r="FA193" s="212"/>
      <c r="FB193" s="212"/>
      <c r="FC193" s="212"/>
      <c r="FD193" s="212"/>
      <c r="FE193" s="212"/>
      <c r="FF193" s="212"/>
      <c r="FG193" s="212"/>
      <c r="FH193" s="212"/>
      <c r="FI193" s="212"/>
      <c r="FJ193" s="212"/>
      <c r="FK193" s="212"/>
      <c r="FL193" s="212"/>
      <c r="FM193" s="212"/>
      <c r="FN193" s="212"/>
      <c r="FO193" s="212"/>
      <c r="FP193" s="212"/>
      <c r="FQ193" s="212"/>
      <c r="FR193" s="212"/>
      <c r="FS193" s="212"/>
      <c r="FT193" s="212"/>
      <c r="FU193" s="212"/>
      <c r="FV193" s="212"/>
      <c r="FW193" s="212"/>
      <c r="FX193" s="212"/>
      <c r="FY193" s="212"/>
      <c r="FZ193" s="212"/>
      <c r="GA193" s="212"/>
      <c r="GB193" s="99"/>
      <c r="GC193" s="99"/>
      <c r="GD193" s="99"/>
      <c r="GE193" s="99"/>
      <c r="GF193" s="99"/>
      <c r="GG193" s="99"/>
      <c r="GH193" s="99"/>
      <c r="GI193" s="212"/>
      <c r="GJ193" s="212"/>
      <c r="GK193" s="212"/>
      <c r="GL193" s="99"/>
      <c r="GM193" s="99"/>
      <c r="GN193" s="99"/>
      <c r="GO193" s="99"/>
      <c r="GP193" s="99"/>
      <c r="GQ193" s="99"/>
      <c r="GR193" s="99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87"/>
      <c r="IJ193" s="287"/>
      <c r="IK193" s="287"/>
      <c r="IL193" s="287"/>
      <c r="IM193" s="287"/>
      <c r="IN193" s="287"/>
      <c r="IO193" s="287"/>
      <c r="IP193" s="287"/>
      <c r="IQ193" s="287"/>
      <c r="IR193" s="287"/>
      <c r="IS193" s="287"/>
      <c r="IT193" s="287"/>
      <c r="IU193" s="287"/>
      <c r="IV193" s="287"/>
      <c r="IW193" s="287"/>
      <c r="IX193" s="287"/>
      <c r="IY193" s="287"/>
      <c r="IZ193" s="287"/>
      <c r="JA193" s="287"/>
      <c r="JB193" s="287"/>
      <c r="JC193" s="287"/>
      <c r="JD193" s="287"/>
      <c r="JE193" s="287"/>
      <c r="JF193" s="287"/>
      <c r="JG193" s="287"/>
      <c r="JH193" s="287"/>
      <c r="JI193" s="287"/>
      <c r="JJ193" s="287"/>
      <c r="JK193" s="287"/>
      <c r="JL193" s="287"/>
      <c r="JM193" s="287"/>
      <c r="JN193" s="287"/>
      <c r="JO193" s="287"/>
      <c r="JP193" s="287"/>
      <c r="JQ193" s="287"/>
      <c r="JR193" s="309"/>
      <c r="JS193" s="309"/>
      <c r="JT193" s="309"/>
      <c r="JU193" s="309"/>
      <c r="JV193" s="309"/>
      <c r="JW193" s="309"/>
      <c r="JX193" s="309"/>
      <c r="JY193" s="309"/>
      <c r="JZ193" s="309"/>
      <c r="KA193" s="309"/>
      <c r="KB193" s="309"/>
      <c r="KC193" s="309"/>
      <c r="KD193" s="309"/>
      <c r="KE193" s="309"/>
      <c r="KF193" s="309"/>
      <c r="KG193" s="309"/>
      <c r="KH193" s="309"/>
      <c r="KI193" s="309"/>
      <c r="KJ193" s="309"/>
      <c r="KK193" s="309"/>
      <c r="KL193" s="309"/>
      <c r="KM193" s="309"/>
      <c r="KN193" s="309"/>
      <c r="KO193" s="309"/>
      <c r="KP193" s="309"/>
      <c r="KQ193" s="309"/>
      <c r="KR193" s="309"/>
      <c r="KS193" s="309"/>
      <c r="KT193" s="309"/>
      <c r="KU193" s="309"/>
      <c r="KV193" s="309"/>
      <c r="KW193" s="309"/>
      <c r="KX193" s="309"/>
      <c r="KY193" s="309"/>
      <c r="KZ193" s="309"/>
      <c r="LA193" s="309"/>
      <c r="LB193" s="309"/>
      <c r="LC193" s="309"/>
      <c r="LD193" s="309"/>
      <c r="LE193" s="309"/>
      <c r="LF193" s="309"/>
      <c r="LG193" s="309"/>
      <c r="LH193" s="309"/>
      <c r="LI193" s="309"/>
      <c r="LJ193" s="309"/>
      <c r="LK193" s="309"/>
      <c r="LL193" s="309"/>
      <c r="LM193" s="309"/>
      <c r="LN193" s="309"/>
      <c r="LO193" s="309"/>
      <c r="LP193" s="309"/>
      <c r="LQ193" s="309"/>
      <c r="LR193" s="309"/>
      <c r="LS193" s="309"/>
      <c r="LT193" s="309"/>
      <c r="LU193" s="309"/>
      <c r="LV193" s="309"/>
      <c r="LW193" s="309"/>
      <c r="LX193" s="309"/>
      <c r="LY193" s="309"/>
      <c r="LZ193" s="309"/>
      <c r="MA193" s="309"/>
      <c r="MB193" s="309"/>
      <c r="MC193" s="309"/>
      <c r="MD193" s="309"/>
      <c r="ME193" s="309"/>
      <c r="MF193" s="309"/>
      <c r="MG193" s="309"/>
      <c r="MH193" s="309"/>
      <c r="MI193" s="309"/>
      <c r="MJ193" s="309"/>
      <c r="MK193" s="309"/>
      <c r="ML193" s="309"/>
      <c r="MM193" s="309"/>
      <c r="MN193" s="309"/>
      <c r="MO193" s="309"/>
      <c r="MP193" s="309"/>
      <c r="MQ193" s="309"/>
      <c r="MR193" s="309"/>
      <c r="MS193" s="309"/>
      <c r="MT193" s="309"/>
      <c r="MU193" s="309"/>
      <c r="MV193" s="309"/>
      <c r="MW193" s="309"/>
      <c r="MX193" s="309"/>
      <c r="MY193" s="309"/>
      <c r="MZ193" s="309"/>
      <c r="NA193" s="309"/>
      <c r="NB193" s="287"/>
      <c r="NC193" s="287"/>
      <c r="ND193" s="287"/>
      <c r="NE193" s="287"/>
      <c r="NF193" s="287"/>
      <c r="NG193" s="287"/>
      <c r="NH193" s="287"/>
      <c r="NI193" s="287"/>
      <c r="NJ193" s="287"/>
      <c r="NK193" s="287"/>
      <c r="NL193" s="287"/>
      <c r="NM193" s="287"/>
      <c r="NN193" s="287"/>
      <c r="NO193" s="287"/>
      <c r="NP193" s="287"/>
      <c r="NQ193" s="287"/>
      <c r="NR193" s="287"/>
      <c r="NS193" s="287"/>
      <c r="NT193" s="287"/>
      <c r="NU193" s="287"/>
      <c r="NV193" s="287"/>
      <c r="NW193" s="287"/>
      <c r="NX193" s="287"/>
      <c r="NY193" s="287"/>
      <c r="NZ193" s="287"/>
      <c r="OA193" s="287"/>
      <c r="OB193" s="287"/>
      <c r="OC193" s="287"/>
      <c r="OD193" s="287"/>
      <c r="OE193" s="287"/>
    </row>
    <row r="194" spans="1:395" ht="18" customHeight="1" x14ac:dyDescent="0.3">
      <c r="A194" s="4"/>
      <c r="B194" s="1"/>
      <c r="C194" s="2"/>
      <c r="D194" s="2"/>
      <c r="E194" s="98" t="s">
        <v>203</v>
      </c>
      <c r="F194" s="2">
        <v>6761</v>
      </c>
      <c r="G194" s="99" t="s">
        <v>465</v>
      </c>
      <c r="H194" s="22"/>
      <c r="I194" s="2">
        <f t="shared" si="14"/>
        <v>0</v>
      </c>
      <c r="J194" s="4"/>
      <c r="K194" s="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98"/>
      <c r="BJ194" s="99"/>
      <c r="BK194" s="99"/>
      <c r="BL194" s="99"/>
      <c r="BM194" s="98"/>
      <c r="BN194" s="98"/>
      <c r="BO194" s="98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8"/>
      <c r="CH194" s="98"/>
      <c r="CI194" s="98"/>
      <c r="CJ194" s="98"/>
      <c r="CK194" s="98"/>
      <c r="CL194" s="98"/>
      <c r="CM194" s="98"/>
      <c r="CN194" s="98"/>
      <c r="CO194" s="99"/>
      <c r="CP194" s="99"/>
      <c r="CQ194" s="99"/>
      <c r="CR194" s="99"/>
      <c r="CS194" s="99"/>
      <c r="CT194" s="99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12"/>
      <c r="EU194" s="212"/>
      <c r="EV194" s="212"/>
      <c r="EW194" s="212"/>
      <c r="EX194" s="212"/>
      <c r="EY194" s="212"/>
      <c r="EZ194" s="212"/>
      <c r="FA194" s="212"/>
      <c r="FB194" s="212"/>
      <c r="FC194" s="212"/>
      <c r="FD194" s="212"/>
      <c r="FE194" s="212"/>
      <c r="FF194" s="212"/>
      <c r="FG194" s="212"/>
      <c r="FH194" s="212"/>
      <c r="FI194" s="212"/>
      <c r="FJ194" s="212"/>
      <c r="FK194" s="212"/>
      <c r="FL194" s="212"/>
      <c r="FM194" s="212"/>
      <c r="FN194" s="212"/>
      <c r="FO194" s="212"/>
      <c r="FP194" s="212"/>
      <c r="FQ194" s="212"/>
      <c r="FR194" s="212"/>
      <c r="FS194" s="212"/>
      <c r="FT194" s="212"/>
      <c r="FU194" s="212"/>
      <c r="FV194" s="212"/>
      <c r="FW194" s="212"/>
      <c r="FX194" s="212"/>
      <c r="FY194" s="212"/>
      <c r="FZ194" s="212"/>
      <c r="GA194" s="212"/>
      <c r="GB194" s="99"/>
      <c r="GC194" s="99"/>
      <c r="GD194" s="99"/>
      <c r="GE194" s="99"/>
      <c r="GF194" s="99"/>
      <c r="GG194" s="99"/>
      <c r="GH194" s="99"/>
      <c r="GI194" s="212"/>
      <c r="GJ194" s="212"/>
      <c r="GK194" s="212"/>
      <c r="GL194" s="99"/>
      <c r="GM194" s="99"/>
      <c r="GN194" s="99"/>
      <c r="GO194" s="99"/>
      <c r="GP194" s="99"/>
      <c r="GQ194" s="99"/>
      <c r="GR194" s="99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87"/>
      <c r="IJ194" s="287"/>
      <c r="IK194" s="287"/>
      <c r="IL194" s="287"/>
      <c r="IM194" s="287"/>
      <c r="IN194" s="287"/>
      <c r="IO194" s="287"/>
      <c r="IP194" s="287"/>
      <c r="IQ194" s="287"/>
      <c r="IR194" s="287"/>
      <c r="IS194" s="287"/>
      <c r="IT194" s="287"/>
      <c r="IU194" s="287"/>
      <c r="IV194" s="287"/>
      <c r="IW194" s="287"/>
      <c r="IX194" s="287"/>
      <c r="IY194" s="287"/>
      <c r="IZ194" s="287"/>
      <c r="JA194" s="287"/>
      <c r="JB194" s="287"/>
      <c r="JC194" s="287"/>
      <c r="JD194" s="287"/>
      <c r="JE194" s="287"/>
      <c r="JF194" s="287"/>
      <c r="JG194" s="287"/>
      <c r="JH194" s="287"/>
      <c r="JI194" s="287"/>
      <c r="JJ194" s="287"/>
      <c r="JK194" s="287"/>
      <c r="JL194" s="287"/>
      <c r="JM194" s="287"/>
      <c r="JN194" s="287"/>
      <c r="JO194" s="287"/>
      <c r="JP194" s="287"/>
      <c r="JQ194" s="287"/>
      <c r="JR194" s="309"/>
      <c r="JS194" s="309"/>
      <c r="JT194" s="309"/>
      <c r="JU194" s="309"/>
      <c r="JV194" s="309"/>
      <c r="JW194" s="309"/>
      <c r="JX194" s="309"/>
      <c r="JY194" s="309"/>
      <c r="JZ194" s="309"/>
      <c r="KA194" s="309"/>
      <c r="KB194" s="309"/>
      <c r="KC194" s="309"/>
      <c r="KD194" s="309"/>
      <c r="KE194" s="309"/>
      <c r="KF194" s="309"/>
      <c r="KG194" s="309"/>
      <c r="KH194" s="309"/>
      <c r="KI194" s="309"/>
      <c r="KJ194" s="309"/>
      <c r="KK194" s="309"/>
      <c r="KL194" s="309"/>
      <c r="KM194" s="309"/>
      <c r="KN194" s="309"/>
      <c r="KO194" s="309"/>
      <c r="KP194" s="309"/>
      <c r="KQ194" s="309"/>
      <c r="KR194" s="309"/>
      <c r="KS194" s="309"/>
      <c r="KT194" s="309"/>
      <c r="KU194" s="309"/>
      <c r="KV194" s="309"/>
      <c r="KW194" s="309"/>
      <c r="KX194" s="309"/>
      <c r="KY194" s="309"/>
      <c r="KZ194" s="309"/>
      <c r="LA194" s="309"/>
      <c r="LB194" s="309"/>
      <c r="LC194" s="309"/>
      <c r="LD194" s="309"/>
      <c r="LE194" s="309"/>
      <c r="LF194" s="309"/>
      <c r="LG194" s="309"/>
      <c r="LH194" s="309"/>
      <c r="LI194" s="309"/>
      <c r="LJ194" s="309"/>
      <c r="LK194" s="309"/>
      <c r="LL194" s="309"/>
      <c r="LM194" s="309"/>
      <c r="LN194" s="309"/>
      <c r="LO194" s="309"/>
      <c r="LP194" s="309"/>
      <c r="LQ194" s="309"/>
      <c r="LR194" s="309"/>
      <c r="LS194" s="309"/>
      <c r="LT194" s="309"/>
      <c r="LU194" s="309"/>
      <c r="LV194" s="309"/>
      <c r="LW194" s="309"/>
      <c r="LX194" s="309"/>
      <c r="LY194" s="309"/>
      <c r="LZ194" s="309"/>
      <c r="MA194" s="309"/>
      <c r="MB194" s="309"/>
      <c r="MC194" s="309"/>
      <c r="MD194" s="309"/>
      <c r="ME194" s="309"/>
      <c r="MF194" s="309"/>
      <c r="MG194" s="309"/>
      <c r="MH194" s="309"/>
      <c r="MI194" s="309"/>
      <c r="MJ194" s="309"/>
      <c r="MK194" s="309"/>
      <c r="ML194" s="309"/>
      <c r="MM194" s="309"/>
      <c r="MN194" s="309"/>
      <c r="MO194" s="309"/>
      <c r="MP194" s="309"/>
      <c r="MQ194" s="309"/>
      <c r="MR194" s="309"/>
      <c r="MS194" s="309"/>
      <c r="MT194" s="309"/>
      <c r="MU194" s="309"/>
      <c r="MV194" s="309"/>
      <c r="MW194" s="309"/>
      <c r="MX194" s="309"/>
      <c r="MY194" s="309"/>
      <c r="MZ194" s="309"/>
      <c r="NA194" s="309"/>
      <c r="NB194" s="287"/>
      <c r="NC194" s="287"/>
      <c r="ND194" s="287"/>
      <c r="NE194" s="287"/>
      <c r="NF194" s="287"/>
      <c r="NG194" s="287"/>
      <c r="NH194" s="287"/>
      <c r="NI194" s="287"/>
      <c r="NJ194" s="287"/>
      <c r="NK194" s="287"/>
      <c r="NL194" s="287"/>
      <c r="NM194" s="287"/>
      <c r="NN194" s="287"/>
      <c r="NO194" s="287"/>
      <c r="NP194" s="287"/>
      <c r="NQ194" s="287"/>
      <c r="NR194" s="287"/>
      <c r="NS194" s="287"/>
      <c r="NT194" s="287"/>
      <c r="NU194" s="287"/>
      <c r="NV194" s="287"/>
      <c r="NW194" s="287"/>
      <c r="NX194" s="287"/>
      <c r="NY194" s="287"/>
      <c r="NZ194" s="287"/>
      <c r="OA194" s="287"/>
      <c r="OB194" s="287"/>
      <c r="OC194" s="287"/>
      <c r="OD194" s="287"/>
      <c r="OE194" s="287"/>
    </row>
    <row r="195" spans="1:395" ht="18" customHeight="1" x14ac:dyDescent="0.3">
      <c r="A195" s="4"/>
      <c r="B195" s="1" t="s">
        <v>102</v>
      </c>
      <c r="C195" s="2"/>
      <c r="D195" s="2">
        <v>2021</v>
      </c>
      <c r="E195" s="22" t="s">
        <v>101</v>
      </c>
      <c r="F195" s="2">
        <v>40</v>
      </c>
      <c r="G195" s="2" t="s">
        <v>464</v>
      </c>
      <c r="H195" s="22"/>
      <c r="I195" s="2">
        <f t="shared" si="14"/>
        <v>0</v>
      </c>
      <c r="J195" s="4">
        <f>'Kôň roka'!$I195</f>
        <v>0</v>
      </c>
      <c r="K195" s="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98"/>
      <c r="BJ195" s="99"/>
      <c r="BK195" s="99"/>
      <c r="BL195" s="99"/>
      <c r="BM195" s="98"/>
      <c r="BN195" s="98"/>
      <c r="BO195" s="98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99"/>
      <c r="CF195" s="99"/>
      <c r="CG195" s="98"/>
      <c r="CH195" s="98"/>
      <c r="CI195" s="98"/>
      <c r="CJ195" s="98"/>
      <c r="CK195" s="98"/>
      <c r="CL195" s="98"/>
      <c r="CM195" s="98"/>
      <c r="CN195" s="98"/>
      <c r="CO195" s="99"/>
      <c r="CP195" s="99"/>
      <c r="CQ195" s="99"/>
      <c r="CR195" s="99"/>
      <c r="CS195" s="99"/>
      <c r="CT195" s="99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12"/>
      <c r="EU195" s="212"/>
      <c r="EV195" s="212"/>
      <c r="EW195" s="212"/>
      <c r="EX195" s="212"/>
      <c r="EY195" s="212"/>
      <c r="EZ195" s="212"/>
      <c r="FA195" s="212"/>
      <c r="FB195" s="212"/>
      <c r="FC195" s="212"/>
      <c r="FD195" s="212"/>
      <c r="FE195" s="212"/>
      <c r="FF195" s="212"/>
      <c r="FG195" s="212"/>
      <c r="FH195" s="212"/>
      <c r="FI195" s="212"/>
      <c r="FJ195" s="212"/>
      <c r="FK195" s="212"/>
      <c r="FL195" s="212"/>
      <c r="FM195" s="212"/>
      <c r="FN195" s="212"/>
      <c r="FO195" s="212"/>
      <c r="FP195" s="212"/>
      <c r="FQ195" s="212"/>
      <c r="FR195" s="212"/>
      <c r="FS195" s="212"/>
      <c r="FT195" s="212"/>
      <c r="FU195" s="212"/>
      <c r="FV195" s="212"/>
      <c r="FW195" s="212"/>
      <c r="FX195" s="212"/>
      <c r="FY195" s="212"/>
      <c r="FZ195" s="212"/>
      <c r="GA195" s="212"/>
      <c r="GB195" s="99"/>
      <c r="GC195" s="99"/>
      <c r="GD195" s="99"/>
      <c r="GE195" s="99"/>
      <c r="GF195" s="99"/>
      <c r="GG195" s="99"/>
      <c r="GH195" s="99"/>
      <c r="GI195" s="212"/>
      <c r="GJ195" s="212"/>
      <c r="GK195" s="212"/>
      <c r="GL195" s="99"/>
      <c r="GM195" s="99"/>
      <c r="GN195" s="99"/>
      <c r="GO195" s="99"/>
      <c r="GP195" s="99"/>
      <c r="GQ195" s="99"/>
      <c r="GR195" s="99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87"/>
      <c r="IJ195" s="287"/>
      <c r="IK195" s="287"/>
      <c r="IL195" s="287"/>
      <c r="IM195" s="287"/>
      <c r="IN195" s="287"/>
      <c r="IO195" s="287"/>
      <c r="IP195" s="287"/>
      <c r="IQ195" s="287"/>
      <c r="IR195" s="287"/>
      <c r="IS195" s="287"/>
      <c r="IT195" s="287"/>
      <c r="IU195" s="287"/>
      <c r="IV195" s="287"/>
      <c r="IW195" s="287"/>
      <c r="IX195" s="287"/>
      <c r="IY195" s="287"/>
      <c r="IZ195" s="287"/>
      <c r="JA195" s="287"/>
      <c r="JB195" s="287"/>
      <c r="JC195" s="287"/>
      <c r="JD195" s="287"/>
      <c r="JE195" s="287"/>
      <c r="JF195" s="287"/>
      <c r="JG195" s="287"/>
      <c r="JH195" s="287"/>
      <c r="JI195" s="287"/>
      <c r="JJ195" s="287"/>
      <c r="JK195" s="287"/>
      <c r="JL195" s="287"/>
      <c r="JM195" s="287"/>
      <c r="JN195" s="287"/>
      <c r="JO195" s="287"/>
      <c r="JP195" s="287"/>
      <c r="JQ195" s="287"/>
      <c r="JR195" s="309"/>
      <c r="JS195" s="309"/>
      <c r="JT195" s="309"/>
      <c r="JU195" s="309"/>
      <c r="JV195" s="309"/>
      <c r="JW195" s="309"/>
      <c r="JX195" s="309"/>
      <c r="JY195" s="309"/>
      <c r="JZ195" s="309"/>
      <c r="KA195" s="309"/>
      <c r="KB195" s="309"/>
      <c r="KC195" s="309"/>
      <c r="KD195" s="309"/>
      <c r="KE195" s="309"/>
      <c r="KF195" s="309"/>
      <c r="KG195" s="309"/>
      <c r="KH195" s="309"/>
      <c r="KI195" s="309"/>
      <c r="KJ195" s="309"/>
      <c r="KK195" s="309"/>
      <c r="KL195" s="309"/>
      <c r="KM195" s="309"/>
      <c r="KN195" s="309"/>
      <c r="KO195" s="309"/>
      <c r="KP195" s="309"/>
      <c r="KQ195" s="309"/>
      <c r="KR195" s="309"/>
      <c r="KS195" s="309"/>
      <c r="KT195" s="309"/>
      <c r="KU195" s="309"/>
      <c r="KV195" s="309"/>
      <c r="KW195" s="309"/>
      <c r="KX195" s="309"/>
      <c r="KY195" s="309"/>
      <c r="KZ195" s="309"/>
      <c r="LA195" s="309"/>
      <c r="LB195" s="309"/>
      <c r="LC195" s="309"/>
      <c r="LD195" s="309"/>
      <c r="LE195" s="309"/>
      <c r="LF195" s="309"/>
      <c r="LG195" s="309"/>
      <c r="LH195" s="309"/>
      <c r="LI195" s="309"/>
      <c r="LJ195" s="309"/>
      <c r="LK195" s="309"/>
      <c r="LL195" s="309"/>
      <c r="LM195" s="309"/>
      <c r="LN195" s="309"/>
      <c r="LO195" s="309"/>
      <c r="LP195" s="309"/>
      <c r="LQ195" s="309"/>
      <c r="LR195" s="309"/>
      <c r="LS195" s="309"/>
      <c r="LT195" s="309"/>
      <c r="LU195" s="309"/>
      <c r="LV195" s="309"/>
      <c r="LW195" s="309"/>
      <c r="LX195" s="309"/>
      <c r="LY195" s="309"/>
      <c r="LZ195" s="309"/>
      <c r="MA195" s="309"/>
      <c r="MB195" s="309"/>
      <c r="MC195" s="309"/>
      <c r="MD195" s="309"/>
      <c r="ME195" s="309"/>
      <c r="MF195" s="309"/>
      <c r="MG195" s="309"/>
      <c r="MH195" s="309"/>
      <c r="MI195" s="309"/>
      <c r="MJ195" s="309"/>
      <c r="MK195" s="309"/>
      <c r="ML195" s="309"/>
      <c r="MM195" s="309"/>
      <c r="MN195" s="309"/>
      <c r="MO195" s="309"/>
      <c r="MP195" s="309"/>
      <c r="MQ195" s="309"/>
      <c r="MR195" s="309"/>
      <c r="MS195" s="309"/>
      <c r="MT195" s="309"/>
      <c r="MU195" s="309"/>
      <c r="MV195" s="309"/>
      <c r="MW195" s="309"/>
      <c r="MX195" s="309"/>
      <c r="MY195" s="309"/>
      <c r="MZ195" s="309"/>
      <c r="NA195" s="309"/>
      <c r="NB195" s="287"/>
      <c r="NC195" s="287"/>
      <c r="ND195" s="287"/>
      <c r="NE195" s="287"/>
      <c r="NF195" s="287"/>
      <c r="NG195" s="287"/>
      <c r="NH195" s="287"/>
      <c r="NI195" s="287"/>
      <c r="NJ195" s="287"/>
      <c r="NK195" s="287"/>
      <c r="NL195" s="287"/>
      <c r="NM195" s="287"/>
      <c r="NN195" s="287"/>
      <c r="NO195" s="287"/>
      <c r="NP195" s="287"/>
      <c r="NQ195" s="287"/>
      <c r="NR195" s="287"/>
      <c r="NS195" s="287"/>
      <c r="NT195" s="287"/>
      <c r="NU195" s="287"/>
      <c r="NV195" s="287"/>
      <c r="NW195" s="287"/>
      <c r="NX195" s="287"/>
      <c r="NY195" s="287"/>
      <c r="NZ195" s="287"/>
      <c r="OA195" s="287"/>
      <c r="OB195" s="287"/>
      <c r="OC195" s="287"/>
      <c r="OD195" s="287"/>
      <c r="OE195" s="287"/>
    </row>
    <row r="196" spans="1:395" ht="18" customHeight="1" x14ac:dyDescent="0.3">
      <c r="A196" s="4"/>
      <c r="B196" s="1" t="s">
        <v>402</v>
      </c>
      <c r="C196" s="2">
        <v>10406</v>
      </c>
      <c r="D196" s="2">
        <v>2007</v>
      </c>
      <c r="E196" s="22" t="s">
        <v>401</v>
      </c>
      <c r="F196" s="2">
        <v>9607</v>
      </c>
      <c r="G196" s="2" t="s">
        <v>466</v>
      </c>
      <c r="H196" s="22" t="s">
        <v>273</v>
      </c>
      <c r="I196" s="2">
        <f t="shared" si="14"/>
        <v>0</v>
      </c>
      <c r="J196" s="4">
        <f>'Kôň roka'!$I196</f>
        <v>0</v>
      </c>
      <c r="K196" s="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98"/>
      <c r="BJ196" s="99"/>
      <c r="BK196" s="99"/>
      <c r="BL196" s="99"/>
      <c r="BM196" s="98"/>
      <c r="BN196" s="98"/>
      <c r="BO196" s="98"/>
      <c r="BP196" s="99"/>
      <c r="BQ196" s="99"/>
      <c r="BR196" s="99"/>
      <c r="BS196" s="99"/>
      <c r="BT196" s="99"/>
      <c r="BU196" s="99"/>
      <c r="BV196" s="99"/>
      <c r="BW196" s="99"/>
      <c r="BX196" s="99"/>
      <c r="BY196" s="99"/>
      <c r="BZ196" s="99"/>
      <c r="CA196" s="99"/>
      <c r="CB196" s="99"/>
      <c r="CC196" s="99"/>
      <c r="CD196" s="99"/>
      <c r="CE196" s="99"/>
      <c r="CF196" s="99"/>
      <c r="CG196" s="98"/>
      <c r="CH196" s="98"/>
      <c r="CI196" s="98"/>
      <c r="CJ196" s="98"/>
      <c r="CK196" s="98"/>
      <c r="CL196" s="98"/>
      <c r="CM196" s="98"/>
      <c r="CN196" s="98"/>
      <c r="CO196" s="99"/>
      <c r="CP196" s="99"/>
      <c r="CQ196" s="99"/>
      <c r="CR196" s="99"/>
      <c r="CS196" s="99"/>
      <c r="CT196" s="99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12"/>
      <c r="EU196" s="212"/>
      <c r="EV196" s="212"/>
      <c r="EW196" s="212"/>
      <c r="EX196" s="212"/>
      <c r="EY196" s="212"/>
      <c r="EZ196" s="212"/>
      <c r="FA196" s="212"/>
      <c r="FB196" s="212"/>
      <c r="FC196" s="212"/>
      <c r="FD196" s="212"/>
      <c r="FE196" s="212"/>
      <c r="FF196" s="212"/>
      <c r="FG196" s="212"/>
      <c r="FH196" s="212"/>
      <c r="FI196" s="212"/>
      <c r="FJ196" s="212"/>
      <c r="FK196" s="212"/>
      <c r="FL196" s="212"/>
      <c r="FM196" s="212"/>
      <c r="FN196" s="212"/>
      <c r="FO196" s="212"/>
      <c r="FP196" s="212"/>
      <c r="FQ196" s="212"/>
      <c r="FR196" s="212"/>
      <c r="FS196" s="212"/>
      <c r="FT196" s="212"/>
      <c r="FU196" s="212"/>
      <c r="FV196" s="212"/>
      <c r="FW196" s="212"/>
      <c r="FX196" s="212"/>
      <c r="FY196" s="212"/>
      <c r="FZ196" s="212"/>
      <c r="GA196" s="212"/>
      <c r="GB196" s="99"/>
      <c r="GC196" s="99"/>
      <c r="GD196" s="99"/>
      <c r="GE196" s="99"/>
      <c r="GF196" s="99"/>
      <c r="GG196" s="99"/>
      <c r="GH196" s="99"/>
      <c r="GI196" s="212"/>
      <c r="GJ196" s="212"/>
      <c r="GK196" s="212"/>
      <c r="GL196" s="99"/>
      <c r="GM196" s="99"/>
      <c r="GN196" s="99"/>
      <c r="GO196" s="99"/>
      <c r="GP196" s="99"/>
      <c r="GQ196" s="99"/>
      <c r="GR196" s="99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87"/>
      <c r="IJ196" s="287"/>
      <c r="IK196" s="287"/>
      <c r="IL196" s="287"/>
      <c r="IM196" s="287"/>
      <c r="IN196" s="287"/>
      <c r="IO196" s="287"/>
      <c r="IP196" s="287"/>
      <c r="IQ196" s="287"/>
      <c r="IR196" s="287"/>
      <c r="IS196" s="287"/>
      <c r="IT196" s="287"/>
      <c r="IU196" s="287"/>
      <c r="IV196" s="287"/>
      <c r="IW196" s="287"/>
      <c r="IX196" s="287"/>
      <c r="IY196" s="287"/>
      <c r="IZ196" s="287"/>
      <c r="JA196" s="287"/>
      <c r="JB196" s="287"/>
      <c r="JC196" s="287"/>
      <c r="JD196" s="287"/>
      <c r="JE196" s="287"/>
      <c r="JF196" s="287"/>
      <c r="JG196" s="287"/>
      <c r="JH196" s="287"/>
      <c r="JI196" s="287"/>
      <c r="JJ196" s="287"/>
      <c r="JK196" s="287"/>
      <c r="JL196" s="287"/>
      <c r="JM196" s="287"/>
      <c r="JN196" s="287"/>
      <c r="JO196" s="287"/>
      <c r="JP196" s="287"/>
      <c r="JQ196" s="287"/>
      <c r="JR196" s="309"/>
      <c r="JS196" s="309"/>
      <c r="JT196" s="309"/>
      <c r="JU196" s="309"/>
      <c r="JV196" s="309"/>
      <c r="JW196" s="309"/>
      <c r="JX196" s="309"/>
      <c r="JY196" s="309"/>
      <c r="JZ196" s="309"/>
      <c r="KA196" s="309"/>
      <c r="KB196" s="309"/>
      <c r="KC196" s="309"/>
      <c r="KD196" s="309"/>
      <c r="KE196" s="309"/>
      <c r="KF196" s="309"/>
      <c r="KG196" s="309"/>
      <c r="KH196" s="309"/>
      <c r="KI196" s="309"/>
      <c r="KJ196" s="309"/>
      <c r="KK196" s="309"/>
      <c r="KL196" s="309"/>
      <c r="KM196" s="309"/>
      <c r="KN196" s="309"/>
      <c r="KO196" s="309"/>
      <c r="KP196" s="309"/>
      <c r="KQ196" s="309"/>
      <c r="KR196" s="309"/>
      <c r="KS196" s="309"/>
      <c r="KT196" s="309"/>
      <c r="KU196" s="309"/>
      <c r="KV196" s="309"/>
      <c r="KW196" s="309"/>
      <c r="KX196" s="309"/>
      <c r="KY196" s="309"/>
      <c r="KZ196" s="309"/>
      <c r="LA196" s="309"/>
      <c r="LB196" s="309"/>
      <c r="LC196" s="309"/>
      <c r="LD196" s="309"/>
      <c r="LE196" s="309"/>
      <c r="LF196" s="309"/>
      <c r="LG196" s="309"/>
      <c r="LH196" s="309"/>
      <c r="LI196" s="309"/>
      <c r="LJ196" s="309"/>
      <c r="LK196" s="309"/>
      <c r="LL196" s="309"/>
      <c r="LM196" s="309"/>
      <c r="LN196" s="309"/>
      <c r="LO196" s="309"/>
      <c r="LP196" s="309"/>
      <c r="LQ196" s="309"/>
      <c r="LR196" s="309"/>
      <c r="LS196" s="309"/>
      <c r="LT196" s="309"/>
      <c r="LU196" s="309"/>
      <c r="LV196" s="309"/>
      <c r="LW196" s="309"/>
      <c r="LX196" s="309"/>
      <c r="LY196" s="309"/>
      <c r="LZ196" s="309"/>
      <c r="MA196" s="309"/>
      <c r="MB196" s="309"/>
      <c r="MC196" s="309"/>
      <c r="MD196" s="309"/>
      <c r="ME196" s="309"/>
      <c r="MF196" s="309"/>
      <c r="MG196" s="309"/>
      <c r="MH196" s="309"/>
      <c r="MI196" s="309"/>
      <c r="MJ196" s="309"/>
      <c r="MK196" s="309"/>
      <c r="ML196" s="309"/>
      <c r="MM196" s="309"/>
      <c r="MN196" s="309"/>
      <c r="MO196" s="309"/>
      <c r="MP196" s="309"/>
      <c r="MQ196" s="309"/>
      <c r="MR196" s="309"/>
      <c r="MS196" s="309"/>
      <c r="MT196" s="309"/>
      <c r="MU196" s="309"/>
      <c r="MV196" s="309"/>
      <c r="MW196" s="309"/>
      <c r="MX196" s="309"/>
      <c r="MY196" s="309"/>
      <c r="MZ196" s="309"/>
      <c r="NA196" s="309"/>
      <c r="NB196" s="287"/>
      <c r="NC196" s="287"/>
      <c r="ND196" s="287"/>
      <c r="NE196" s="287"/>
      <c r="NF196" s="287"/>
      <c r="NG196" s="287"/>
      <c r="NH196" s="287"/>
      <c r="NI196" s="287"/>
      <c r="NJ196" s="287"/>
      <c r="NK196" s="287"/>
      <c r="NL196" s="287"/>
      <c r="NM196" s="287"/>
      <c r="NN196" s="287"/>
      <c r="NO196" s="287"/>
      <c r="NP196" s="287"/>
      <c r="NQ196" s="287"/>
      <c r="NR196" s="287"/>
      <c r="NS196" s="287"/>
      <c r="NT196" s="287"/>
      <c r="NU196" s="287"/>
      <c r="NV196" s="287"/>
      <c r="NW196" s="287"/>
      <c r="NX196" s="287"/>
      <c r="NY196" s="287"/>
      <c r="NZ196" s="287"/>
      <c r="OA196" s="287"/>
      <c r="OB196" s="287"/>
      <c r="OC196" s="287"/>
      <c r="OD196" s="287"/>
      <c r="OE196" s="287"/>
    </row>
    <row r="197" spans="1:395" ht="18" customHeight="1" x14ac:dyDescent="0.3">
      <c r="A197" s="4"/>
      <c r="B197" s="1" t="s">
        <v>107</v>
      </c>
      <c r="C197" s="2">
        <v>13318</v>
      </c>
      <c r="D197" s="2"/>
      <c r="E197" s="22" t="s">
        <v>106</v>
      </c>
      <c r="F197" s="2">
        <v>7127</v>
      </c>
      <c r="G197" s="2" t="s">
        <v>464</v>
      </c>
      <c r="H197" s="22" t="s">
        <v>108</v>
      </c>
      <c r="I197" s="2">
        <f t="shared" si="14"/>
        <v>0</v>
      </c>
      <c r="J197" s="4">
        <f>'Kôň roka'!$I197</f>
        <v>0</v>
      </c>
      <c r="K197" s="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98"/>
      <c r="BJ197" s="99"/>
      <c r="BK197" s="99"/>
      <c r="BL197" s="99"/>
      <c r="BM197" s="98"/>
      <c r="BN197" s="98"/>
      <c r="BO197" s="98"/>
      <c r="BP197" s="99"/>
      <c r="BQ197" s="99"/>
      <c r="BR197" s="99"/>
      <c r="BS197" s="99"/>
      <c r="BT197" s="99"/>
      <c r="BU197" s="99"/>
      <c r="BV197" s="99"/>
      <c r="BW197" s="99"/>
      <c r="BX197" s="99"/>
      <c r="BY197" s="99"/>
      <c r="BZ197" s="99"/>
      <c r="CA197" s="99"/>
      <c r="CB197" s="99"/>
      <c r="CC197" s="99"/>
      <c r="CD197" s="99"/>
      <c r="CE197" s="99"/>
      <c r="CF197" s="99"/>
      <c r="CG197" s="98"/>
      <c r="CH197" s="98"/>
      <c r="CI197" s="98"/>
      <c r="CJ197" s="98"/>
      <c r="CK197" s="98"/>
      <c r="CL197" s="98"/>
      <c r="CM197" s="98"/>
      <c r="CN197" s="98"/>
      <c r="CO197" s="99"/>
      <c r="CP197" s="99"/>
      <c r="CQ197" s="99"/>
      <c r="CR197" s="99"/>
      <c r="CS197" s="99"/>
      <c r="CT197" s="99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12"/>
      <c r="EU197" s="212"/>
      <c r="EV197" s="212"/>
      <c r="EW197" s="212"/>
      <c r="EX197" s="212"/>
      <c r="EY197" s="212"/>
      <c r="EZ197" s="212"/>
      <c r="FA197" s="212"/>
      <c r="FB197" s="212"/>
      <c r="FC197" s="212"/>
      <c r="FD197" s="212"/>
      <c r="FE197" s="212"/>
      <c r="FF197" s="212"/>
      <c r="FG197" s="212"/>
      <c r="FH197" s="212"/>
      <c r="FI197" s="212"/>
      <c r="FJ197" s="212"/>
      <c r="FK197" s="212"/>
      <c r="FL197" s="212"/>
      <c r="FM197" s="212"/>
      <c r="FN197" s="212"/>
      <c r="FO197" s="212"/>
      <c r="FP197" s="212"/>
      <c r="FQ197" s="212"/>
      <c r="FR197" s="212"/>
      <c r="FS197" s="212"/>
      <c r="FT197" s="212"/>
      <c r="FU197" s="212"/>
      <c r="FV197" s="212"/>
      <c r="FW197" s="212"/>
      <c r="FX197" s="212"/>
      <c r="FY197" s="212"/>
      <c r="FZ197" s="212"/>
      <c r="GA197" s="212"/>
      <c r="GB197" s="99"/>
      <c r="GC197" s="99"/>
      <c r="GD197" s="99"/>
      <c r="GE197" s="99"/>
      <c r="GF197" s="99"/>
      <c r="GG197" s="99"/>
      <c r="GH197" s="99"/>
      <c r="GI197" s="212"/>
      <c r="GJ197" s="212"/>
      <c r="GK197" s="212"/>
      <c r="GL197" s="99"/>
      <c r="GM197" s="99"/>
      <c r="GN197" s="99"/>
      <c r="GO197" s="99"/>
      <c r="GP197" s="99"/>
      <c r="GQ197" s="99"/>
      <c r="GR197" s="99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87"/>
      <c r="IJ197" s="287"/>
      <c r="IK197" s="287"/>
      <c r="IL197" s="287"/>
      <c r="IM197" s="287"/>
      <c r="IN197" s="287"/>
      <c r="IO197" s="287"/>
      <c r="IP197" s="287"/>
      <c r="IQ197" s="287"/>
      <c r="IR197" s="287"/>
      <c r="IS197" s="287"/>
      <c r="IT197" s="287"/>
      <c r="IU197" s="287"/>
      <c r="IV197" s="287"/>
      <c r="IW197" s="287"/>
      <c r="IX197" s="287"/>
      <c r="IY197" s="287"/>
      <c r="IZ197" s="287"/>
      <c r="JA197" s="287"/>
      <c r="JB197" s="287"/>
      <c r="JC197" s="287"/>
      <c r="JD197" s="287"/>
      <c r="JE197" s="287"/>
      <c r="JF197" s="287"/>
      <c r="JG197" s="287"/>
      <c r="JH197" s="287"/>
      <c r="JI197" s="287"/>
      <c r="JJ197" s="287"/>
      <c r="JK197" s="287"/>
      <c r="JL197" s="287"/>
      <c r="JM197" s="287"/>
      <c r="JN197" s="287"/>
      <c r="JO197" s="287"/>
      <c r="JP197" s="287"/>
      <c r="JQ197" s="287"/>
      <c r="JR197" s="309"/>
      <c r="JS197" s="309"/>
      <c r="JT197" s="309"/>
      <c r="JU197" s="309"/>
      <c r="JV197" s="309"/>
      <c r="JW197" s="309"/>
      <c r="JX197" s="309"/>
      <c r="JY197" s="309"/>
      <c r="JZ197" s="309"/>
      <c r="KA197" s="309"/>
      <c r="KB197" s="309"/>
      <c r="KC197" s="309"/>
      <c r="KD197" s="309"/>
      <c r="KE197" s="309"/>
      <c r="KF197" s="309"/>
      <c r="KG197" s="309"/>
      <c r="KH197" s="309"/>
      <c r="KI197" s="309"/>
      <c r="KJ197" s="309"/>
      <c r="KK197" s="309"/>
      <c r="KL197" s="309"/>
      <c r="KM197" s="309"/>
      <c r="KN197" s="309"/>
      <c r="KO197" s="309"/>
      <c r="KP197" s="309"/>
      <c r="KQ197" s="309"/>
      <c r="KR197" s="309"/>
      <c r="KS197" s="309"/>
      <c r="KT197" s="309"/>
      <c r="KU197" s="309"/>
      <c r="KV197" s="309"/>
      <c r="KW197" s="309"/>
      <c r="KX197" s="309"/>
      <c r="KY197" s="309"/>
      <c r="KZ197" s="309"/>
      <c r="LA197" s="309"/>
      <c r="LB197" s="309"/>
      <c r="LC197" s="309"/>
      <c r="LD197" s="309"/>
      <c r="LE197" s="309"/>
      <c r="LF197" s="309"/>
      <c r="LG197" s="309"/>
      <c r="LH197" s="309"/>
      <c r="LI197" s="309"/>
      <c r="LJ197" s="309"/>
      <c r="LK197" s="309"/>
      <c r="LL197" s="309"/>
      <c r="LM197" s="309"/>
      <c r="LN197" s="309"/>
      <c r="LO197" s="309"/>
      <c r="LP197" s="309"/>
      <c r="LQ197" s="309"/>
      <c r="LR197" s="309"/>
      <c r="LS197" s="309"/>
      <c r="LT197" s="309"/>
      <c r="LU197" s="309"/>
      <c r="LV197" s="309"/>
      <c r="LW197" s="309"/>
      <c r="LX197" s="309"/>
      <c r="LY197" s="309"/>
      <c r="LZ197" s="309"/>
      <c r="MA197" s="309"/>
      <c r="MB197" s="309"/>
      <c r="MC197" s="309"/>
      <c r="MD197" s="309"/>
      <c r="ME197" s="309"/>
      <c r="MF197" s="309"/>
      <c r="MG197" s="309"/>
      <c r="MH197" s="309"/>
      <c r="MI197" s="309"/>
      <c r="MJ197" s="309"/>
      <c r="MK197" s="309"/>
      <c r="ML197" s="309"/>
      <c r="MM197" s="309"/>
      <c r="MN197" s="309"/>
      <c r="MO197" s="309"/>
      <c r="MP197" s="309"/>
      <c r="MQ197" s="309"/>
      <c r="MR197" s="309"/>
      <c r="MS197" s="309"/>
      <c r="MT197" s="309"/>
      <c r="MU197" s="309"/>
      <c r="MV197" s="309"/>
      <c r="MW197" s="309"/>
      <c r="MX197" s="309"/>
      <c r="MY197" s="309"/>
      <c r="MZ197" s="309"/>
      <c r="NA197" s="309"/>
      <c r="NB197" s="287"/>
      <c r="NC197" s="287"/>
      <c r="ND197" s="287"/>
      <c r="NE197" s="287"/>
      <c r="NF197" s="287"/>
      <c r="NG197" s="287"/>
      <c r="NH197" s="287"/>
      <c r="NI197" s="287"/>
      <c r="NJ197" s="287"/>
      <c r="NK197" s="287"/>
      <c r="NL197" s="287"/>
      <c r="NM197" s="287"/>
      <c r="NN197" s="287"/>
      <c r="NO197" s="287"/>
      <c r="NP197" s="287"/>
      <c r="NQ197" s="287"/>
      <c r="NR197" s="287"/>
      <c r="NS197" s="287"/>
      <c r="NT197" s="287"/>
      <c r="NU197" s="287"/>
      <c r="NV197" s="287"/>
      <c r="NW197" s="287"/>
      <c r="NX197" s="287"/>
      <c r="NY197" s="287"/>
      <c r="NZ197" s="287"/>
      <c r="OA197" s="287"/>
      <c r="OB197" s="287"/>
      <c r="OC197" s="287"/>
      <c r="OD197" s="287"/>
      <c r="OE197" s="287"/>
    </row>
    <row r="198" spans="1:395" ht="18" customHeight="1" x14ac:dyDescent="0.3">
      <c r="A198" s="4"/>
      <c r="B198" s="1" t="s">
        <v>66</v>
      </c>
      <c r="C198" s="2">
        <v>13225</v>
      </c>
      <c r="D198" s="2">
        <v>2021</v>
      </c>
      <c r="E198" s="22" t="s">
        <v>63</v>
      </c>
      <c r="F198" s="2">
        <v>3021</v>
      </c>
      <c r="G198" s="2" t="s">
        <v>464</v>
      </c>
      <c r="H198" s="22" t="s">
        <v>65</v>
      </c>
      <c r="I198" s="2">
        <f t="shared" si="14"/>
        <v>0</v>
      </c>
      <c r="J198" s="4">
        <f>'Kôň roka'!$I198</f>
        <v>0</v>
      </c>
      <c r="K198" s="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98"/>
      <c r="BJ198" s="99"/>
      <c r="BK198" s="99"/>
      <c r="BL198" s="99"/>
      <c r="BM198" s="98"/>
      <c r="BN198" s="98"/>
      <c r="BO198" s="98"/>
      <c r="BP198" s="99"/>
      <c r="BQ198" s="99"/>
      <c r="BR198" s="99"/>
      <c r="BS198" s="99"/>
      <c r="BT198" s="99"/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8"/>
      <c r="CH198" s="98"/>
      <c r="CI198" s="98"/>
      <c r="CJ198" s="98"/>
      <c r="CK198" s="98"/>
      <c r="CL198" s="98"/>
      <c r="CM198" s="98"/>
      <c r="CN198" s="98"/>
      <c r="CO198" s="99"/>
      <c r="CP198" s="99"/>
      <c r="CQ198" s="99"/>
      <c r="CR198" s="99"/>
      <c r="CS198" s="99"/>
      <c r="CT198" s="99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12"/>
      <c r="EU198" s="212"/>
      <c r="EV198" s="212"/>
      <c r="EW198" s="212"/>
      <c r="EX198" s="212"/>
      <c r="EY198" s="212"/>
      <c r="EZ198" s="212"/>
      <c r="FA198" s="212"/>
      <c r="FB198" s="212"/>
      <c r="FC198" s="212"/>
      <c r="FD198" s="212"/>
      <c r="FE198" s="212"/>
      <c r="FF198" s="212"/>
      <c r="FG198" s="212"/>
      <c r="FH198" s="212"/>
      <c r="FI198" s="212"/>
      <c r="FJ198" s="212"/>
      <c r="FK198" s="212"/>
      <c r="FL198" s="212"/>
      <c r="FM198" s="212"/>
      <c r="FN198" s="212"/>
      <c r="FO198" s="212"/>
      <c r="FP198" s="212"/>
      <c r="FQ198" s="212"/>
      <c r="FR198" s="212"/>
      <c r="FS198" s="212"/>
      <c r="FT198" s="212"/>
      <c r="FU198" s="212"/>
      <c r="FV198" s="212"/>
      <c r="FW198" s="212"/>
      <c r="FX198" s="212"/>
      <c r="FY198" s="212"/>
      <c r="FZ198" s="212"/>
      <c r="GA198" s="212"/>
      <c r="GB198" s="99"/>
      <c r="GC198" s="99"/>
      <c r="GD198" s="99"/>
      <c r="GE198" s="99"/>
      <c r="GF198" s="99"/>
      <c r="GG198" s="99"/>
      <c r="GH198" s="99"/>
      <c r="GI198" s="212"/>
      <c r="GJ198" s="212"/>
      <c r="GK198" s="212"/>
      <c r="GL198" s="99"/>
      <c r="GM198" s="99"/>
      <c r="GN198" s="99"/>
      <c r="GO198" s="99"/>
      <c r="GP198" s="99"/>
      <c r="GQ198" s="99"/>
      <c r="GR198" s="99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87"/>
      <c r="IJ198" s="287"/>
      <c r="IK198" s="287"/>
      <c r="IL198" s="287"/>
      <c r="IM198" s="287"/>
      <c r="IN198" s="287"/>
      <c r="IO198" s="287"/>
      <c r="IP198" s="287"/>
      <c r="IQ198" s="287"/>
      <c r="IR198" s="287"/>
      <c r="IS198" s="287"/>
      <c r="IT198" s="287"/>
      <c r="IU198" s="287"/>
      <c r="IV198" s="287"/>
      <c r="IW198" s="287"/>
      <c r="IX198" s="287"/>
      <c r="IY198" s="287"/>
      <c r="IZ198" s="287"/>
      <c r="JA198" s="287"/>
      <c r="JB198" s="287"/>
      <c r="JC198" s="287"/>
      <c r="JD198" s="287"/>
      <c r="JE198" s="287"/>
      <c r="JF198" s="287"/>
      <c r="JG198" s="287"/>
      <c r="JH198" s="287"/>
      <c r="JI198" s="287"/>
      <c r="JJ198" s="287"/>
      <c r="JK198" s="287"/>
      <c r="JL198" s="287"/>
      <c r="JM198" s="287"/>
      <c r="JN198" s="287"/>
      <c r="JO198" s="287"/>
      <c r="JP198" s="287"/>
      <c r="JQ198" s="287"/>
      <c r="JR198" s="309"/>
      <c r="JS198" s="309"/>
      <c r="JT198" s="309"/>
      <c r="JU198" s="309"/>
      <c r="JV198" s="309"/>
      <c r="JW198" s="309"/>
      <c r="JX198" s="309"/>
      <c r="JY198" s="309"/>
      <c r="JZ198" s="309"/>
      <c r="KA198" s="309"/>
      <c r="KB198" s="309"/>
      <c r="KC198" s="309"/>
      <c r="KD198" s="309"/>
      <c r="KE198" s="309"/>
      <c r="KF198" s="309"/>
      <c r="KG198" s="309"/>
      <c r="KH198" s="309"/>
      <c r="KI198" s="309"/>
      <c r="KJ198" s="309"/>
      <c r="KK198" s="309"/>
      <c r="KL198" s="309"/>
      <c r="KM198" s="309"/>
      <c r="KN198" s="309"/>
      <c r="KO198" s="309"/>
      <c r="KP198" s="309"/>
      <c r="KQ198" s="309"/>
      <c r="KR198" s="309"/>
      <c r="KS198" s="309"/>
      <c r="KT198" s="309"/>
      <c r="KU198" s="309"/>
      <c r="KV198" s="309"/>
      <c r="KW198" s="309"/>
      <c r="KX198" s="309"/>
      <c r="KY198" s="309"/>
      <c r="KZ198" s="309"/>
      <c r="LA198" s="309"/>
      <c r="LB198" s="309"/>
      <c r="LC198" s="309"/>
      <c r="LD198" s="309"/>
      <c r="LE198" s="309"/>
      <c r="LF198" s="309"/>
      <c r="LG198" s="309"/>
      <c r="LH198" s="309"/>
      <c r="LI198" s="309"/>
      <c r="LJ198" s="309"/>
      <c r="LK198" s="309"/>
      <c r="LL198" s="309"/>
      <c r="LM198" s="309"/>
      <c r="LN198" s="309"/>
      <c r="LO198" s="309"/>
      <c r="LP198" s="309"/>
      <c r="LQ198" s="309"/>
      <c r="LR198" s="309"/>
      <c r="LS198" s="309"/>
      <c r="LT198" s="309"/>
      <c r="LU198" s="309"/>
      <c r="LV198" s="309"/>
      <c r="LW198" s="309"/>
      <c r="LX198" s="309"/>
      <c r="LY198" s="309"/>
      <c r="LZ198" s="309"/>
      <c r="MA198" s="309"/>
      <c r="MB198" s="309"/>
      <c r="MC198" s="309"/>
      <c r="MD198" s="309"/>
      <c r="ME198" s="309"/>
      <c r="MF198" s="309"/>
      <c r="MG198" s="309"/>
      <c r="MH198" s="309"/>
      <c r="MI198" s="309"/>
      <c r="MJ198" s="309"/>
      <c r="MK198" s="309"/>
      <c r="ML198" s="309"/>
      <c r="MM198" s="309"/>
      <c r="MN198" s="309"/>
      <c r="MO198" s="309"/>
      <c r="MP198" s="309"/>
      <c r="MQ198" s="309"/>
      <c r="MR198" s="309"/>
      <c r="MS198" s="309"/>
      <c r="MT198" s="309"/>
      <c r="MU198" s="309"/>
      <c r="MV198" s="309"/>
      <c r="MW198" s="309"/>
      <c r="MX198" s="309"/>
      <c r="MY198" s="309"/>
      <c r="MZ198" s="309"/>
      <c r="NA198" s="309"/>
      <c r="NB198" s="287"/>
      <c r="NC198" s="287"/>
      <c r="ND198" s="287"/>
      <c r="NE198" s="287"/>
      <c r="NF198" s="287"/>
      <c r="NG198" s="287"/>
      <c r="NH198" s="287"/>
      <c r="NI198" s="287"/>
      <c r="NJ198" s="287"/>
      <c r="NK198" s="287"/>
      <c r="NL198" s="287"/>
      <c r="NM198" s="287"/>
      <c r="NN198" s="287"/>
      <c r="NO198" s="287"/>
      <c r="NP198" s="287"/>
      <c r="NQ198" s="287"/>
      <c r="NR198" s="287"/>
      <c r="NS198" s="287"/>
      <c r="NT198" s="287"/>
      <c r="NU198" s="287"/>
      <c r="NV198" s="287"/>
      <c r="NW198" s="287"/>
      <c r="NX198" s="287"/>
      <c r="NY198" s="287"/>
      <c r="NZ198" s="287"/>
      <c r="OA198" s="287"/>
      <c r="OB198" s="287"/>
      <c r="OC198" s="287"/>
      <c r="OD198" s="287"/>
      <c r="OE198" s="287"/>
    </row>
    <row r="199" spans="1:395" ht="18" customHeight="1" x14ac:dyDescent="0.3">
      <c r="A199" s="4"/>
      <c r="B199" s="1" t="s">
        <v>376</v>
      </c>
      <c r="C199" s="2">
        <v>12310</v>
      </c>
      <c r="D199" s="2">
        <v>2019</v>
      </c>
      <c r="E199" s="22" t="s">
        <v>393</v>
      </c>
      <c r="F199" s="2">
        <v>9800</v>
      </c>
      <c r="G199" s="2" t="s">
        <v>466</v>
      </c>
      <c r="H199" s="22" t="s">
        <v>88</v>
      </c>
      <c r="I199" s="2">
        <f t="shared" si="14"/>
        <v>0</v>
      </c>
      <c r="J199" s="4">
        <f>'Kôň roka'!$I199+I200+I201</f>
        <v>0</v>
      </c>
      <c r="K199" s="22"/>
      <c r="L199" s="2"/>
      <c r="M199" s="2"/>
      <c r="N199" s="2"/>
      <c r="O199" s="99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98"/>
      <c r="BJ199" s="99"/>
      <c r="BK199" s="99"/>
      <c r="BL199" s="99"/>
      <c r="BM199" s="98"/>
      <c r="BN199" s="98"/>
      <c r="BO199" s="98"/>
      <c r="BP199" s="99"/>
      <c r="BQ199" s="99"/>
      <c r="BR199" s="99"/>
      <c r="BS199" s="99"/>
      <c r="BT199" s="99"/>
      <c r="BU199" s="99"/>
      <c r="BV199" s="99"/>
      <c r="BW199" s="99"/>
      <c r="BX199" s="99"/>
      <c r="BY199" s="99"/>
      <c r="BZ199" s="99"/>
      <c r="CA199" s="99"/>
      <c r="CB199" s="99"/>
      <c r="CC199" s="99"/>
      <c r="CD199" s="99"/>
      <c r="CE199" s="99"/>
      <c r="CF199" s="99"/>
      <c r="CG199" s="98"/>
      <c r="CH199" s="98"/>
      <c r="CI199" s="98"/>
      <c r="CJ199" s="98"/>
      <c r="CK199" s="98"/>
      <c r="CL199" s="98"/>
      <c r="CM199" s="98"/>
      <c r="CN199" s="98"/>
      <c r="CO199" s="99"/>
      <c r="CP199" s="99"/>
      <c r="CQ199" s="99"/>
      <c r="CR199" s="99"/>
      <c r="CS199" s="99"/>
      <c r="CT199" s="99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12"/>
      <c r="EU199" s="212"/>
      <c r="EV199" s="212"/>
      <c r="EW199" s="212"/>
      <c r="EX199" s="212"/>
      <c r="EY199" s="212"/>
      <c r="EZ199" s="212"/>
      <c r="FA199" s="212"/>
      <c r="FB199" s="212"/>
      <c r="FC199" s="212"/>
      <c r="FD199" s="212"/>
      <c r="FE199" s="212"/>
      <c r="FF199" s="212"/>
      <c r="FG199" s="212"/>
      <c r="FH199" s="212"/>
      <c r="FI199" s="212"/>
      <c r="FJ199" s="212"/>
      <c r="FK199" s="212"/>
      <c r="FL199" s="212"/>
      <c r="FM199" s="212"/>
      <c r="FN199" s="212"/>
      <c r="FO199" s="212"/>
      <c r="FP199" s="212"/>
      <c r="FQ199" s="212"/>
      <c r="FR199" s="212"/>
      <c r="FS199" s="212"/>
      <c r="FT199" s="212"/>
      <c r="FU199" s="212"/>
      <c r="FV199" s="212"/>
      <c r="FW199" s="212"/>
      <c r="FX199" s="212"/>
      <c r="FY199" s="212"/>
      <c r="FZ199" s="212"/>
      <c r="GA199" s="212"/>
      <c r="GB199" s="99"/>
      <c r="GC199" s="99"/>
      <c r="GD199" s="99"/>
      <c r="GE199" s="99"/>
      <c r="GF199" s="99"/>
      <c r="GG199" s="99"/>
      <c r="GH199" s="99"/>
      <c r="GI199" s="212"/>
      <c r="GJ199" s="212"/>
      <c r="GK199" s="212"/>
      <c r="GL199" s="99"/>
      <c r="GM199" s="99"/>
      <c r="GN199" s="99"/>
      <c r="GO199" s="99"/>
      <c r="GP199" s="99"/>
      <c r="GQ199" s="99"/>
      <c r="GR199" s="99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87"/>
      <c r="IJ199" s="287"/>
      <c r="IK199" s="287"/>
      <c r="IL199" s="287"/>
      <c r="IM199" s="287"/>
      <c r="IN199" s="287"/>
      <c r="IO199" s="287"/>
      <c r="IP199" s="287"/>
      <c r="IQ199" s="287"/>
      <c r="IR199" s="287"/>
      <c r="IS199" s="287"/>
      <c r="IT199" s="287"/>
      <c r="IU199" s="287"/>
      <c r="IV199" s="287"/>
      <c r="IW199" s="287"/>
      <c r="IX199" s="287"/>
      <c r="IY199" s="287"/>
      <c r="IZ199" s="287"/>
      <c r="JA199" s="287"/>
      <c r="JB199" s="287"/>
      <c r="JC199" s="287"/>
      <c r="JD199" s="287"/>
      <c r="JE199" s="287"/>
      <c r="JF199" s="287"/>
      <c r="JG199" s="287"/>
      <c r="JH199" s="287"/>
      <c r="JI199" s="287"/>
      <c r="JJ199" s="287"/>
      <c r="JK199" s="287"/>
      <c r="JL199" s="287"/>
      <c r="JM199" s="287"/>
      <c r="JN199" s="287"/>
      <c r="JO199" s="287"/>
      <c r="JP199" s="287"/>
      <c r="JQ199" s="287"/>
      <c r="JR199" s="309"/>
      <c r="JS199" s="309"/>
      <c r="JT199" s="309"/>
      <c r="JU199" s="309"/>
      <c r="JV199" s="309"/>
      <c r="JW199" s="309"/>
      <c r="JX199" s="309"/>
      <c r="JY199" s="309"/>
      <c r="JZ199" s="309"/>
      <c r="KA199" s="309"/>
      <c r="KB199" s="309"/>
      <c r="KC199" s="309"/>
      <c r="KD199" s="309"/>
      <c r="KE199" s="309"/>
      <c r="KF199" s="309"/>
      <c r="KG199" s="309"/>
      <c r="KH199" s="309"/>
      <c r="KI199" s="309"/>
      <c r="KJ199" s="309"/>
      <c r="KK199" s="309"/>
      <c r="KL199" s="309"/>
      <c r="KM199" s="309"/>
      <c r="KN199" s="309"/>
      <c r="KO199" s="309"/>
      <c r="KP199" s="309"/>
      <c r="KQ199" s="309"/>
      <c r="KR199" s="309"/>
      <c r="KS199" s="309"/>
      <c r="KT199" s="309"/>
      <c r="KU199" s="309"/>
      <c r="KV199" s="309"/>
      <c r="KW199" s="309"/>
      <c r="KX199" s="309"/>
      <c r="KY199" s="309"/>
      <c r="KZ199" s="309"/>
      <c r="LA199" s="309"/>
      <c r="LB199" s="309"/>
      <c r="LC199" s="309"/>
      <c r="LD199" s="309"/>
      <c r="LE199" s="309"/>
      <c r="LF199" s="309"/>
      <c r="LG199" s="309"/>
      <c r="LH199" s="309"/>
      <c r="LI199" s="309"/>
      <c r="LJ199" s="309"/>
      <c r="LK199" s="309"/>
      <c r="LL199" s="309"/>
      <c r="LM199" s="309"/>
      <c r="LN199" s="309"/>
      <c r="LO199" s="309"/>
      <c r="LP199" s="309"/>
      <c r="LQ199" s="309"/>
      <c r="LR199" s="309"/>
      <c r="LS199" s="309"/>
      <c r="LT199" s="309"/>
      <c r="LU199" s="309"/>
      <c r="LV199" s="309"/>
      <c r="LW199" s="309"/>
      <c r="LX199" s="309"/>
      <c r="LY199" s="309"/>
      <c r="LZ199" s="309"/>
      <c r="MA199" s="309"/>
      <c r="MB199" s="309"/>
      <c r="MC199" s="309"/>
      <c r="MD199" s="309"/>
      <c r="ME199" s="309"/>
      <c r="MF199" s="309"/>
      <c r="MG199" s="309"/>
      <c r="MH199" s="309"/>
      <c r="MI199" s="309"/>
      <c r="MJ199" s="309"/>
      <c r="MK199" s="309"/>
      <c r="ML199" s="309"/>
      <c r="MM199" s="309"/>
      <c r="MN199" s="309"/>
      <c r="MO199" s="309"/>
      <c r="MP199" s="309"/>
      <c r="MQ199" s="309"/>
      <c r="MR199" s="309"/>
      <c r="MS199" s="309"/>
      <c r="MT199" s="309"/>
      <c r="MU199" s="309"/>
      <c r="MV199" s="309"/>
      <c r="MW199" s="309"/>
      <c r="MX199" s="309"/>
      <c r="MY199" s="309"/>
      <c r="MZ199" s="309"/>
      <c r="NA199" s="309"/>
      <c r="NB199" s="287"/>
      <c r="NC199" s="287"/>
      <c r="ND199" s="287"/>
      <c r="NE199" s="287"/>
      <c r="NF199" s="287"/>
      <c r="NG199" s="287"/>
      <c r="NH199" s="287"/>
      <c r="NI199" s="287"/>
      <c r="NJ199" s="287"/>
      <c r="NK199" s="287"/>
      <c r="NL199" s="287"/>
      <c r="NM199" s="287"/>
      <c r="NN199" s="287"/>
      <c r="NO199" s="287"/>
      <c r="NP199" s="287"/>
      <c r="NQ199" s="287"/>
      <c r="NR199" s="287"/>
      <c r="NS199" s="287"/>
      <c r="NT199" s="287"/>
      <c r="NU199" s="287"/>
      <c r="NV199" s="287"/>
      <c r="NW199" s="287"/>
      <c r="NX199" s="287"/>
      <c r="NY199" s="287"/>
      <c r="NZ199" s="287"/>
      <c r="OA199" s="287"/>
      <c r="OB199" s="287"/>
      <c r="OC199" s="287"/>
      <c r="OD199" s="287"/>
      <c r="OE199" s="287"/>
    </row>
    <row r="200" spans="1:395" ht="18" customHeight="1" x14ac:dyDescent="0.3">
      <c r="A200" s="4"/>
      <c r="B200" s="1"/>
      <c r="C200" s="2"/>
      <c r="D200" s="2"/>
      <c r="E200" s="22" t="s">
        <v>375</v>
      </c>
      <c r="F200" s="2">
        <v>8604</v>
      </c>
      <c r="G200" s="2" t="s">
        <v>466</v>
      </c>
      <c r="H200" s="22"/>
      <c r="I200" s="2">
        <f t="shared" si="14"/>
        <v>0</v>
      </c>
      <c r="J200" s="4"/>
      <c r="K200" s="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98"/>
      <c r="BJ200" s="99"/>
      <c r="BK200" s="99"/>
      <c r="BL200" s="99"/>
      <c r="BM200" s="98"/>
      <c r="BN200" s="98"/>
      <c r="BO200" s="98"/>
      <c r="BP200" s="99"/>
      <c r="BQ200" s="99"/>
      <c r="BR200" s="99"/>
      <c r="BS200" s="99"/>
      <c r="BT200" s="99"/>
      <c r="BU200" s="99"/>
      <c r="BV200" s="99"/>
      <c r="BW200" s="99"/>
      <c r="BX200" s="99"/>
      <c r="BY200" s="99"/>
      <c r="BZ200" s="99"/>
      <c r="CA200" s="99"/>
      <c r="CB200" s="99"/>
      <c r="CC200" s="99"/>
      <c r="CD200" s="99"/>
      <c r="CE200" s="99"/>
      <c r="CF200" s="99"/>
      <c r="CG200" s="98"/>
      <c r="CH200" s="98"/>
      <c r="CI200" s="98"/>
      <c r="CJ200" s="98"/>
      <c r="CK200" s="98"/>
      <c r="CL200" s="98"/>
      <c r="CM200" s="98"/>
      <c r="CN200" s="98"/>
      <c r="CO200" s="99"/>
      <c r="CP200" s="99"/>
      <c r="CQ200" s="99"/>
      <c r="CR200" s="99"/>
      <c r="CS200" s="99"/>
      <c r="CT200" s="99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12"/>
      <c r="EU200" s="212"/>
      <c r="EV200" s="212"/>
      <c r="EW200" s="212"/>
      <c r="EX200" s="212"/>
      <c r="EY200" s="212"/>
      <c r="EZ200" s="212"/>
      <c r="FA200" s="212"/>
      <c r="FB200" s="212"/>
      <c r="FC200" s="212"/>
      <c r="FD200" s="212"/>
      <c r="FE200" s="212"/>
      <c r="FF200" s="212"/>
      <c r="FG200" s="212"/>
      <c r="FH200" s="212"/>
      <c r="FI200" s="212"/>
      <c r="FJ200" s="212"/>
      <c r="FK200" s="212"/>
      <c r="FL200" s="212"/>
      <c r="FM200" s="212"/>
      <c r="FN200" s="212"/>
      <c r="FO200" s="212"/>
      <c r="FP200" s="212"/>
      <c r="FQ200" s="212"/>
      <c r="FR200" s="212"/>
      <c r="FS200" s="212"/>
      <c r="FT200" s="212"/>
      <c r="FU200" s="212"/>
      <c r="FV200" s="212"/>
      <c r="FW200" s="212"/>
      <c r="FX200" s="212"/>
      <c r="FY200" s="212"/>
      <c r="FZ200" s="212"/>
      <c r="GA200" s="212"/>
      <c r="GB200" s="99"/>
      <c r="GC200" s="99"/>
      <c r="GD200" s="99"/>
      <c r="GE200" s="99"/>
      <c r="GF200" s="99"/>
      <c r="GG200" s="99"/>
      <c r="GH200" s="99"/>
      <c r="GI200" s="212"/>
      <c r="GJ200" s="212"/>
      <c r="GK200" s="212"/>
      <c r="GL200" s="99"/>
      <c r="GM200" s="99"/>
      <c r="GN200" s="99"/>
      <c r="GO200" s="99"/>
      <c r="GP200" s="99"/>
      <c r="GQ200" s="99"/>
      <c r="GR200" s="99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87"/>
      <c r="IJ200" s="287"/>
      <c r="IK200" s="287"/>
      <c r="IL200" s="287"/>
      <c r="IM200" s="287"/>
      <c r="IN200" s="287"/>
      <c r="IO200" s="287"/>
      <c r="IP200" s="287"/>
      <c r="IQ200" s="287"/>
      <c r="IR200" s="287"/>
      <c r="IS200" s="287"/>
      <c r="IT200" s="287"/>
      <c r="IU200" s="287"/>
      <c r="IV200" s="287"/>
      <c r="IW200" s="287"/>
      <c r="IX200" s="287"/>
      <c r="IY200" s="287"/>
      <c r="IZ200" s="287"/>
      <c r="JA200" s="287"/>
      <c r="JB200" s="287"/>
      <c r="JC200" s="287"/>
      <c r="JD200" s="287"/>
      <c r="JE200" s="287"/>
      <c r="JF200" s="287"/>
      <c r="JG200" s="287"/>
      <c r="JH200" s="287"/>
      <c r="JI200" s="287"/>
      <c r="JJ200" s="287"/>
      <c r="JK200" s="287"/>
      <c r="JL200" s="287"/>
      <c r="JM200" s="287"/>
      <c r="JN200" s="287"/>
      <c r="JO200" s="287"/>
      <c r="JP200" s="287"/>
      <c r="JQ200" s="287"/>
      <c r="JR200" s="309"/>
      <c r="JS200" s="309"/>
      <c r="JT200" s="309"/>
      <c r="JU200" s="309"/>
      <c r="JV200" s="309"/>
      <c r="JW200" s="309"/>
      <c r="JX200" s="309"/>
      <c r="JY200" s="309"/>
      <c r="JZ200" s="309"/>
      <c r="KA200" s="309"/>
      <c r="KB200" s="309"/>
      <c r="KC200" s="309"/>
      <c r="KD200" s="309"/>
      <c r="KE200" s="309"/>
      <c r="KF200" s="309"/>
      <c r="KG200" s="309"/>
      <c r="KH200" s="309"/>
      <c r="KI200" s="309"/>
      <c r="KJ200" s="309"/>
      <c r="KK200" s="309"/>
      <c r="KL200" s="309"/>
      <c r="KM200" s="309"/>
      <c r="KN200" s="309"/>
      <c r="KO200" s="309"/>
      <c r="KP200" s="309"/>
      <c r="KQ200" s="309"/>
      <c r="KR200" s="309"/>
      <c r="KS200" s="309"/>
      <c r="KT200" s="309"/>
      <c r="KU200" s="309"/>
      <c r="KV200" s="309"/>
      <c r="KW200" s="309"/>
      <c r="KX200" s="309"/>
      <c r="KY200" s="309"/>
      <c r="KZ200" s="309"/>
      <c r="LA200" s="309"/>
      <c r="LB200" s="309"/>
      <c r="LC200" s="309"/>
      <c r="LD200" s="309"/>
      <c r="LE200" s="309"/>
      <c r="LF200" s="309"/>
      <c r="LG200" s="309"/>
      <c r="LH200" s="309"/>
      <c r="LI200" s="309"/>
      <c r="LJ200" s="309"/>
      <c r="LK200" s="309"/>
      <c r="LL200" s="309"/>
      <c r="LM200" s="309"/>
      <c r="LN200" s="309"/>
      <c r="LO200" s="309"/>
      <c r="LP200" s="309"/>
      <c r="LQ200" s="309"/>
      <c r="LR200" s="309"/>
      <c r="LS200" s="309"/>
      <c r="LT200" s="309"/>
      <c r="LU200" s="309"/>
      <c r="LV200" s="309"/>
      <c r="LW200" s="309"/>
      <c r="LX200" s="309"/>
      <c r="LY200" s="309"/>
      <c r="LZ200" s="309"/>
      <c r="MA200" s="309"/>
      <c r="MB200" s="309"/>
      <c r="MC200" s="309"/>
      <c r="MD200" s="309"/>
      <c r="ME200" s="309"/>
      <c r="MF200" s="309"/>
      <c r="MG200" s="309"/>
      <c r="MH200" s="309"/>
      <c r="MI200" s="309"/>
      <c r="MJ200" s="309"/>
      <c r="MK200" s="309"/>
      <c r="ML200" s="309"/>
      <c r="MM200" s="309"/>
      <c r="MN200" s="309"/>
      <c r="MO200" s="309"/>
      <c r="MP200" s="309"/>
      <c r="MQ200" s="309"/>
      <c r="MR200" s="309"/>
      <c r="MS200" s="309"/>
      <c r="MT200" s="309"/>
      <c r="MU200" s="309"/>
      <c r="MV200" s="309"/>
      <c r="MW200" s="309"/>
      <c r="MX200" s="309"/>
      <c r="MY200" s="309"/>
      <c r="MZ200" s="309"/>
      <c r="NA200" s="309"/>
      <c r="NB200" s="287"/>
      <c r="NC200" s="287"/>
      <c r="ND200" s="287"/>
      <c r="NE200" s="287"/>
      <c r="NF200" s="287"/>
      <c r="NG200" s="287"/>
      <c r="NH200" s="287"/>
      <c r="NI200" s="287"/>
      <c r="NJ200" s="287"/>
      <c r="NK200" s="287"/>
      <c r="NL200" s="287"/>
      <c r="NM200" s="287"/>
      <c r="NN200" s="287"/>
      <c r="NO200" s="287"/>
      <c r="NP200" s="287"/>
      <c r="NQ200" s="287"/>
      <c r="NR200" s="287"/>
      <c r="NS200" s="287"/>
      <c r="NT200" s="287"/>
      <c r="NU200" s="287"/>
      <c r="NV200" s="287"/>
      <c r="NW200" s="287"/>
      <c r="NX200" s="287"/>
      <c r="NY200" s="287"/>
      <c r="NZ200" s="287"/>
      <c r="OA200" s="287"/>
      <c r="OB200" s="287"/>
      <c r="OC200" s="287"/>
      <c r="OD200" s="287"/>
      <c r="OE200" s="287"/>
    </row>
    <row r="201" spans="1:395" ht="18" customHeight="1" x14ac:dyDescent="0.3">
      <c r="A201" s="4"/>
      <c r="B201" s="1"/>
      <c r="C201" s="2"/>
      <c r="D201" s="2"/>
      <c r="E201" s="22" t="s">
        <v>417</v>
      </c>
      <c r="F201" s="2">
        <v>9875</v>
      </c>
      <c r="G201" s="2" t="s">
        <v>466</v>
      </c>
      <c r="H201" s="22" t="s">
        <v>175</v>
      </c>
      <c r="I201" s="2">
        <f t="shared" si="14"/>
        <v>0</v>
      </c>
      <c r="J201" s="4"/>
      <c r="K201" s="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98"/>
      <c r="BJ201" s="99"/>
      <c r="BK201" s="99"/>
      <c r="BL201" s="99"/>
      <c r="BM201" s="98"/>
      <c r="BN201" s="98"/>
      <c r="BO201" s="98"/>
      <c r="BP201" s="99"/>
      <c r="BQ201" s="99"/>
      <c r="BR201" s="99"/>
      <c r="BS201" s="99"/>
      <c r="BT201" s="99"/>
      <c r="BU201" s="99"/>
      <c r="BV201" s="99"/>
      <c r="BW201" s="99"/>
      <c r="BX201" s="99"/>
      <c r="BY201" s="99"/>
      <c r="BZ201" s="99"/>
      <c r="CA201" s="99"/>
      <c r="CB201" s="99"/>
      <c r="CC201" s="99"/>
      <c r="CD201" s="99"/>
      <c r="CE201" s="99"/>
      <c r="CF201" s="99"/>
      <c r="CG201" s="98"/>
      <c r="CH201" s="98"/>
      <c r="CI201" s="98"/>
      <c r="CJ201" s="98"/>
      <c r="CK201" s="98"/>
      <c r="CL201" s="98"/>
      <c r="CM201" s="98"/>
      <c r="CN201" s="98"/>
      <c r="CO201" s="99"/>
      <c r="CP201" s="99"/>
      <c r="CQ201" s="99"/>
      <c r="CR201" s="99"/>
      <c r="CS201" s="99"/>
      <c r="CT201" s="99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12"/>
      <c r="EU201" s="212"/>
      <c r="EV201" s="212"/>
      <c r="EW201" s="212"/>
      <c r="EX201" s="212"/>
      <c r="EY201" s="212"/>
      <c r="EZ201" s="212"/>
      <c r="FA201" s="212"/>
      <c r="FB201" s="212"/>
      <c r="FC201" s="212"/>
      <c r="FD201" s="212"/>
      <c r="FE201" s="212"/>
      <c r="FF201" s="212"/>
      <c r="FG201" s="212"/>
      <c r="FH201" s="212"/>
      <c r="FI201" s="212"/>
      <c r="FJ201" s="212"/>
      <c r="FK201" s="212"/>
      <c r="FL201" s="212"/>
      <c r="FM201" s="212"/>
      <c r="FN201" s="212"/>
      <c r="FO201" s="212"/>
      <c r="FP201" s="212"/>
      <c r="FQ201" s="212"/>
      <c r="FR201" s="212"/>
      <c r="FS201" s="212"/>
      <c r="FT201" s="212"/>
      <c r="FU201" s="212"/>
      <c r="FV201" s="212"/>
      <c r="FW201" s="212"/>
      <c r="FX201" s="212"/>
      <c r="FY201" s="212"/>
      <c r="FZ201" s="212"/>
      <c r="GA201" s="212"/>
      <c r="GB201" s="99"/>
      <c r="GC201" s="99"/>
      <c r="GD201" s="99"/>
      <c r="GE201" s="99"/>
      <c r="GF201" s="99"/>
      <c r="GG201" s="99"/>
      <c r="GH201" s="99"/>
      <c r="GI201" s="212"/>
      <c r="GJ201" s="212"/>
      <c r="GK201" s="212"/>
      <c r="GL201" s="99"/>
      <c r="GM201" s="99"/>
      <c r="GN201" s="99"/>
      <c r="GO201" s="99"/>
      <c r="GP201" s="99"/>
      <c r="GQ201" s="99"/>
      <c r="GR201" s="99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87"/>
      <c r="IJ201" s="287"/>
      <c r="IK201" s="287"/>
      <c r="IL201" s="287"/>
      <c r="IM201" s="287"/>
      <c r="IN201" s="287"/>
      <c r="IO201" s="287"/>
      <c r="IP201" s="287"/>
      <c r="IQ201" s="287"/>
      <c r="IR201" s="287"/>
      <c r="IS201" s="287"/>
      <c r="IT201" s="287"/>
      <c r="IU201" s="287"/>
      <c r="IV201" s="287"/>
      <c r="IW201" s="287"/>
      <c r="IX201" s="287"/>
      <c r="IY201" s="287"/>
      <c r="IZ201" s="287"/>
      <c r="JA201" s="287"/>
      <c r="JB201" s="287"/>
      <c r="JC201" s="287"/>
      <c r="JD201" s="287"/>
      <c r="JE201" s="287"/>
      <c r="JF201" s="287"/>
      <c r="JG201" s="287"/>
      <c r="JH201" s="287"/>
      <c r="JI201" s="287"/>
      <c r="JJ201" s="287"/>
      <c r="JK201" s="287"/>
      <c r="JL201" s="287"/>
      <c r="JM201" s="287"/>
      <c r="JN201" s="287"/>
      <c r="JO201" s="287"/>
      <c r="JP201" s="287"/>
      <c r="JQ201" s="287"/>
      <c r="JR201" s="309"/>
      <c r="JS201" s="309"/>
      <c r="JT201" s="309"/>
      <c r="JU201" s="309"/>
      <c r="JV201" s="309"/>
      <c r="JW201" s="309"/>
      <c r="JX201" s="309"/>
      <c r="JY201" s="309"/>
      <c r="JZ201" s="309"/>
      <c r="KA201" s="309"/>
      <c r="KB201" s="309"/>
      <c r="KC201" s="309"/>
      <c r="KD201" s="309"/>
      <c r="KE201" s="309"/>
      <c r="KF201" s="309"/>
      <c r="KG201" s="309"/>
      <c r="KH201" s="309"/>
      <c r="KI201" s="309"/>
      <c r="KJ201" s="309"/>
      <c r="KK201" s="309"/>
      <c r="KL201" s="309"/>
      <c r="KM201" s="309"/>
      <c r="KN201" s="309"/>
      <c r="KO201" s="309"/>
      <c r="KP201" s="309"/>
      <c r="KQ201" s="309"/>
      <c r="KR201" s="309"/>
      <c r="KS201" s="309"/>
      <c r="KT201" s="309"/>
      <c r="KU201" s="309"/>
      <c r="KV201" s="309"/>
      <c r="KW201" s="309"/>
      <c r="KX201" s="309"/>
      <c r="KY201" s="309"/>
      <c r="KZ201" s="309"/>
      <c r="LA201" s="309"/>
      <c r="LB201" s="309"/>
      <c r="LC201" s="309"/>
      <c r="LD201" s="309"/>
      <c r="LE201" s="309"/>
      <c r="LF201" s="309"/>
      <c r="LG201" s="309"/>
      <c r="LH201" s="309"/>
      <c r="LI201" s="309"/>
      <c r="LJ201" s="309"/>
      <c r="LK201" s="309"/>
      <c r="LL201" s="309"/>
      <c r="LM201" s="309"/>
      <c r="LN201" s="309"/>
      <c r="LO201" s="309"/>
      <c r="LP201" s="309"/>
      <c r="LQ201" s="309"/>
      <c r="LR201" s="309"/>
      <c r="LS201" s="309"/>
      <c r="LT201" s="309"/>
      <c r="LU201" s="309"/>
      <c r="LV201" s="309"/>
      <c r="LW201" s="309"/>
      <c r="LX201" s="309"/>
      <c r="LY201" s="309"/>
      <c r="LZ201" s="309"/>
      <c r="MA201" s="309"/>
      <c r="MB201" s="309"/>
      <c r="MC201" s="309"/>
      <c r="MD201" s="309"/>
      <c r="ME201" s="309"/>
      <c r="MF201" s="309"/>
      <c r="MG201" s="309"/>
      <c r="MH201" s="309"/>
      <c r="MI201" s="309"/>
      <c r="MJ201" s="309"/>
      <c r="MK201" s="309"/>
      <c r="ML201" s="309"/>
      <c r="MM201" s="309"/>
      <c r="MN201" s="309"/>
      <c r="MO201" s="309"/>
      <c r="MP201" s="309"/>
      <c r="MQ201" s="309"/>
      <c r="MR201" s="309"/>
      <c r="MS201" s="309"/>
      <c r="MT201" s="309"/>
      <c r="MU201" s="309"/>
      <c r="MV201" s="309"/>
      <c r="MW201" s="309"/>
      <c r="MX201" s="309"/>
      <c r="MY201" s="309"/>
      <c r="MZ201" s="309"/>
      <c r="NA201" s="309"/>
      <c r="NB201" s="287"/>
      <c r="NC201" s="287"/>
      <c r="ND201" s="287"/>
      <c r="NE201" s="287"/>
      <c r="NF201" s="287"/>
      <c r="NG201" s="287"/>
      <c r="NH201" s="287"/>
      <c r="NI201" s="287"/>
      <c r="NJ201" s="287"/>
      <c r="NK201" s="287"/>
      <c r="NL201" s="287"/>
      <c r="NM201" s="287"/>
      <c r="NN201" s="287"/>
      <c r="NO201" s="287"/>
      <c r="NP201" s="287"/>
      <c r="NQ201" s="287"/>
      <c r="NR201" s="287"/>
      <c r="NS201" s="287"/>
      <c r="NT201" s="287"/>
      <c r="NU201" s="287"/>
      <c r="NV201" s="287"/>
      <c r="NW201" s="287"/>
      <c r="NX201" s="287"/>
      <c r="NY201" s="287"/>
      <c r="NZ201" s="287"/>
      <c r="OA201" s="287"/>
      <c r="OB201" s="287"/>
      <c r="OC201" s="287"/>
      <c r="OD201" s="287"/>
      <c r="OE201" s="287"/>
    </row>
    <row r="202" spans="1:395" ht="18" customHeight="1" x14ac:dyDescent="0.3">
      <c r="A202" s="4"/>
      <c r="B202" s="1" t="s">
        <v>112</v>
      </c>
      <c r="C202" s="2">
        <v>9994</v>
      </c>
      <c r="D202" s="2"/>
      <c r="E202" s="80" t="s">
        <v>111</v>
      </c>
      <c r="F202" s="2">
        <v>9226</v>
      </c>
      <c r="G202" s="2" t="s">
        <v>464</v>
      </c>
      <c r="H202" s="22" t="s">
        <v>100</v>
      </c>
      <c r="I202" s="2">
        <f t="shared" si="14"/>
        <v>0</v>
      </c>
      <c r="J202" s="4">
        <f>'Kôň roka'!$I202</f>
        <v>0</v>
      </c>
      <c r="K202" s="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98"/>
      <c r="BJ202" s="99"/>
      <c r="BK202" s="99"/>
      <c r="BL202" s="99"/>
      <c r="BM202" s="98"/>
      <c r="BN202" s="98"/>
      <c r="BO202" s="98"/>
      <c r="BP202" s="99"/>
      <c r="BQ202" s="99"/>
      <c r="BR202" s="99"/>
      <c r="BS202" s="99"/>
      <c r="BT202" s="99"/>
      <c r="BU202" s="99"/>
      <c r="BV202" s="99"/>
      <c r="BW202" s="99"/>
      <c r="BX202" s="99"/>
      <c r="BY202" s="99"/>
      <c r="BZ202" s="99"/>
      <c r="CA202" s="99"/>
      <c r="CB202" s="99"/>
      <c r="CC202" s="99"/>
      <c r="CD202" s="99"/>
      <c r="CE202" s="99"/>
      <c r="CF202" s="99"/>
      <c r="CG202" s="98"/>
      <c r="CH202" s="98"/>
      <c r="CI202" s="98"/>
      <c r="CJ202" s="98"/>
      <c r="CK202" s="98"/>
      <c r="CL202" s="98"/>
      <c r="CM202" s="98"/>
      <c r="CN202" s="98"/>
      <c r="CO202" s="99"/>
      <c r="CP202" s="99"/>
      <c r="CQ202" s="99"/>
      <c r="CR202" s="99"/>
      <c r="CS202" s="99"/>
      <c r="CT202" s="99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12"/>
      <c r="EU202" s="212"/>
      <c r="EV202" s="212"/>
      <c r="EW202" s="212"/>
      <c r="EX202" s="212"/>
      <c r="EY202" s="212"/>
      <c r="EZ202" s="212"/>
      <c r="FA202" s="212"/>
      <c r="FB202" s="212"/>
      <c r="FC202" s="212"/>
      <c r="FD202" s="212"/>
      <c r="FE202" s="212"/>
      <c r="FF202" s="212"/>
      <c r="FG202" s="212"/>
      <c r="FH202" s="212"/>
      <c r="FI202" s="212"/>
      <c r="FJ202" s="212"/>
      <c r="FK202" s="212"/>
      <c r="FL202" s="212"/>
      <c r="FM202" s="212"/>
      <c r="FN202" s="212"/>
      <c r="FO202" s="212"/>
      <c r="FP202" s="212"/>
      <c r="FQ202" s="212"/>
      <c r="FR202" s="212"/>
      <c r="FS202" s="212"/>
      <c r="FT202" s="212"/>
      <c r="FU202" s="212"/>
      <c r="FV202" s="212"/>
      <c r="FW202" s="212"/>
      <c r="FX202" s="212"/>
      <c r="FY202" s="212"/>
      <c r="FZ202" s="212"/>
      <c r="GA202" s="212"/>
      <c r="GB202" s="99"/>
      <c r="GC202" s="99"/>
      <c r="GD202" s="99"/>
      <c r="GE202" s="99"/>
      <c r="GF202" s="99"/>
      <c r="GG202" s="99"/>
      <c r="GH202" s="99"/>
      <c r="GI202" s="212"/>
      <c r="GJ202" s="212"/>
      <c r="GK202" s="212"/>
      <c r="GL202" s="99"/>
      <c r="GM202" s="99"/>
      <c r="GN202" s="99"/>
      <c r="GO202" s="99"/>
      <c r="GP202" s="99"/>
      <c r="GQ202" s="99"/>
      <c r="GR202" s="99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87"/>
      <c r="IJ202" s="287"/>
      <c r="IK202" s="287"/>
      <c r="IL202" s="287"/>
      <c r="IM202" s="287"/>
      <c r="IN202" s="287"/>
      <c r="IO202" s="287"/>
      <c r="IP202" s="287"/>
      <c r="IQ202" s="287"/>
      <c r="IR202" s="287"/>
      <c r="IS202" s="287"/>
      <c r="IT202" s="287"/>
      <c r="IU202" s="287"/>
      <c r="IV202" s="287"/>
      <c r="IW202" s="287"/>
      <c r="IX202" s="287"/>
      <c r="IY202" s="287"/>
      <c r="IZ202" s="287"/>
      <c r="JA202" s="287"/>
      <c r="JB202" s="287"/>
      <c r="JC202" s="287"/>
      <c r="JD202" s="287"/>
      <c r="JE202" s="287"/>
      <c r="JF202" s="287"/>
      <c r="JG202" s="287"/>
      <c r="JH202" s="287"/>
      <c r="JI202" s="287"/>
      <c r="JJ202" s="287"/>
      <c r="JK202" s="287"/>
      <c r="JL202" s="287"/>
      <c r="JM202" s="287"/>
      <c r="JN202" s="287"/>
      <c r="JO202" s="287"/>
      <c r="JP202" s="287"/>
      <c r="JQ202" s="287"/>
      <c r="JR202" s="309"/>
      <c r="JS202" s="309"/>
      <c r="JT202" s="309"/>
      <c r="JU202" s="309"/>
      <c r="JV202" s="309"/>
      <c r="JW202" s="309"/>
      <c r="JX202" s="309"/>
      <c r="JY202" s="309"/>
      <c r="JZ202" s="309"/>
      <c r="KA202" s="309"/>
      <c r="KB202" s="309"/>
      <c r="KC202" s="309"/>
      <c r="KD202" s="309"/>
      <c r="KE202" s="309"/>
      <c r="KF202" s="309"/>
      <c r="KG202" s="309"/>
      <c r="KH202" s="309"/>
      <c r="KI202" s="309"/>
      <c r="KJ202" s="309"/>
      <c r="KK202" s="309"/>
      <c r="KL202" s="309"/>
      <c r="KM202" s="309"/>
      <c r="KN202" s="309"/>
      <c r="KO202" s="309"/>
      <c r="KP202" s="309"/>
      <c r="KQ202" s="309"/>
      <c r="KR202" s="309"/>
      <c r="KS202" s="309"/>
      <c r="KT202" s="309"/>
      <c r="KU202" s="309"/>
      <c r="KV202" s="309"/>
      <c r="KW202" s="309"/>
      <c r="KX202" s="309"/>
      <c r="KY202" s="309"/>
      <c r="KZ202" s="309"/>
      <c r="LA202" s="309"/>
      <c r="LB202" s="309"/>
      <c r="LC202" s="309"/>
      <c r="LD202" s="309"/>
      <c r="LE202" s="309"/>
      <c r="LF202" s="309"/>
      <c r="LG202" s="309"/>
      <c r="LH202" s="309"/>
      <c r="LI202" s="309"/>
      <c r="LJ202" s="309"/>
      <c r="LK202" s="309"/>
      <c r="LL202" s="309"/>
      <c r="LM202" s="309"/>
      <c r="LN202" s="309"/>
      <c r="LO202" s="309"/>
      <c r="LP202" s="309"/>
      <c r="LQ202" s="309"/>
      <c r="LR202" s="309"/>
      <c r="LS202" s="309"/>
      <c r="LT202" s="309"/>
      <c r="LU202" s="309"/>
      <c r="LV202" s="309"/>
      <c r="LW202" s="309"/>
      <c r="LX202" s="309"/>
      <c r="LY202" s="309"/>
      <c r="LZ202" s="309"/>
      <c r="MA202" s="309"/>
      <c r="MB202" s="309"/>
      <c r="MC202" s="309"/>
      <c r="MD202" s="309"/>
      <c r="ME202" s="309"/>
      <c r="MF202" s="309"/>
      <c r="MG202" s="309"/>
      <c r="MH202" s="309"/>
      <c r="MI202" s="309"/>
      <c r="MJ202" s="309"/>
      <c r="MK202" s="309"/>
      <c r="ML202" s="309"/>
      <c r="MM202" s="309"/>
      <c r="MN202" s="309"/>
      <c r="MO202" s="309"/>
      <c r="MP202" s="309"/>
      <c r="MQ202" s="309"/>
      <c r="MR202" s="309"/>
      <c r="MS202" s="309"/>
      <c r="MT202" s="309"/>
      <c r="MU202" s="309"/>
      <c r="MV202" s="309"/>
      <c r="MW202" s="309"/>
      <c r="MX202" s="309"/>
      <c r="MY202" s="309"/>
      <c r="MZ202" s="309"/>
      <c r="NA202" s="309"/>
      <c r="NB202" s="287"/>
      <c r="NC202" s="287"/>
      <c r="ND202" s="287"/>
      <c r="NE202" s="287"/>
      <c r="NF202" s="287"/>
      <c r="NG202" s="287"/>
      <c r="NH202" s="287"/>
      <c r="NI202" s="287"/>
      <c r="NJ202" s="287"/>
      <c r="NK202" s="287"/>
      <c r="NL202" s="287"/>
      <c r="NM202" s="287"/>
      <c r="NN202" s="287"/>
      <c r="NO202" s="287"/>
      <c r="NP202" s="287"/>
      <c r="NQ202" s="287"/>
      <c r="NR202" s="287"/>
      <c r="NS202" s="287"/>
      <c r="NT202" s="287"/>
      <c r="NU202" s="287"/>
      <c r="NV202" s="287"/>
      <c r="NW202" s="287"/>
      <c r="NX202" s="287"/>
      <c r="NY202" s="287"/>
      <c r="NZ202" s="287"/>
      <c r="OA202" s="287"/>
      <c r="OB202" s="287"/>
      <c r="OC202" s="287"/>
      <c r="OD202" s="287"/>
      <c r="OE202" s="287"/>
    </row>
    <row r="203" spans="1:395" ht="15" customHeight="1" x14ac:dyDescent="0.3">
      <c r="A203" s="4"/>
      <c r="B203" s="1" t="s">
        <v>477</v>
      </c>
      <c r="C203" s="2">
        <v>11717</v>
      </c>
      <c r="D203" s="2">
        <v>2011</v>
      </c>
      <c r="E203" s="22" t="s">
        <v>404</v>
      </c>
      <c r="F203" s="2">
        <v>9601</v>
      </c>
      <c r="G203" s="2" t="s">
        <v>466</v>
      </c>
      <c r="H203" s="22" t="s">
        <v>40</v>
      </c>
      <c r="I203" s="2">
        <f t="shared" si="14"/>
        <v>0</v>
      </c>
      <c r="J203" s="4">
        <f>'Kôň roka'!$I203</f>
        <v>0</v>
      </c>
      <c r="K203" s="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98"/>
      <c r="BJ203" s="99"/>
      <c r="BK203" s="99"/>
      <c r="BL203" s="99"/>
      <c r="BM203" s="98"/>
      <c r="BN203" s="98"/>
      <c r="BO203" s="98"/>
      <c r="BP203" s="99"/>
      <c r="BQ203" s="99"/>
      <c r="BR203" s="99"/>
      <c r="BS203" s="99"/>
      <c r="BT203" s="99"/>
      <c r="BU203" s="99"/>
      <c r="BV203" s="99"/>
      <c r="BW203" s="99"/>
      <c r="BX203" s="99"/>
      <c r="BY203" s="99"/>
      <c r="BZ203" s="99"/>
      <c r="CA203" s="99"/>
      <c r="CB203" s="99"/>
      <c r="CC203" s="99"/>
      <c r="CD203" s="99"/>
      <c r="CE203" s="99"/>
      <c r="CF203" s="99"/>
      <c r="CG203" s="98"/>
      <c r="CH203" s="98"/>
      <c r="CI203" s="98"/>
      <c r="CJ203" s="98"/>
      <c r="CK203" s="98"/>
      <c r="CL203" s="98"/>
      <c r="CM203" s="98"/>
      <c r="CN203" s="98"/>
      <c r="CO203" s="99"/>
      <c r="CP203" s="99"/>
      <c r="CQ203" s="99"/>
      <c r="CR203" s="99"/>
      <c r="CS203" s="99"/>
      <c r="CT203" s="99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12"/>
      <c r="EU203" s="212"/>
      <c r="EV203" s="212"/>
      <c r="EW203" s="212"/>
      <c r="EX203" s="212"/>
      <c r="EY203" s="212"/>
      <c r="EZ203" s="212"/>
      <c r="FA203" s="212"/>
      <c r="FB203" s="212"/>
      <c r="FC203" s="212"/>
      <c r="FD203" s="212"/>
      <c r="FE203" s="212"/>
      <c r="FF203" s="212"/>
      <c r="FG203" s="212"/>
      <c r="FH203" s="212"/>
      <c r="FI203" s="212"/>
      <c r="FJ203" s="212"/>
      <c r="FK203" s="212"/>
      <c r="FL203" s="212"/>
      <c r="FM203" s="212"/>
      <c r="FN203" s="212"/>
      <c r="FO203" s="212"/>
      <c r="FP203" s="212"/>
      <c r="FQ203" s="212"/>
      <c r="FR203" s="212"/>
      <c r="FS203" s="212"/>
      <c r="FT203" s="212"/>
      <c r="FU203" s="212"/>
      <c r="FV203" s="212"/>
      <c r="FW203" s="212"/>
      <c r="FX203" s="212"/>
      <c r="FY203" s="212"/>
      <c r="FZ203" s="212"/>
      <c r="GA203" s="212"/>
      <c r="GB203" s="99"/>
      <c r="GC203" s="99"/>
      <c r="GD203" s="99"/>
      <c r="GE203" s="99"/>
      <c r="GF203" s="99"/>
      <c r="GG203" s="99"/>
      <c r="GH203" s="99"/>
      <c r="GI203" s="212"/>
      <c r="GJ203" s="212"/>
      <c r="GK203" s="212"/>
      <c r="GL203" s="99"/>
      <c r="GM203" s="99"/>
      <c r="GN203" s="99"/>
      <c r="GO203" s="99"/>
      <c r="GP203" s="99"/>
      <c r="GQ203" s="99"/>
      <c r="GR203" s="99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87"/>
      <c r="IJ203" s="287"/>
      <c r="IK203" s="287"/>
      <c r="IL203" s="287"/>
      <c r="IM203" s="287"/>
      <c r="IN203" s="287"/>
      <c r="IO203" s="287"/>
      <c r="IP203" s="287"/>
      <c r="IQ203" s="287"/>
      <c r="IR203" s="287"/>
      <c r="IS203" s="287"/>
      <c r="IT203" s="287"/>
      <c r="IU203" s="287"/>
      <c r="IV203" s="287"/>
      <c r="IW203" s="287"/>
      <c r="IX203" s="287"/>
      <c r="IY203" s="287"/>
      <c r="IZ203" s="287"/>
      <c r="JA203" s="287"/>
      <c r="JB203" s="287"/>
      <c r="JC203" s="287"/>
      <c r="JD203" s="287"/>
      <c r="JE203" s="287"/>
      <c r="JF203" s="287"/>
      <c r="JG203" s="287"/>
      <c r="JH203" s="287"/>
      <c r="JI203" s="287"/>
      <c r="JJ203" s="287"/>
      <c r="JK203" s="287"/>
      <c r="JL203" s="287"/>
      <c r="JM203" s="287"/>
      <c r="JN203" s="287"/>
      <c r="JO203" s="287"/>
      <c r="JP203" s="287"/>
      <c r="JQ203" s="287"/>
      <c r="JR203" s="309"/>
      <c r="JS203" s="309"/>
      <c r="JT203" s="309"/>
      <c r="JU203" s="309"/>
      <c r="JV203" s="309"/>
      <c r="JW203" s="309"/>
      <c r="JX203" s="309"/>
      <c r="JY203" s="309"/>
      <c r="JZ203" s="309"/>
      <c r="KA203" s="309"/>
      <c r="KB203" s="309"/>
      <c r="KC203" s="309"/>
      <c r="KD203" s="309"/>
      <c r="KE203" s="309"/>
      <c r="KF203" s="309"/>
      <c r="KG203" s="309"/>
      <c r="KH203" s="309"/>
      <c r="KI203" s="309"/>
      <c r="KJ203" s="309"/>
      <c r="KK203" s="309"/>
      <c r="KL203" s="309"/>
      <c r="KM203" s="309"/>
      <c r="KN203" s="309"/>
      <c r="KO203" s="309"/>
      <c r="KP203" s="309"/>
      <c r="KQ203" s="309"/>
      <c r="KR203" s="309"/>
      <c r="KS203" s="309"/>
      <c r="KT203" s="309"/>
      <c r="KU203" s="309"/>
      <c r="KV203" s="309"/>
      <c r="KW203" s="309"/>
      <c r="KX203" s="309"/>
      <c r="KY203" s="309"/>
      <c r="KZ203" s="309"/>
      <c r="LA203" s="309"/>
      <c r="LB203" s="309"/>
      <c r="LC203" s="309"/>
      <c r="LD203" s="309"/>
      <c r="LE203" s="309"/>
      <c r="LF203" s="309"/>
      <c r="LG203" s="309"/>
      <c r="LH203" s="309"/>
      <c r="LI203" s="309"/>
      <c r="LJ203" s="309"/>
      <c r="LK203" s="309"/>
      <c r="LL203" s="309"/>
      <c r="LM203" s="309"/>
      <c r="LN203" s="309"/>
      <c r="LO203" s="309"/>
      <c r="LP203" s="309"/>
      <c r="LQ203" s="309"/>
      <c r="LR203" s="309"/>
      <c r="LS203" s="309"/>
      <c r="LT203" s="309"/>
      <c r="LU203" s="309"/>
      <c r="LV203" s="309"/>
      <c r="LW203" s="309"/>
      <c r="LX203" s="309"/>
      <c r="LY203" s="309"/>
      <c r="LZ203" s="309"/>
      <c r="MA203" s="309"/>
      <c r="MB203" s="309"/>
      <c r="MC203" s="309"/>
      <c r="MD203" s="309"/>
      <c r="ME203" s="309"/>
      <c r="MF203" s="309"/>
      <c r="MG203" s="309"/>
      <c r="MH203" s="309"/>
      <c r="MI203" s="309"/>
      <c r="MJ203" s="309"/>
      <c r="MK203" s="309"/>
      <c r="ML203" s="309"/>
      <c r="MM203" s="309"/>
      <c r="MN203" s="309"/>
      <c r="MO203" s="309"/>
      <c r="MP203" s="309"/>
      <c r="MQ203" s="309"/>
      <c r="MR203" s="309"/>
      <c r="MS203" s="309"/>
      <c r="MT203" s="309"/>
      <c r="MU203" s="309"/>
      <c r="MV203" s="309"/>
      <c r="MW203" s="309"/>
      <c r="MX203" s="309"/>
      <c r="MY203" s="309"/>
      <c r="MZ203" s="309"/>
      <c r="NA203" s="309"/>
      <c r="NB203" s="287"/>
      <c r="NC203" s="287"/>
      <c r="ND203" s="287"/>
      <c r="NE203" s="287"/>
      <c r="NF203" s="287"/>
      <c r="NG203" s="287"/>
      <c r="NH203" s="287"/>
      <c r="NI203" s="287"/>
      <c r="NJ203" s="287"/>
      <c r="NK203" s="287"/>
      <c r="NL203" s="287"/>
      <c r="NM203" s="287"/>
      <c r="NN203" s="287"/>
      <c r="NO203" s="287"/>
      <c r="NP203" s="287"/>
      <c r="NQ203" s="287"/>
      <c r="NR203" s="287"/>
      <c r="NS203" s="287"/>
      <c r="NT203" s="287"/>
      <c r="NU203" s="287"/>
      <c r="NV203" s="287"/>
      <c r="NW203" s="287"/>
      <c r="NX203" s="287"/>
      <c r="NY203" s="287"/>
      <c r="NZ203" s="287"/>
      <c r="OA203" s="287"/>
      <c r="OB203" s="287"/>
      <c r="OC203" s="287"/>
      <c r="OD203" s="287"/>
      <c r="OE203" s="287"/>
    </row>
    <row r="204" spans="1:395" ht="18" customHeight="1" x14ac:dyDescent="0.3">
      <c r="A204" s="4"/>
      <c r="B204" s="1" t="s">
        <v>119</v>
      </c>
      <c r="C204" s="2">
        <v>13181</v>
      </c>
      <c r="D204" s="2"/>
      <c r="E204" s="22" t="s">
        <v>143</v>
      </c>
      <c r="F204" s="2" t="s">
        <v>144</v>
      </c>
      <c r="G204" s="2" t="s">
        <v>464</v>
      </c>
      <c r="H204" s="22" t="s">
        <v>88</v>
      </c>
      <c r="I204" s="2">
        <f t="shared" si="14"/>
        <v>0</v>
      </c>
      <c r="J204" s="4">
        <f>'Kôň roka'!$I204+I205</f>
        <v>0</v>
      </c>
      <c r="K204" s="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98"/>
      <c r="BJ204" s="99"/>
      <c r="BK204" s="99"/>
      <c r="BL204" s="99"/>
      <c r="BM204" s="98"/>
      <c r="BN204" s="98"/>
      <c r="BO204" s="98"/>
      <c r="BP204" s="99"/>
      <c r="BQ204" s="99"/>
      <c r="BR204" s="99"/>
      <c r="BS204" s="99"/>
      <c r="BT204" s="99"/>
      <c r="BU204" s="99"/>
      <c r="BV204" s="99"/>
      <c r="BW204" s="99"/>
      <c r="BX204" s="99"/>
      <c r="BY204" s="99"/>
      <c r="BZ204" s="99"/>
      <c r="CA204" s="99"/>
      <c r="CB204" s="99"/>
      <c r="CC204" s="99"/>
      <c r="CD204" s="99"/>
      <c r="CE204" s="99"/>
      <c r="CF204" s="99"/>
      <c r="CG204" s="98"/>
      <c r="CH204" s="98"/>
      <c r="CI204" s="98"/>
      <c r="CJ204" s="98"/>
      <c r="CK204" s="98"/>
      <c r="CL204" s="98"/>
      <c r="CM204" s="98"/>
      <c r="CN204" s="98"/>
      <c r="CO204" s="99"/>
      <c r="CP204" s="99"/>
      <c r="CQ204" s="99"/>
      <c r="CR204" s="99"/>
      <c r="CS204" s="99"/>
      <c r="CT204" s="99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12"/>
      <c r="EU204" s="212"/>
      <c r="EV204" s="212"/>
      <c r="EW204" s="212"/>
      <c r="EX204" s="212"/>
      <c r="EY204" s="212"/>
      <c r="EZ204" s="212"/>
      <c r="FA204" s="212"/>
      <c r="FB204" s="212"/>
      <c r="FC204" s="212"/>
      <c r="FD204" s="212"/>
      <c r="FE204" s="212"/>
      <c r="FF204" s="212"/>
      <c r="FG204" s="212"/>
      <c r="FH204" s="212"/>
      <c r="FI204" s="212"/>
      <c r="FJ204" s="212"/>
      <c r="FK204" s="212"/>
      <c r="FL204" s="212"/>
      <c r="FM204" s="212"/>
      <c r="FN204" s="212"/>
      <c r="FO204" s="212"/>
      <c r="FP204" s="212"/>
      <c r="FQ204" s="212"/>
      <c r="FR204" s="212"/>
      <c r="FS204" s="212"/>
      <c r="FT204" s="212"/>
      <c r="FU204" s="212"/>
      <c r="FV204" s="212"/>
      <c r="FW204" s="212"/>
      <c r="FX204" s="212"/>
      <c r="FY204" s="212"/>
      <c r="FZ204" s="212"/>
      <c r="GA204" s="212"/>
      <c r="GB204" s="99"/>
      <c r="GC204" s="99"/>
      <c r="GD204" s="99"/>
      <c r="GE204" s="99"/>
      <c r="GF204" s="99"/>
      <c r="GG204" s="99"/>
      <c r="GH204" s="99"/>
      <c r="GI204" s="212"/>
      <c r="GJ204" s="212"/>
      <c r="GK204" s="212"/>
      <c r="GL204" s="99"/>
      <c r="GM204" s="99"/>
      <c r="GN204" s="99"/>
      <c r="GO204" s="99"/>
      <c r="GP204" s="99"/>
      <c r="GQ204" s="99"/>
      <c r="GR204" s="99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87"/>
      <c r="IJ204" s="287"/>
      <c r="IK204" s="287"/>
      <c r="IL204" s="287"/>
      <c r="IM204" s="287"/>
      <c r="IN204" s="287"/>
      <c r="IO204" s="287"/>
      <c r="IP204" s="287"/>
      <c r="IQ204" s="287"/>
      <c r="IR204" s="287"/>
      <c r="IS204" s="287"/>
      <c r="IT204" s="287"/>
      <c r="IU204" s="287"/>
      <c r="IV204" s="287"/>
      <c r="IW204" s="287"/>
      <c r="IX204" s="287"/>
      <c r="IY204" s="287"/>
      <c r="IZ204" s="287"/>
      <c r="JA204" s="287"/>
      <c r="JB204" s="287"/>
      <c r="JC204" s="287"/>
      <c r="JD204" s="287"/>
      <c r="JE204" s="287"/>
      <c r="JF204" s="287"/>
      <c r="JG204" s="287"/>
      <c r="JH204" s="287"/>
      <c r="JI204" s="287"/>
      <c r="JJ204" s="287"/>
      <c r="JK204" s="287"/>
      <c r="JL204" s="287"/>
      <c r="JM204" s="287"/>
      <c r="JN204" s="287"/>
      <c r="JO204" s="287"/>
      <c r="JP204" s="287"/>
      <c r="JQ204" s="287"/>
      <c r="JR204" s="309"/>
      <c r="JS204" s="309"/>
      <c r="JT204" s="309"/>
      <c r="JU204" s="309"/>
      <c r="JV204" s="309"/>
      <c r="JW204" s="309"/>
      <c r="JX204" s="309"/>
      <c r="JY204" s="309"/>
      <c r="JZ204" s="309"/>
      <c r="KA204" s="309"/>
      <c r="KB204" s="309"/>
      <c r="KC204" s="309"/>
      <c r="KD204" s="309"/>
      <c r="KE204" s="309"/>
      <c r="KF204" s="309"/>
      <c r="KG204" s="309"/>
      <c r="KH204" s="309"/>
      <c r="KI204" s="309"/>
      <c r="KJ204" s="309"/>
      <c r="KK204" s="309"/>
      <c r="KL204" s="309"/>
      <c r="KM204" s="309"/>
      <c r="KN204" s="309"/>
      <c r="KO204" s="309"/>
      <c r="KP204" s="309"/>
      <c r="KQ204" s="309"/>
      <c r="KR204" s="309"/>
      <c r="KS204" s="309"/>
      <c r="KT204" s="309"/>
      <c r="KU204" s="309"/>
      <c r="KV204" s="309"/>
      <c r="KW204" s="309"/>
      <c r="KX204" s="309"/>
      <c r="KY204" s="309"/>
      <c r="KZ204" s="309"/>
      <c r="LA204" s="309"/>
      <c r="LB204" s="309"/>
      <c r="LC204" s="309"/>
      <c r="LD204" s="309"/>
      <c r="LE204" s="309"/>
      <c r="LF204" s="309"/>
      <c r="LG204" s="309"/>
      <c r="LH204" s="309"/>
      <c r="LI204" s="309"/>
      <c r="LJ204" s="309"/>
      <c r="LK204" s="309"/>
      <c r="LL204" s="309"/>
      <c r="LM204" s="309"/>
      <c r="LN204" s="309"/>
      <c r="LO204" s="309"/>
      <c r="LP204" s="309"/>
      <c r="LQ204" s="309"/>
      <c r="LR204" s="309"/>
      <c r="LS204" s="309"/>
      <c r="LT204" s="309"/>
      <c r="LU204" s="309"/>
      <c r="LV204" s="309"/>
      <c r="LW204" s="309"/>
      <c r="LX204" s="309"/>
      <c r="LY204" s="309"/>
      <c r="LZ204" s="309"/>
      <c r="MA204" s="309"/>
      <c r="MB204" s="309"/>
      <c r="MC204" s="309"/>
      <c r="MD204" s="309"/>
      <c r="ME204" s="309"/>
      <c r="MF204" s="309"/>
      <c r="MG204" s="309"/>
      <c r="MH204" s="309"/>
      <c r="MI204" s="309"/>
      <c r="MJ204" s="309"/>
      <c r="MK204" s="309"/>
      <c r="ML204" s="309"/>
      <c r="MM204" s="309"/>
      <c r="MN204" s="309"/>
      <c r="MO204" s="309"/>
      <c r="MP204" s="309"/>
      <c r="MQ204" s="309"/>
      <c r="MR204" s="309"/>
      <c r="MS204" s="309"/>
      <c r="MT204" s="309"/>
      <c r="MU204" s="309"/>
      <c r="MV204" s="309"/>
      <c r="MW204" s="309"/>
      <c r="MX204" s="309"/>
      <c r="MY204" s="309"/>
      <c r="MZ204" s="309"/>
      <c r="NA204" s="309"/>
      <c r="NB204" s="287"/>
      <c r="NC204" s="287"/>
      <c r="ND204" s="287"/>
      <c r="NE204" s="287"/>
      <c r="NF204" s="287"/>
      <c r="NG204" s="287"/>
      <c r="NH204" s="287"/>
      <c r="NI204" s="287"/>
      <c r="NJ204" s="287"/>
      <c r="NK204" s="287"/>
      <c r="NL204" s="287"/>
      <c r="NM204" s="287"/>
      <c r="NN204" s="287"/>
      <c r="NO204" s="287"/>
      <c r="NP204" s="287"/>
      <c r="NQ204" s="287"/>
      <c r="NR204" s="287"/>
      <c r="NS204" s="287"/>
      <c r="NT204" s="287"/>
      <c r="NU204" s="287"/>
      <c r="NV204" s="287"/>
      <c r="NW204" s="287"/>
      <c r="NX204" s="287"/>
      <c r="NY204" s="287"/>
      <c r="NZ204" s="287"/>
      <c r="OA204" s="287"/>
      <c r="OB204" s="287"/>
      <c r="OC204" s="287"/>
      <c r="OD204" s="287"/>
      <c r="OE204" s="287"/>
    </row>
    <row r="205" spans="1:395" ht="18" customHeight="1" x14ac:dyDescent="0.3">
      <c r="A205" s="4"/>
      <c r="B205" s="1"/>
      <c r="C205" s="2"/>
      <c r="D205" s="2"/>
      <c r="E205" s="22" t="s">
        <v>118</v>
      </c>
      <c r="F205" s="2">
        <v>6693</v>
      </c>
      <c r="G205" s="2" t="s">
        <v>464</v>
      </c>
      <c r="H205" s="22"/>
      <c r="I205" s="2">
        <f t="shared" si="14"/>
        <v>0</v>
      </c>
      <c r="J205" s="4"/>
      <c r="K205" s="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98"/>
      <c r="BJ205" s="99"/>
      <c r="BK205" s="99"/>
      <c r="BL205" s="99"/>
      <c r="BM205" s="98"/>
      <c r="BN205" s="98"/>
      <c r="BO205" s="98"/>
      <c r="BP205" s="99"/>
      <c r="BQ205" s="99"/>
      <c r="BR205" s="99"/>
      <c r="BS205" s="99"/>
      <c r="BT205" s="99"/>
      <c r="BU205" s="99"/>
      <c r="BV205" s="99"/>
      <c r="BW205" s="99"/>
      <c r="BX205" s="99"/>
      <c r="BY205" s="99"/>
      <c r="BZ205" s="99"/>
      <c r="CA205" s="99"/>
      <c r="CB205" s="99"/>
      <c r="CC205" s="99"/>
      <c r="CD205" s="99"/>
      <c r="CE205" s="99"/>
      <c r="CF205" s="99"/>
      <c r="CG205" s="98"/>
      <c r="CH205" s="98"/>
      <c r="CI205" s="98"/>
      <c r="CJ205" s="98"/>
      <c r="CK205" s="98"/>
      <c r="CL205" s="98"/>
      <c r="CM205" s="98"/>
      <c r="CN205" s="98"/>
      <c r="CO205" s="99"/>
      <c r="CP205" s="99"/>
      <c r="CQ205" s="99"/>
      <c r="CR205" s="99"/>
      <c r="CS205" s="99"/>
      <c r="CT205" s="99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12"/>
      <c r="EU205" s="212"/>
      <c r="EV205" s="212"/>
      <c r="EW205" s="212"/>
      <c r="EX205" s="212"/>
      <c r="EY205" s="212"/>
      <c r="EZ205" s="212"/>
      <c r="FA205" s="212"/>
      <c r="FB205" s="212"/>
      <c r="FC205" s="212"/>
      <c r="FD205" s="212"/>
      <c r="FE205" s="212"/>
      <c r="FF205" s="212"/>
      <c r="FG205" s="212"/>
      <c r="FH205" s="212"/>
      <c r="FI205" s="212"/>
      <c r="FJ205" s="212"/>
      <c r="FK205" s="212"/>
      <c r="FL205" s="212"/>
      <c r="FM205" s="212"/>
      <c r="FN205" s="212"/>
      <c r="FO205" s="212"/>
      <c r="FP205" s="212"/>
      <c r="FQ205" s="212"/>
      <c r="FR205" s="212"/>
      <c r="FS205" s="212"/>
      <c r="FT205" s="212"/>
      <c r="FU205" s="212"/>
      <c r="FV205" s="212"/>
      <c r="FW205" s="212"/>
      <c r="FX205" s="212"/>
      <c r="FY205" s="212"/>
      <c r="FZ205" s="212"/>
      <c r="GA205" s="212"/>
      <c r="GB205" s="99"/>
      <c r="GC205" s="99"/>
      <c r="GD205" s="99"/>
      <c r="GE205" s="99"/>
      <c r="GF205" s="99"/>
      <c r="GG205" s="99"/>
      <c r="GH205" s="99"/>
      <c r="GI205" s="212"/>
      <c r="GJ205" s="212"/>
      <c r="GK205" s="212"/>
      <c r="GL205" s="99"/>
      <c r="GM205" s="99"/>
      <c r="GN205" s="99"/>
      <c r="GO205" s="99"/>
      <c r="GP205" s="99"/>
      <c r="GQ205" s="99"/>
      <c r="GR205" s="99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87"/>
      <c r="IJ205" s="287"/>
      <c r="IK205" s="287"/>
      <c r="IL205" s="287"/>
      <c r="IM205" s="287"/>
      <c r="IN205" s="287"/>
      <c r="IO205" s="287"/>
      <c r="IP205" s="287"/>
      <c r="IQ205" s="287"/>
      <c r="IR205" s="287"/>
      <c r="IS205" s="287"/>
      <c r="IT205" s="287"/>
      <c r="IU205" s="287"/>
      <c r="IV205" s="287"/>
      <c r="IW205" s="287"/>
      <c r="IX205" s="287"/>
      <c r="IY205" s="287"/>
      <c r="IZ205" s="287"/>
      <c r="JA205" s="287"/>
      <c r="JB205" s="287"/>
      <c r="JC205" s="287"/>
      <c r="JD205" s="287"/>
      <c r="JE205" s="287"/>
      <c r="JF205" s="287"/>
      <c r="JG205" s="287"/>
      <c r="JH205" s="287"/>
      <c r="JI205" s="287"/>
      <c r="JJ205" s="287"/>
      <c r="JK205" s="287"/>
      <c r="JL205" s="287"/>
      <c r="JM205" s="287"/>
      <c r="JN205" s="287"/>
      <c r="JO205" s="287"/>
      <c r="JP205" s="287"/>
      <c r="JQ205" s="287"/>
      <c r="JR205" s="309"/>
      <c r="JS205" s="309"/>
      <c r="JT205" s="309"/>
      <c r="JU205" s="309"/>
      <c r="JV205" s="309"/>
      <c r="JW205" s="309"/>
      <c r="JX205" s="309"/>
      <c r="JY205" s="309"/>
      <c r="JZ205" s="309"/>
      <c r="KA205" s="309"/>
      <c r="KB205" s="309"/>
      <c r="KC205" s="309"/>
      <c r="KD205" s="309"/>
      <c r="KE205" s="309"/>
      <c r="KF205" s="309"/>
      <c r="KG205" s="309"/>
      <c r="KH205" s="309"/>
      <c r="KI205" s="309"/>
      <c r="KJ205" s="309"/>
      <c r="KK205" s="309"/>
      <c r="KL205" s="309"/>
      <c r="KM205" s="309"/>
      <c r="KN205" s="309"/>
      <c r="KO205" s="309"/>
      <c r="KP205" s="309"/>
      <c r="KQ205" s="309"/>
      <c r="KR205" s="309"/>
      <c r="KS205" s="309"/>
      <c r="KT205" s="309"/>
      <c r="KU205" s="309"/>
      <c r="KV205" s="309"/>
      <c r="KW205" s="309"/>
      <c r="KX205" s="309"/>
      <c r="KY205" s="309"/>
      <c r="KZ205" s="309"/>
      <c r="LA205" s="309"/>
      <c r="LB205" s="309"/>
      <c r="LC205" s="309"/>
      <c r="LD205" s="309"/>
      <c r="LE205" s="309"/>
      <c r="LF205" s="309"/>
      <c r="LG205" s="309"/>
      <c r="LH205" s="309"/>
      <c r="LI205" s="309"/>
      <c r="LJ205" s="309"/>
      <c r="LK205" s="309"/>
      <c r="LL205" s="309"/>
      <c r="LM205" s="309"/>
      <c r="LN205" s="309"/>
      <c r="LO205" s="309"/>
      <c r="LP205" s="309"/>
      <c r="LQ205" s="309"/>
      <c r="LR205" s="309"/>
      <c r="LS205" s="309"/>
      <c r="LT205" s="309"/>
      <c r="LU205" s="309"/>
      <c r="LV205" s="309"/>
      <c r="LW205" s="309"/>
      <c r="LX205" s="309"/>
      <c r="LY205" s="309"/>
      <c r="LZ205" s="309"/>
      <c r="MA205" s="309"/>
      <c r="MB205" s="309"/>
      <c r="MC205" s="309"/>
      <c r="MD205" s="309"/>
      <c r="ME205" s="309"/>
      <c r="MF205" s="309"/>
      <c r="MG205" s="309"/>
      <c r="MH205" s="309"/>
      <c r="MI205" s="309"/>
      <c r="MJ205" s="309"/>
      <c r="MK205" s="309"/>
      <c r="ML205" s="309"/>
      <c r="MM205" s="309"/>
      <c r="MN205" s="309"/>
      <c r="MO205" s="309"/>
      <c r="MP205" s="309"/>
      <c r="MQ205" s="309"/>
      <c r="MR205" s="309"/>
      <c r="MS205" s="309"/>
      <c r="MT205" s="309"/>
      <c r="MU205" s="309"/>
      <c r="MV205" s="309"/>
      <c r="MW205" s="309"/>
      <c r="MX205" s="309"/>
      <c r="MY205" s="309"/>
      <c r="MZ205" s="309"/>
      <c r="NA205" s="309"/>
      <c r="NB205" s="287"/>
      <c r="NC205" s="287"/>
      <c r="ND205" s="287"/>
      <c r="NE205" s="287"/>
      <c r="NF205" s="287"/>
      <c r="NG205" s="287"/>
      <c r="NH205" s="287"/>
      <c r="NI205" s="287"/>
      <c r="NJ205" s="287"/>
      <c r="NK205" s="287"/>
      <c r="NL205" s="287"/>
      <c r="NM205" s="287"/>
      <c r="NN205" s="287"/>
      <c r="NO205" s="287"/>
      <c r="NP205" s="287"/>
      <c r="NQ205" s="287"/>
      <c r="NR205" s="287"/>
      <c r="NS205" s="287"/>
      <c r="NT205" s="287"/>
      <c r="NU205" s="287"/>
      <c r="NV205" s="287"/>
      <c r="NW205" s="287"/>
      <c r="NX205" s="287"/>
      <c r="NY205" s="287"/>
      <c r="NZ205" s="287"/>
      <c r="OA205" s="287"/>
      <c r="OB205" s="287"/>
      <c r="OC205" s="287"/>
      <c r="OD205" s="287"/>
      <c r="OE205" s="287"/>
    </row>
    <row r="206" spans="1:395" ht="18" customHeight="1" x14ac:dyDescent="0.3">
      <c r="A206" s="4"/>
      <c r="B206" s="1" t="s">
        <v>217</v>
      </c>
      <c r="C206" s="2">
        <v>11747</v>
      </c>
      <c r="D206" s="2">
        <v>2017</v>
      </c>
      <c r="E206" s="22" t="s">
        <v>216</v>
      </c>
      <c r="F206" s="2">
        <v>7124</v>
      </c>
      <c r="G206" s="2" t="s">
        <v>462</v>
      </c>
      <c r="H206" s="22" t="s">
        <v>131</v>
      </c>
      <c r="I206" s="2">
        <f t="shared" si="14"/>
        <v>0</v>
      </c>
      <c r="J206" s="4">
        <f>'Kôň roka'!$I206</f>
        <v>0</v>
      </c>
      <c r="K206" s="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98"/>
      <c r="BJ206" s="99"/>
      <c r="BK206" s="99"/>
      <c r="BL206" s="99"/>
      <c r="BM206" s="98"/>
      <c r="BN206" s="98"/>
      <c r="BO206" s="98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99"/>
      <c r="CF206" s="99"/>
      <c r="CG206" s="98"/>
      <c r="CH206" s="98"/>
      <c r="CI206" s="98"/>
      <c r="CJ206" s="98"/>
      <c r="CK206" s="98"/>
      <c r="CL206" s="98"/>
      <c r="CM206" s="98"/>
      <c r="CN206" s="98"/>
      <c r="CO206" s="99"/>
      <c r="CP206" s="99"/>
      <c r="CQ206" s="99"/>
      <c r="CR206" s="99"/>
      <c r="CS206" s="99"/>
      <c r="CT206" s="99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12"/>
      <c r="EU206" s="212"/>
      <c r="EV206" s="212"/>
      <c r="EW206" s="212"/>
      <c r="EX206" s="212"/>
      <c r="EY206" s="212"/>
      <c r="EZ206" s="212"/>
      <c r="FA206" s="212"/>
      <c r="FB206" s="212"/>
      <c r="FC206" s="212"/>
      <c r="FD206" s="212"/>
      <c r="FE206" s="212"/>
      <c r="FF206" s="212"/>
      <c r="FG206" s="212"/>
      <c r="FH206" s="212"/>
      <c r="FI206" s="212"/>
      <c r="FJ206" s="212"/>
      <c r="FK206" s="212"/>
      <c r="FL206" s="212"/>
      <c r="FM206" s="212"/>
      <c r="FN206" s="212"/>
      <c r="FO206" s="212"/>
      <c r="FP206" s="212"/>
      <c r="FQ206" s="212"/>
      <c r="FR206" s="212"/>
      <c r="FS206" s="212"/>
      <c r="FT206" s="212"/>
      <c r="FU206" s="212"/>
      <c r="FV206" s="212"/>
      <c r="FW206" s="212"/>
      <c r="FX206" s="212"/>
      <c r="FY206" s="212"/>
      <c r="FZ206" s="212"/>
      <c r="GA206" s="212"/>
      <c r="GB206" s="99"/>
      <c r="GC206" s="99"/>
      <c r="GD206" s="99"/>
      <c r="GE206" s="99"/>
      <c r="GF206" s="99"/>
      <c r="GG206" s="99"/>
      <c r="GH206" s="99"/>
      <c r="GI206" s="212"/>
      <c r="GJ206" s="212"/>
      <c r="GK206" s="212"/>
      <c r="GL206" s="99"/>
      <c r="GM206" s="99"/>
      <c r="GN206" s="99"/>
      <c r="GO206" s="99"/>
      <c r="GP206" s="99"/>
      <c r="GQ206" s="99"/>
      <c r="GR206" s="99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87"/>
      <c r="IJ206" s="287"/>
      <c r="IK206" s="287"/>
      <c r="IL206" s="287"/>
      <c r="IM206" s="287"/>
      <c r="IN206" s="287"/>
      <c r="IO206" s="287"/>
      <c r="IP206" s="287"/>
      <c r="IQ206" s="287"/>
      <c r="IR206" s="287"/>
      <c r="IS206" s="287"/>
      <c r="IT206" s="287"/>
      <c r="IU206" s="287"/>
      <c r="IV206" s="287"/>
      <c r="IW206" s="287"/>
      <c r="IX206" s="287"/>
      <c r="IY206" s="287"/>
      <c r="IZ206" s="287"/>
      <c r="JA206" s="287"/>
      <c r="JB206" s="287"/>
      <c r="JC206" s="287"/>
      <c r="JD206" s="287"/>
      <c r="JE206" s="287"/>
      <c r="JF206" s="287"/>
      <c r="JG206" s="287"/>
      <c r="JH206" s="287"/>
      <c r="JI206" s="287"/>
      <c r="JJ206" s="287"/>
      <c r="JK206" s="287"/>
      <c r="JL206" s="287"/>
      <c r="JM206" s="287"/>
      <c r="JN206" s="287"/>
      <c r="JO206" s="287"/>
      <c r="JP206" s="287"/>
      <c r="JQ206" s="287"/>
      <c r="JR206" s="309"/>
      <c r="JS206" s="309"/>
      <c r="JT206" s="309"/>
      <c r="JU206" s="309"/>
      <c r="JV206" s="309"/>
      <c r="JW206" s="309"/>
      <c r="JX206" s="309"/>
      <c r="JY206" s="309"/>
      <c r="JZ206" s="309"/>
      <c r="KA206" s="309"/>
      <c r="KB206" s="309"/>
      <c r="KC206" s="309"/>
      <c r="KD206" s="309"/>
      <c r="KE206" s="309"/>
      <c r="KF206" s="309"/>
      <c r="KG206" s="309"/>
      <c r="KH206" s="309"/>
      <c r="KI206" s="309"/>
      <c r="KJ206" s="309"/>
      <c r="KK206" s="309"/>
      <c r="KL206" s="309"/>
      <c r="KM206" s="309"/>
      <c r="KN206" s="309"/>
      <c r="KO206" s="309"/>
      <c r="KP206" s="309"/>
      <c r="KQ206" s="309"/>
      <c r="KR206" s="309"/>
      <c r="KS206" s="309"/>
      <c r="KT206" s="309"/>
      <c r="KU206" s="309"/>
      <c r="KV206" s="309"/>
      <c r="KW206" s="309"/>
      <c r="KX206" s="309"/>
      <c r="KY206" s="309"/>
      <c r="KZ206" s="309"/>
      <c r="LA206" s="309"/>
      <c r="LB206" s="309"/>
      <c r="LC206" s="309"/>
      <c r="LD206" s="309"/>
      <c r="LE206" s="309"/>
      <c r="LF206" s="309"/>
      <c r="LG206" s="309"/>
      <c r="LH206" s="309"/>
      <c r="LI206" s="309"/>
      <c r="LJ206" s="309"/>
      <c r="LK206" s="309"/>
      <c r="LL206" s="309"/>
      <c r="LM206" s="309"/>
      <c r="LN206" s="309"/>
      <c r="LO206" s="309"/>
      <c r="LP206" s="309"/>
      <c r="LQ206" s="309"/>
      <c r="LR206" s="309"/>
      <c r="LS206" s="309"/>
      <c r="LT206" s="309"/>
      <c r="LU206" s="309"/>
      <c r="LV206" s="309"/>
      <c r="LW206" s="309"/>
      <c r="LX206" s="309"/>
      <c r="LY206" s="309"/>
      <c r="LZ206" s="309"/>
      <c r="MA206" s="309"/>
      <c r="MB206" s="309"/>
      <c r="MC206" s="309"/>
      <c r="MD206" s="309"/>
      <c r="ME206" s="309"/>
      <c r="MF206" s="309"/>
      <c r="MG206" s="309"/>
      <c r="MH206" s="309"/>
      <c r="MI206" s="309"/>
      <c r="MJ206" s="309"/>
      <c r="MK206" s="309"/>
      <c r="ML206" s="309"/>
      <c r="MM206" s="309"/>
      <c r="MN206" s="309"/>
      <c r="MO206" s="309"/>
      <c r="MP206" s="309"/>
      <c r="MQ206" s="309"/>
      <c r="MR206" s="309"/>
      <c r="MS206" s="309"/>
      <c r="MT206" s="309"/>
      <c r="MU206" s="309"/>
      <c r="MV206" s="309"/>
      <c r="MW206" s="309"/>
      <c r="MX206" s="309"/>
      <c r="MY206" s="309"/>
      <c r="MZ206" s="309"/>
      <c r="NA206" s="309"/>
      <c r="NB206" s="287"/>
      <c r="NC206" s="287"/>
      <c r="ND206" s="287"/>
      <c r="NE206" s="287"/>
      <c r="NF206" s="287"/>
      <c r="NG206" s="287"/>
      <c r="NH206" s="287"/>
      <c r="NI206" s="287"/>
      <c r="NJ206" s="287"/>
      <c r="NK206" s="287"/>
      <c r="NL206" s="287"/>
      <c r="NM206" s="287"/>
      <c r="NN206" s="287"/>
      <c r="NO206" s="287"/>
      <c r="NP206" s="287"/>
      <c r="NQ206" s="287"/>
      <c r="NR206" s="287"/>
      <c r="NS206" s="287"/>
      <c r="NT206" s="287"/>
      <c r="NU206" s="287"/>
      <c r="NV206" s="287"/>
      <c r="NW206" s="287"/>
      <c r="NX206" s="287"/>
      <c r="NY206" s="287"/>
      <c r="NZ206" s="287"/>
      <c r="OA206" s="287"/>
      <c r="OB206" s="287"/>
      <c r="OC206" s="287"/>
      <c r="OD206" s="287"/>
      <c r="OE206" s="287"/>
    </row>
    <row r="207" spans="1:395" ht="18" customHeight="1" x14ac:dyDescent="0.3">
      <c r="A207" s="4"/>
      <c r="B207" s="1" t="s">
        <v>396</v>
      </c>
      <c r="C207" s="2">
        <v>7465</v>
      </c>
      <c r="D207" s="2"/>
      <c r="E207" s="22" t="s">
        <v>393</v>
      </c>
      <c r="F207" s="2">
        <v>9800</v>
      </c>
      <c r="G207" s="2" t="s">
        <v>466</v>
      </c>
      <c r="H207" s="22" t="s">
        <v>88</v>
      </c>
      <c r="I207" s="2">
        <f t="shared" si="14"/>
        <v>0</v>
      </c>
      <c r="J207" s="4">
        <f>'Kôň roka'!$I207</f>
        <v>0</v>
      </c>
      <c r="K207" s="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98"/>
      <c r="BJ207" s="99"/>
      <c r="BK207" s="99"/>
      <c r="BL207" s="99"/>
      <c r="BM207" s="98"/>
      <c r="BN207" s="98"/>
      <c r="BO207" s="98"/>
      <c r="BP207" s="99"/>
      <c r="BQ207" s="99"/>
      <c r="BR207" s="99"/>
      <c r="BS207" s="99"/>
      <c r="BT207" s="99"/>
      <c r="BU207" s="99"/>
      <c r="BV207" s="99"/>
      <c r="BW207" s="99"/>
      <c r="BX207" s="99"/>
      <c r="BY207" s="99"/>
      <c r="BZ207" s="99"/>
      <c r="CA207" s="99"/>
      <c r="CB207" s="99"/>
      <c r="CC207" s="99"/>
      <c r="CD207" s="99"/>
      <c r="CE207" s="99"/>
      <c r="CF207" s="99"/>
      <c r="CG207" s="98"/>
      <c r="CH207" s="98"/>
      <c r="CI207" s="98"/>
      <c r="CJ207" s="98"/>
      <c r="CK207" s="98"/>
      <c r="CL207" s="98"/>
      <c r="CM207" s="98"/>
      <c r="CN207" s="98"/>
      <c r="CO207" s="99"/>
      <c r="CP207" s="99"/>
      <c r="CQ207" s="99"/>
      <c r="CR207" s="99"/>
      <c r="CS207" s="99"/>
      <c r="CT207" s="99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12"/>
      <c r="EU207" s="212"/>
      <c r="EV207" s="212"/>
      <c r="EW207" s="212"/>
      <c r="EX207" s="212"/>
      <c r="EY207" s="212"/>
      <c r="EZ207" s="212"/>
      <c r="FA207" s="212"/>
      <c r="FB207" s="212"/>
      <c r="FC207" s="212"/>
      <c r="FD207" s="212"/>
      <c r="FE207" s="212"/>
      <c r="FF207" s="212"/>
      <c r="FG207" s="212"/>
      <c r="FH207" s="212"/>
      <c r="FI207" s="212"/>
      <c r="FJ207" s="212"/>
      <c r="FK207" s="212"/>
      <c r="FL207" s="212"/>
      <c r="FM207" s="212"/>
      <c r="FN207" s="212"/>
      <c r="FO207" s="212"/>
      <c r="FP207" s="212"/>
      <c r="FQ207" s="212"/>
      <c r="FR207" s="212"/>
      <c r="FS207" s="212"/>
      <c r="FT207" s="212"/>
      <c r="FU207" s="212"/>
      <c r="FV207" s="212"/>
      <c r="FW207" s="212"/>
      <c r="FX207" s="212"/>
      <c r="FY207" s="212"/>
      <c r="FZ207" s="212"/>
      <c r="GA207" s="212"/>
      <c r="GB207" s="99"/>
      <c r="GC207" s="99"/>
      <c r="GD207" s="99"/>
      <c r="GE207" s="99"/>
      <c r="GF207" s="99"/>
      <c r="GG207" s="99"/>
      <c r="GH207" s="99"/>
      <c r="GI207" s="212"/>
      <c r="GJ207" s="212"/>
      <c r="GK207" s="212"/>
      <c r="GL207" s="99"/>
      <c r="GM207" s="99"/>
      <c r="GN207" s="99"/>
      <c r="GO207" s="99"/>
      <c r="GP207" s="99"/>
      <c r="GQ207" s="99"/>
      <c r="GR207" s="99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87"/>
      <c r="IJ207" s="287"/>
      <c r="IK207" s="287"/>
      <c r="IL207" s="287"/>
      <c r="IM207" s="287"/>
      <c r="IN207" s="287"/>
      <c r="IO207" s="287"/>
      <c r="IP207" s="287"/>
      <c r="IQ207" s="287"/>
      <c r="IR207" s="287"/>
      <c r="IS207" s="287"/>
      <c r="IT207" s="287"/>
      <c r="IU207" s="287"/>
      <c r="IV207" s="287"/>
      <c r="IW207" s="287"/>
      <c r="IX207" s="287"/>
      <c r="IY207" s="287"/>
      <c r="IZ207" s="287"/>
      <c r="JA207" s="287"/>
      <c r="JB207" s="287"/>
      <c r="JC207" s="287"/>
      <c r="JD207" s="287"/>
      <c r="JE207" s="287"/>
      <c r="JF207" s="287"/>
      <c r="JG207" s="287"/>
      <c r="JH207" s="287"/>
      <c r="JI207" s="287"/>
      <c r="JJ207" s="287"/>
      <c r="JK207" s="287"/>
      <c r="JL207" s="287"/>
      <c r="JM207" s="287"/>
      <c r="JN207" s="287"/>
      <c r="JO207" s="287"/>
      <c r="JP207" s="287"/>
      <c r="JQ207" s="287"/>
      <c r="JR207" s="309"/>
      <c r="JS207" s="309"/>
      <c r="JT207" s="309"/>
      <c r="JU207" s="309"/>
      <c r="JV207" s="309"/>
      <c r="JW207" s="309"/>
      <c r="JX207" s="309"/>
      <c r="JY207" s="309"/>
      <c r="JZ207" s="309"/>
      <c r="KA207" s="309"/>
      <c r="KB207" s="309"/>
      <c r="KC207" s="309"/>
      <c r="KD207" s="309"/>
      <c r="KE207" s="309"/>
      <c r="KF207" s="309"/>
      <c r="KG207" s="309"/>
      <c r="KH207" s="309"/>
      <c r="KI207" s="309"/>
      <c r="KJ207" s="309"/>
      <c r="KK207" s="309"/>
      <c r="KL207" s="309"/>
      <c r="KM207" s="309"/>
      <c r="KN207" s="309"/>
      <c r="KO207" s="309"/>
      <c r="KP207" s="309"/>
      <c r="KQ207" s="309"/>
      <c r="KR207" s="309"/>
      <c r="KS207" s="309"/>
      <c r="KT207" s="309"/>
      <c r="KU207" s="309"/>
      <c r="KV207" s="309"/>
      <c r="KW207" s="309"/>
      <c r="KX207" s="309"/>
      <c r="KY207" s="309"/>
      <c r="KZ207" s="309"/>
      <c r="LA207" s="309"/>
      <c r="LB207" s="309"/>
      <c r="LC207" s="309"/>
      <c r="LD207" s="309"/>
      <c r="LE207" s="309"/>
      <c r="LF207" s="309"/>
      <c r="LG207" s="309"/>
      <c r="LH207" s="309"/>
      <c r="LI207" s="309"/>
      <c r="LJ207" s="309"/>
      <c r="LK207" s="309"/>
      <c r="LL207" s="309"/>
      <c r="LM207" s="309"/>
      <c r="LN207" s="309"/>
      <c r="LO207" s="309"/>
      <c r="LP207" s="309"/>
      <c r="LQ207" s="309"/>
      <c r="LR207" s="309"/>
      <c r="LS207" s="309"/>
      <c r="LT207" s="309"/>
      <c r="LU207" s="309"/>
      <c r="LV207" s="309"/>
      <c r="LW207" s="309"/>
      <c r="LX207" s="309"/>
      <c r="LY207" s="309"/>
      <c r="LZ207" s="309"/>
      <c r="MA207" s="309"/>
      <c r="MB207" s="309"/>
      <c r="MC207" s="309"/>
      <c r="MD207" s="309"/>
      <c r="ME207" s="309"/>
      <c r="MF207" s="309"/>
      <c r="MG207" s="309"/>
      <c r="MH207" s="309"/>
      <c r="MI207" s="309"/>
      <c r="MJ207" s="309"/>
      <c r="MK207" s="309"/>
      <c r="ML207" s="309"/>
      <c r="MM207" s="309"/>
      <c r="MN207" s="309"/>
      <c r="MO207" s="309"/>
      <c r="MP207" s="309"/>
      <c r="MQ207" s="309"/>
      <c r="MR207" s="309"/>
      <c r="MS207" s="309"/>
      <c r="MT207" s="309"/>
      <c r="MU207" s="309"/>
      <c r="MV207" s="309"/>
      <c r="MW207" s="309"/>
      <c r="MX207" s="309"/>
      <c r="MY207" s="309"/>
      <c r="MZ207" s="309"/>
      <c r="NA207" s="309"/>
      <c r="NB207" s="287"/>
      <c r="NC207" s="287"/>
      <c r="ND207" s="287"/>
      <c r="NE207" s="287"/>
      <c r="NF207" s="287"/>
      <c r="NG207" s="287"/>
      <c r="NH207" s="287"/>
      <c r="NI207" s="287"/>
      <c r="NJ207" s="287"/>
      <c r="NK207" s="287"/>
      <c r="NL207" s="287"/>
      <c r="NM207" s="287"/>
      <c r="NN207" s="287"/>
      <c r="NO207" s="287"/>
      <c r="NP207" s="287"/>
      <c r="NQ207" s="287"/>
      <c r="NR207" s="287"/>
      <c r="NS207" s="287"/>
      <c r="NT207" s="287"/>
      <c r="NU207" s="287"/>
      <c r="NV207" s="287"/>
      <c r="NW207" s="287"/>
      <c r="NX207" s="287"/>
      <c r="NY207" s="287"/>
      <c r="NZ207" s="287"/>
      <c r="OA207" s="287"/>
      <c r="OB207" s="287"/>
      <c r="OC207" s="287"/>
      <c r="OD207" s="287"/>
      <c r="OE207" s="287"/>
    </row>
    <row r="208" spans="1:395" ht="18" customHeight="1" x14ac:dyDescent="0.3">
      <c r="A208" s="4"/>
      <c r="B208" s="1" t="s">
        <v>478</v>
      </c>
      <c r="C208" s="2">
        <v>10989</v>
      </c>
      <c r="D208" s="2"/>
      <c r="E208" s="22" t="s">
        <v>393</v>
      </c>
      <c r="F208" s="2">
        <v>9800</v>
      </c>
      <c r="G208" s="2" t="s">
        <v>466</v>
      </c>
      <c r="H208" s="22" t="s">
        <v>88</v>
      </c>
      <c r="I208" s="2">
        <f t="shared" si="14"/>
        <v>0</v>
      </c>
      <c r="J208" s="4">
        <f>'Kôň roka'!$I208</f>
        <v>0</v>
      </c>
      <c r="K208" s="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98"/>
      <c r="BJ208" s="99"/>
      <c r="BK208" s="99"/>
      <c r="BL208" s="99"/>
      <c r="BM208" s="98"/>
      <c r="BN208" s="98"/>
      <c r="BO208" s="98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99"/>
      <c r="CF208" s="99"/>
      <c r="CG208" s="98"/>
      <c r="CH208" s="98"/>
      <c r="CI208" s="98"/>
      <c r="CJ208" s="98"/>
      <c r="CK208" s="98"/>
      <c r="CL208" s="98"/>
      <c r="CM208" s="98"/>
      <c r="CN208" s="98"/>
      <c r="CO208" s="99"/>
      <c r="CP208" s="99"/>
      <c r="CQ208" s="99"/>
      <c r="CR208" s="99"/>
      <c r="CS208" s="99"/>
      <c r="CT208" s="99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12"/>
      <c r="EU208" s="212"/>
      <c r="EV208" s="212"/>
      <c r="EW208" s="212"/>
      <c r="EX208" s="212"/>
      <c r="EY208" s="212"/>
      <c r="EZ208" s="212"/>
      <c r="FA208" s="212"/>
      <c r="FB208" s="212"/>
      <c r="FC208" s="212"/>
      <c r="FD208" s="212"/>
      <c r="FE208" s="212"/>
      <c r="FF208" s="212"/>
      <c r="FG208" s="212"/>
      <c r="FH208" s="212"/>
      <c r="FI208" s="212"/>
      <c r="FJ208" s="212"/>
      <c r="FK208" s="212"/>
      <c r="FL208" s="212"/>
      <c r="FM208" s="212"/>
      <c r="FN208" s="212"/>
      <c r="FO208" s="212"/>
      <c r="FP208" s="212"/>
      <c r="FQ208" s="212"/>
      <c r="FR208" s="212"/>
      <c r="FS208" s="212"/>
      <c r="FT208" s="212"/>
      <c r="FU208" s="212"/>
      <c r="FV208" s="212"/>
      <c r="FW208" s="212"/>
      <c r="FX208" s="212"/>
      <c r="FY208" s="212"/>
      <c r="FZ208" s="212"/>
      <c r="GA208" s="212"/>
      <c r="GB208" s="99"/>
      <c r="GC208" s="99"/>
      <c r="GD208" s="99"/>
      <c r="GE208" s="99"/>
      <c r="GF208" s="99"/>
      <c r="GG208" s="99"/>
      <c r="GH208" s="99"/>
      <c r="GI208" s="212"/>
      <c r="GJ208" s="212"/>
      <c r="GK208" s="212"/>
      <c r="GL208" s="99"/>
      <c r="GM208" s="99"/>
      <c r="GN208" s="99"/>
      <c r="GO208" s="99"/>
      <c r="GP208" s="99"/>
      <c r="GQ208" s="99"/>
      <c r="GR208" s="99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87"/>
      <c r="IJ208" s="287"/>
      <c r="IK208" s="287"/>
      <c r="IL208" s="287"/>
      <c r="IM208" s="287"/>
      <c r="IN208" s="287"/>
      <c r="IO208" s="287"/>
      <c r="IP208" s="287"/>
      <c r="IQ208" s="287"/>
      <c r="IR208" s="287"/>
      <c r="IS208" s="287"/>
      <c r="IT208" s="287"/>
      <c r="IU208" s="287"/>
      <c r="IV208" s="287"/>
      <c r="IW208" s="287"/>
      <c r="IX208" s="287"/>
      <c r="IY208" s="287"/>
      <c r="IZ208" s="287"/>
      <c r="JA208" s="287"/>
      <c r="JB208" s="287"/>
      <c r="JC208" s="287"/>
      <c r="JD208" s="287"/>
      <c r="JE208" s="287"/>
      <c r="JF208" s="287"/>
      <c r="JG208" s="287"/>
      <c r="JH208" s="287"/>
      <c r="JI208" s="287"/>
      <c r="JJ208" s="287"/>
      <c r="JK208" s="287"/>
      <c r="JL208" s="287"/>
      <c r="JM208" s="287"/>
      <c r="JN208" s="287"/>
      <c r="JO208" s="287"/>
      <c r="JP208" s="287"/>
      <c r="JQ208" s="287"/>
      <c r="JR208" s="309"/>
      <c r="JS208" s="309"/>
      <c r="JT208" s="309"/>
      <c r="JU208" s="309"/>
      <c r="JV208" s="309"/>
      <c r="JW208" s="309"/>
      <c r="JX208" s="309"/>
      <c r="JY208" s="309"/>
      <c r="JZ208" s="309"/>
      <c r="KA208" s="309"/>
      <c r="KB208" s="309"/>
      <c r="KC208" s="309"/>
      <c r="KD208" s="309"/>
      <c r="KE208" s="309"/>
      <c r="KF208" s="309"/>
      <c r="KG208" s="309"/>
      <c r="KH208" s="309"/>
      <c r="KI208" s="309"/>
      <c r="KJ208" s="309"/>
      <c r="KK208" s="309"/>
      <c r="KL208" s="309"/>
      <c r="KM208" s="309"/>
      <c r="KN208" s="309"/>
      <c r="KO208" s="309"/>
      <c r="KP208" s="309"/>
      <c r="KQ208" s="309"/>
      <c r="KR208" s="309"/>
      <c r="KS208" s="309"/>
      <c r="KT208" s="309"/>
      <c r="KU208" s="309"/>
      <c r="KV208" s="309"/>
      <c r="KW208" s="309"/>
      <c r="KX208" s="309"/>
      <c r="KY208" s="309"/>
      <c r="KZ208" s="309"/>
      <c r="LA208" s="309"/>
      <c r="LB208" s="309"/>
      <c r="LC208" s="309"/>
      <c r="LD208" s="309"/>
      <c r="LE208" s="309"/>
      <c r="LF208" s="309"/>
      <c r="LG208" s="309"/>
      <c r="LH208" s="309"/>
      <c r="LI208" s="309"/>
      <c r="LJ208" s="309"/>
      <c r="LK208" s="309"/>
      <c r="LL208" s="309"/>
      <c r="LM208" s="309"/>
      <c r="LN208" s="309"/>
      <c r="LO208" s="309"/>
      <c r="LP208" s="309"/>
      <c r="LQ208" s="309"/>
      <c r="LR208" s="309"/>
      <c r="LS208" s="309"/>
      <c r="LT208" s="309"/>
      <c r="LU208" s="309"/>
      <c r="LV208" s="309"/>
      <c r="LW208" s="309"/>
      <c r="LX208" s="309"/>
      <c r="LY208" s="309"/>
      <c r="LZ208" s="309"/>
      <c r="MA208" s="309"/>
      <c r="MB208" s="309"/>
      <c r="MC208" s="309"/>
      <c r="MD208" s="309"/>
      <c r="ME208" s="309"/>
      <c r="MF208" s="309"/>
      <c r="MG208" s="309"/>
      <c r="MH208" s="309"/>
      <c r="MI208" s="309"/>
      <c r="MJ208" s="309"/>
      <c r="MK208" s="309"/>
      <c r="ML208" s="309"/>
      <c r="MM208" s="309"/>
      <c r="MN208" s="309"/>
      <c r="MO208" s="309"/>
      <c r="MP208" s="309"/>
      <c r="MQ208" s="309"/>
      <c r="MR208" s="309"/>
      <c r="MS208" s="309"/>
      <c r="MT208" s="309"/>
      <c r="MU208" s="309"/>
      <c r="MV208" s="309"/>
      <c r="MW208" s="309"/>
      <c r="MX208" s="309"/>
      <c r="MY208" s="309"/>
      <c r="MZ208" s="309"/>
      <c r="NA208" s="309"/>
      <c r="NB208" s="287"/>
      <c r="NC208" s="287"/>
      <c r="ND208" s="287"/>
      <c r="NE208" s="287"/>
      <c r="NF208" s="287"/>
      <c r="NG208" s="287"/>
      <c r="NH208" s="287"/>
      <c r="NI208" s="287"/>
      <c r="NJ208" s="287"/>
      <c r="NK208" s="287"/>
      <c r="NL208" s="287"/>
      <c r="NM208" s="287"/>
      <c r="NN208" s="287"/>
      <c r="NO208" s="287"/>
      <c r="NP208" s="287"/>
      <c r="NQ208" s="287"/>
      <c r="NR208" s="287"/>
      <c r="NS208" s="287"/>
      <c r="NT208" s="287"/>
      <c r="NU208" s="287"/>
      <c r="NV208" s="287"/>
      <c r="NW208" s="287"/>
      <c r="NX208" s="287"/>
      <c r="NY208" s="287"/>
      <c r="NZ208" s="287"/>
      <c r="OA208" s="287"/>
      <c r="OB208" s="287"/>
      <c r="OC208" s="287"/>
      <c r="OD208" s="287"/>
      <c r="OE208" s="287"/>
    </row>
    <row r="209" spans="1:395" ht="18" customHeight="1" x14ac:dyDescent="0.3">
      <c r="A209" s="4"/>
      <c r="B209" s="1" t="s">
        <v>414</v>
      </c>
      <c r="C209" s="2">
        <v>13266</v>
      </c>
      <c r="D209" s="2"/>
      <c r="E209" s="22" t="s">
        <v>413</v>
      </c>
      <c r="F209" s="2">
        <v>10270</v>
      </c>
      <c r="G209" s="2" t="s">
        <v>466</v>
      </c>
      <c r="H209" s="22" t="s">
        <v>212</v>
      </c>
      <c r="I209" s="2">
        <f t="shared" si="14"/>
        <v>0</v>
      </c>
      <c r="J209" s="4">
        <f>'Kôň roka'!$I209</f>
        <v>0</v>
      </c>
      <c r="K209" s="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98"/>
      <c r="BJ209" s="99"/>
      <c r="BK209" s="99"/>
      <c r="BL209" s="99"/>
      <c r="BM209" s="98"/>
      <c r="BN209" s="98"/>
      <c r="BO209" s="98"/>
      <c r="BP209" s="99"/>
      <c r="BQ209" s="99"/>
      <c r="BR209" s="99"/>
      <c r="BS209" s="99"/>
      <c r="BT209" s="99"/>
      <c r="BU209" s="99"/>
      <c r="BV209" s="99"/>
      <c r="BW209" s="99"/>
      <c r="BX209" s="99"/>
      <c r="BY209" s="99"/>
      <c r="BZ209" s="99"/>
      <c r="CA209" s="99"/>
      <c r="CB209" s="99"/>
      <c r="CC209" s="99"/>
      <c r="CD209" s="99"/>
      <c r="CE209" s="99"/>
      <c r="CF209" s="99"/>
      <c r="CG209" s="98"/>
      <c r="CH209" s="98"/>
      <c r="CI209" s="98"/>
      <c r="CJ209" s="98"/>
      <c r="CK209" s="98"/>
      <c r="CL209" s="98"/>
      <c r="CM209" s="98"/>
      <c r="CN209" s="98"/>
      <c r="CO209" s="99"/>
      <c r="CP209" s="99"/>
      <c r="CQ209" s="99"/>
      <c r="CR209" s="99"/>
      <c r="CS209" s="99"/>
      <c r="CT209" s="99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12"/>
      <c r="EU209" s="212"/>
      <c r="EV209" s="212"/>
      <c r="EW209" s="212"/>
      <c r="EX209" s="212"/>
      <c r="EY209" s="212"/>
      <c r="EZ209" s="212"/>
      <c r="FA209" s="212"/>
      <c r="FB209" s="212"/>
      <c r="FC209" s="212"/>
      <c r="FD209" s="212"/>
      <c r="FE209" s="212"/>
      <c r="FF209" s="212"/>
      <c r="FG209" s="212"/>
      <c r="FH209" s="212"/>
      <c r="FI209" s="212"/>
      <c r="FJ209" s="212"/>
      <c r="FK209" s="212"/>
      <c r="FL209" s="212"/>
      <c r="FM209" s="212"/>
      <c r="FN209" s="212"/>
      <c r="FO209" s="212"/>
      <c r="FP209" s="212"/>
      <c r="FQ209" s="212"/>
      <c r="FR209" s="212"/>
      <c r="FS209" s="212"/>
      <c r="FT209" s="212"/>
      <c r="FU209" s="212"/>
      <c r="FV209" s="212"/>
      <c r="FW209" s="212"/>
      <c r="FX209" s="212"/>
      <c r="FY209" s="212"/>
      <c r="FZ209" s="212"/>
      <c r="GA209" s="212"/>
      <c r="GB209" s="99"/>
      <c r="GC209" s="99"/>
      <c r="GD209" s="99"/>
      <c r="GE209" s="99"/>
      <c r="GF209" s="99"/>
      <c r="GG209" s="99"/>
      <c r="GH209" s="99"/>
      <c r="GI209" s="212"/>
      <c r="GJ209" s="212"/>
      <c r="GK209" s="212"/>
      <c r="GL209" s="99"/>
      <c r="GM209" s="99"/>
      <c r="GN209" s="99"/>
      <c r="GO209" s="99"/>
      <c r="GP209" s="99"/>
      <c r="GQ209" s="99"/>
      <c r="GR209" s="99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87"/>
      <c r="IJ209" s="287"/>
      <c r="IK209" s="287"/>
      <c r="IL209" s="287"/>
      <c r="IM209" s="287"/>
      <c r="IN209" s="287"/>
      <c r="IO209" s="287"/>
      <c r="IP209" s="287"/>
      <c r="IQ209" s="287"/>
      <c r="IR209" s="287"/>
      <c r="IS209" s="287"/>
      <c r="IT209" s="287"/>
      <c r="IU209" s="287"/>
      <c r="IV209" s="287"/>
      <c r="IW209" s="287"/>
      <c r="IX209" s="287"/>
      <c r="IY209" s="287"/>
      <c r="IZ209" s="287"/>
      <c r="JA209" s="287"/>
      <c r="JB209" s="287"/>
      <c r="JC209" s="287"/>
      <c r="JD209" s="287"/>
      <c r="JE209" s="287"/>
      <c r="JF209" s="287"/>
      <c r="JG209" s="287"/>
      <c r="JH209" s="287"/>
      <c r="JI209" s="287"/>
      <c r="JJ209" s="287"/>
      <c r="JK209" s="287"/>
      <c r="JL209" s="287"/>
      <c r="JM209" s="287"/>
      <c r="JN209" s="287"/>
      <c r="JO209" s="287"/>
      <c r="JP209" s="287"/>
      <c r="JQ209" s="287"/>
      <c r="JR209" s="309"/>
      <c r="JS209" s="309"/>
      <c r="JT209" s="309"/>
      <c r="JU209" s="309"/>
      <c r="JV209" s="309"/>
      <c r="JW209" s="309"/>
      <c r="JX209" s="309"/>
      <c r="JY209" s="309"/>
      <c r="JZ209" s="309"/>
      <c r="KA209" s="309"/>
      <c r="KB209" s="309"/>
      <c r="KC209" s="309"/>
      <c r="KD209" s="309"/>
      <c r="KE209" s="309"/>
      <c r="KF209" s="309"/>
      <c r="KG209" s="309"/>
      <c r="KH209" s="309"/>
      <c r="KI209" s="309"/>
      <c r="KJ209" s="309"/>
      <c r="KK209" s="309"/>
      <c r="KL209" s="309"/>
      <c r="KM209" s="309"/>
      <c r="KN209" s="309"/>
      <c r="KO209" s="309"/>
      <c r="KP209" s="309"/>
      <c r="KQ209" s="309"/>
      <c r="KR209" s="309"/>
      <c r="KS209" s="309"/>
      <c r="KT209" s="309"/>
      <c r="KU209" s="309"/>
      <c r="KV209" s="309"/>
      <c r="KW209" s="309"/>
      <c r="KX209" s="309"/>
      <c r="KY209" s="309"/>
      <c r="KZ209" s="309"/>
      <c r="LA209" s="309"/>
      <c r="LB209" s="309"/>
      <c r="LC209" s="309"/>
      <c r="LD209" s="309"/>
      <c r="LE209" s="309"/>
      <c r="LF209" s="309"/>
      <c r="LG209" s="309"/>
      <c r="LH209" s="309"/>
      <c r="LI209" s="309"/>
      <c r="LJ209" s="309"/>
      <c r="LK209" s="309"/>
      <c r="LL209" s="309"/>
      <c r="LM209" s="309"/>
      <c r="LN209" s="309"/>
      <c r="LO209" s="309"/>
      <c r="LP209" s="309"/>
      <c r="LQ209" s="309"/>
      <c r="LR209" s="309"/>
      <c r="LS209" s="309"/>
      <c r="LT209" s="309"/>
      <c r="LU209" s="309"/>
      <c r="LV209" s="309"/>
      <c r="LW209" s="309"/>
      <c r="LX209" s="309"/>
      <c r="LY209" s="309"/>
      <c r="LZ209" s="309"/>
      <c r="MA209" s="309"/>
      <c r="MB209" s="309"/>
      <c r="MC209" s="309"/>
      <c r="MD209" s="309"/>
      <c r="ME209" s="309"/>
      <c r="MF209" s="309"/>
      <c r="MG209" s="309"/>
      <c r="MH209" s="309"/>
      <c r="MI209" s="309"/>
      <c r="MJ209" s="309"/>
      <c r="MK209" s="309"/>
      <c r="ML209" s="309"/>
      <c r="MM209" s="309"/>
      <c r="MN209" s="309"/>
      <c r="MO209" s="309"/>
      <c r="MP209" s="309"/>
      <c r="MQ209" s="309"/>
      <c r="MR209" s="309"/>
      <c r="MS209" s="309"/>
      <c r="MT209" s="309"/>
      <c r="MU209" s="309"/>
      <c r="MV209" s="309"/>
      <c r="MW209" s="309"/>
      <c r="MX209" s="309"/>
      <c r="MY209" s="309"/>
      <c r="MZ209" s="309"/>
      <c r="NA209" s="309"/>
      <c r="NB209" s="287"/>
      <c r="NC209" s="287"/>
      <c r="ND209" s="287"/>
      <c r="NE209" s="287"/>
      <c r="NF209" s="287"/>
      <c r="NG209" s="287"/>
      <c r="NH209" s="287"/>
      <c r="NI209" s="287"/>
      <c r="NJ209" s="287"/>
      <c r="NK209" s="287"/>
      <c r="NL209" s="287"/>
      <c r="NM209" s="287"/>
      <c r="NN209" s="287"/>
      <c r="NO209" s="287"/>
      <c r="NP209" s="287"/>
      <c r="NQ209" s="287"/>
      <c r="NR209" s="287"/>
      <c r="NS209" s="287"/>
      <c r="NT209" s="287"/>
      <c r="NU209" s="287"/>
      <c r="NV209" s="287"/>
      <c r="NW209" s="287"/>
      <c r="NX209" s="287"/>
      <c r="NY209" s="287"/>
      <c r="NZ209" s="287"/>
      <c r="OA209" s="287"/>
      <c r="OB209" s="287"/>
      <c r="OC209" s="287"/>
      <c r="OD209" s="287"/>
      <c r="OE209" s="287"/>
    </row>
    <row r="210" spans="1:395" ht="18" customHeight="1" x14ac:dyDescent="0.3">
      <c r="A210" s="4"/>
      <c r="B210" s="1" t="s">
        <v>137</v>
      </c>
      <c r="C210" s="2">
        <v>10079</v>
      </c>
      <c r="D210" s="2"/>
      <c r="E210" s="22" t="s">
        <v>136</v>
      </c>
      <c r="F210" s="2">
        <v>6605</v>
      </c>
      <c r="G210" s="2" t="s">
        <v>464</v>
      </c>
      <c r="H210" s="22" t="s">
        <v>138</v>
      </c>
      <c r="I210" s="2">
        <f t="shared" si="14"/>
        <v>0</v>
      </c>
      <c r="J210" s="4">
        <f>'Kôň roka'!$I210</f>
        <v>0</v>
      </c>
      <c r="K210" s="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98"/>
      <c r="BJ210" s="99"/>
      <c r="BK210" s="99"/>
      <c r="BL210" s="99"/>
      <c r="BM210" s="98"/>
      <c r="BN210" s="98"/>
      <c r="BO210" s="98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99"/>
      <c r="CF210" s="99"/>
      <c r="CG210" s="98"/>
      <c r="CH210" s="98"/>
      <c r="CI210" s="98"/>
      <c r="CJ210" s="98"/>
      <c r="CK210" s="98"/>
      <c r="CL210" s="98"/>
      <c r="CM210" s="98"/>
      <c r="CN210" s="98"/>
      <c r="CO210" s="99"/>
      <c r="CP210" s="99"/>
      <c r="CQ210" s="99"/>
      <c r="CR210" s="99"/>
      <c r="CS210" s="99"/>
      <c r="CT210" s="99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12"/>
      <c r="EU210" s="212"/>
      <c r="EV210" s="212"/>
      <c r="EW210" s="212"/>
      <c r="EX210" s="212"/>
      <c r="EY210" s="212"/>
      <c r="EZ210" s="212"/>
      <c r="FA210" s="212"/>
      <c r="FB210" s="212"/>
      <c r="FC210" s="212"/>
      <c r="FD210" s="212"/>
      <c r="FE210" s="212"/>
      <c r="FF210" s="212"/>
      <c r="FG210" s="212"/>
      <c r="FH210" s="212"/>
      <c r="FI210" s="212"/>
      <c r="FJ210" s="212"/>
      <c r="FK210" s="212"/>
      <c r="FL210" s="212"/>
      <c r="FM210" s="212"/>
      <c r="FN210" s="212"/>
      <c r="FO210" s="212"/>
      <c r="FP210" s="212"/>
      <c r="FQ210" s="212"/>
      <c r="FR210" s="212"/>
      <c r="FS210" s="212"/>
      <c r="FT210" s="212"/>
      <c r="FU210" s="212"/>
      <c r="FV210" s="212"/>
      <c r="FW210" s="212"/>
      <c r="FX210" s="212"/>
      <c r="FY210" s="212"/>
      <c r="FZ210" s="212"/>
      <c r="GA210" s="212"/>
      <c r="GB210" s="99"/>
      <c r="GC210" s="99"/>
      <c r="GD210" s="99"/>
      <c r="GE210" s="99"/>
      <c r="GF210" s="99"/>
      <c r="GG210" s="99"/>
      <c r="GH210" s="99"/>
      <c r="GI210" s="212"/>
      <c r="GJ210" s="212"/>
      <c r="GK210" s="212"/>
      <c r="GL210" s="99"/>
      <c r="GM210" s="99"/>
      <c r="GN210" s="99"/>
      <c r="GO210" s="99"/>
      <c r="GP210" s="99"/>
      <c r="GQ210" s="99"/>
      <c r="GR210" s="99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87"/>
      <c r="IJ210" s="287"/>
      <c r="IK210" s="287"/>
      <c r="IL210" s="287"/>
      <c r="IM210" s="287"/>
      <c r="IN210" s="287"/>
      <c r="IO210" s="287"/>
      <c r="IP210" s="287"/>
      <c r="IQ210" s="287"/>
      <c r="IR210" s="287"/>
      <c r="IS210" s="287"/>
      <c r="IT210" s="287"/>
      <c r="IU210" s="287"/>
      <c r="IV210" s="287"/>
      <c r="IW210" s="287"/>
      <c r="IX210" s="287"/>
      <c r="IY210" s="287"/>
      <c r="IZ210" s="287"/>
      <c r="JA210" s="287"/>
      <c r="JB210" s="287"/>
      <c r="JC210" s="287"/>
      <c r="JD210" s="287"/>
      <c r="JE210" s="287"/>
      <c r="JF210" s="287"/>
      <c r="JG210" s="287"/>
      <c r="JH210" s="287"/>
      <c r="JI210" s="287"/>
      <c r="JJ210" s="287"/>
      <c r="JK210" s="287"/>
      <c r="JL210" s="287"/>
      <c r="JM210" s="287"/>
      <c r="JN210" s="287"/>
      <c r="JO210" s="287"/>
      <c r="JP210" s="287"/>
      <c r="JQ210" s="287"/>
      <c r="JR210" s="309"/>
      <c r="JS210" s="309"/>
      <c r="JT210" s="309"/>
      <c r="JU210" s="309"/>
      <c r="JV210" s="309"/>
      <c r="JW210" s="309"/>
      <c r="JX210" s="309"/>
      <c r="JY210" s="309"/>
      <c r="JZ210" s="309"/>
      <c r="KA210" s="309"/>
      <c r="KB210" s="309"/>
      <c r="KC210" s="309"/>
      <c r="KD210" s="309"/>
      <c r="KE210" s="309"/>
      <c r="KF210" s="309"/>
      <c r="KG210" s="309"/>
      <c r="KH210" s="309"/>
      <c r="KI210" s="309"/>
      <c r="KJ210" s="309"/>
      <c r="KK210" s="309"/>
      <c r="KL210" s="309"/>
      <c r="KM210" s="309"/>
      <c r="KN210" s="309"/>
      <c r="KO210" s="309"/>
      <c r="KP210" s="309"/>
      <c r="KQ210" s="309"/>
      <c r="KR210" s="309"/>
      <c r="KS210" s="309"/>
      <c r="KT210" s="309"/>
      <c r="KU210" s="309"/>
      <c r="KV210" s="309"/>
      <c r="KW210" s="309"/>
      <c r="KX210" s="309"/>
      <c r="KY210" s="309"/>
      <c r="KZ210" s="309"/>
      <c r="LA210" s="309"/>
      <c r="LB210" s="309"/>
      <c r="LC210" s="309"/>
      <c r="LD210" s="309"/>
      <c r="LE210" s="309"/>
      <c r="LF210" s="309"/>
      <c r="LG210" s="309"/>
      <c r="LH210" s="309"/>
      <c r="LI210" s="309"/>
      <c r="LJ210" s="309"/>
      <c r="LK210" s="309"/>
      <c r="LL210" s="309"/>
      <c r="LM210" s="309"/>
      <c r="LN210" s="309"/>
      <c r="LO210" s="309"/>
      <c r="LP210" s="309"/>
      <c r="LQ210" s="309"/>
      <c r="LR210" s="309"/>
      <c r="LS210" s="309"/>
      <c r="LT210" s="309"/>
      <c r="LU210" s="309"/>
      <c r="LV210" s="309"/>
      <c r="LW210" s="309"/>
      <c r="LX210" s="309"/>
      <c r="LY210" s="309"/>
      <c r="LZ210" s="309"/>
      <c r="MA210" s="309"/>
      <c r="MB210" s="309"/>
      <c r="MC210" s="309"/>
      <c r="MD210" s="309"/>
      <c r="ME210" s="309"/>
      <c r="MF210" s="309"/>
      <c r="MG210" s="309"/>
      <c r="MH210" s="309"/>
      <c r="MI210" s="309"/>
      <c r="MJ210" s="309"/>
      <c r="MK210" s="309"/>
      <c r="ML210" s="309"/>
      <c r="MM210" s="309"/>
      <c r="MN210" s="309"/>
      <c r="MO210" s="309"/>
      <c r="MP210" s="309"/>
      <c r="MQ210" s="309"/>
      <c r="MR210" s="309"/>
      <c r="MS210" s="309"/>
      <c r="MT210" s="309"/>
      <c r="MU210" s="309"/>
      <c r="MV210" s="309"/>
      <c r="MW210" s="309"/>
      <c r="MX210" s="309"/>
      <c r="MY210" s="309"/>
      <c r="MZ210" s="309"/>
      <c r="NA210" s="309"/>
      <c r="NB210" s="287"/>
      <c r="NC210" s="287"/>
      <c r="ND210" s="287"/>
      <c r="NE210" s="287"/>
      <c r="NF210" s="287"/>
      <c r="NG210" s="287"/>
      <c r="NH210" s="287"/>
      <c r="NI210" s="287"/>
      <c r="NJ210" s="287"/>
      <c r="NK210" s="287"/>
      <c r="NL210" s="287"/>
      <c r="NM210" s="287"/>
      <c r="NN210" s="287"/>
      <c r="NO210" s="287"/>
      <c r="NP210" s="287"/>
      <c r="NQ210" s="287"/>
      <c r="NR210" s="287"/>
      <c r="NS210" s="287"/>
      <c r="NT210" s="287"/>
      <c r="NU210" s="287"/>
      <c r="NV210" s="287"/>
      <c r="NW210" s="287"/>
      <c r="NX210" s="287"/>
      <c r="NY210" s="287"/>
      <c r="NZ210" s="287"/>
      <c r="OA210" s="287"/>
      <c r="OB210" s="287"/>
      <c r="OC210" s="287"/>
      <c r="OD210" s="287"/>
      <c r="OE210" s="287"/>
    </row>
    <row r="211" spans="1:395" ht="19.5" customHeight="1" x14ac:dyDescent="0.3">
      <c r="A211" s="4"/>
      <c r="B211" s="1" t="s">
        <v>229</v>
      </c>
      <c r="C211" s="2">
        <v>13314</v>
      </c>
      <c r="D211" s="2"/>
      <c r="E211" s="22" t="s">
        <v>228</v>
      </c>
      <c r="F211" s="2">
        <v>8305</v>
      </c>
      <c r="G211" s="2" t="s">
        <v>465</v>
      </c>
      <c r="H211" s="22" t="s">
        <v>183</v>
      </c>
      <c r="I211" s="2">
        <f t="shared" si="14"/>
        <v>0</v>
      </c>
      <c r="J211" s="4">
        <f>'Kôň roka'!$I211</f>
        <v>0</v>
      </c>
      <c r="K211" s="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98"/>
      <c r="BJ211" s="99"/>
      <c r="BK211" s="99"/>
      <c r="BL211" s="99"/>
      <c r="BM211" s="98"/>
      <c r="BN211" s="98"/>
      <c r="BO211" s="98"/>
      <c r="BP211" s="99"/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99"/>
      <c r="CF211" s="99"/>
      <c r="CG211" s="98"/>
      <c r="CH211" s="98"/>
      <c r="CI211" s="98"/>
      <c r="CJ211" s="98"/>
      <c r="CK211" s="98"/>
      <c r="CL211" s="98"/>
      <c r="CM211" s="98"/>
      <c r="CN211" s="98"/>
      <c r="CO211" s="99"/>
      <c r="CP211" s="99"/>
      <c r="CQ211" s="99"/>
      <c r="CR211" s="99"/>
      <c r="CS211" s="99"/>
      <c r="CT211" s="99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12"/>
      <c r="EU211" s="212"/>
      <c r="EV211" s="212"/>
      <c r="EW211" s="212"/>
      <c r="EX211" s="212"/>
      <c r="EY211" s="212"/>
      <c r="EZ211" s="212"/>
      <c r="FA211" s="212"/>
      <c r="FB211" s="212"/>
      <c r="FC211" s="212"/>
      <c r="FD211" s="212"/>
      <c r="FE211" s="212"/>
      <c r="FF211" s="212"/>
      <c r="FG211" s="212"/>
      <c r="FH211" s="212"/>
      <c r="FI211" s="212"/>
      <c r="FJ211" s="212"/>
      <c r="FK211" s="212"/>
      <c r="FL211" s="212"/>
      <c r="FM211" s="212"/>
      <c r="FN211" s="212"/>
      <c r="FO211" s="212"/>
      <c r="FP211" s="212"/>
      <c r="FQ211" s="212"/>
      <c r="FR211" s="212"/>
      <c r="FS211" s="212"/>
      <c r="FT211" s="212"/>
      <c r="FU211" s="212"/>
      <c r="FV211" s="212"/>
      <c r="FW211" s="212"/>
      <c r="FX211" s="212"/>
      <c r="FY211" s="212"/>
      <c r="FZ211" s="212"/>
      <c r="GA211" s="212"/>
      <c r="GB211" s="99"/>
      <c r="GC211" s="99"/>
      <c r="GD211" s="99"/>
      <c r="GE211" s="99"/>
      <c r="GF211" s="99"/>
      <c r="GG211" s="99"/>
      <c r="GH211" s="99"/>
      <c r="GI211" s="212"/>
      <c r="GJ211" s="212"/>
      <c r="GK211" s="212"/>
      <c r="GL211" s="99"/>
      <c r="GM211" s="99"/>
      <c r="GN211" s="99"/>
      <c r="GO211" s="99"/>
      <c r="GP211" s="99"/>
      <c r="GQ211" s="99"/>
      <c r="GR211" s="99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87"/>
      <c r="IJ211" s="287"/>
      <c r="IK211" s="287"/>
      <c r="IL211" s="287"/>
      <c r="IM211" s="287"/>
      <c r="IN211" s="287"/>
      <c r="IO211" s="287"/>
      <c r="IP211" s="287"/>
      <c r="IQ211" s="287"/>
      <c r="IR211" s="287"/>
      <c r="IS211" s="287"/>
      <c r="IT211" s="287"/>
      <c r="IU211" s="287"/>
      <c r="IV211" s="287"/>
      <c r="IW211" s="287"/>
      <c r="IX211" s="287"/>
      <c r="IY211" s="287"/>
      <c r="IZ211" s="287"/>
      <c r="JA211" s="287"/>
      <c r="JB211" s="287"/>
      <c r="JC211" s="287"/>
      <c r="JD211" s="287"/>
      <c r="JE211" s="287"/>
      <c r="JF211" s="287"/>
      <c r="JG211" s="287"/>
      <c r="JH211" s="287"/>
      <c r="JI211" s="287"/>
      <c r="JJ211" s="287"/>
      <c r="JK211" s="287"/>
      <c r="JL211" s="287"/>
      <c r="JM211" s="287"/>
      <c r="JN211" s="287"/>
      <c r="JO211" s="287"/>
      <c r="JP211" s="287"/>
      <c r="JQ211" s="287"/>
      <c r="JR211" s="309"/>
      <c r="JS211" s="309"/>
      <c r="JT211" s="309"/>
      <c r="JU211" s="309"/>
      <c r="JV211" s="309"/>
      <c r="JW211" s="309"/>
      <c r="JX211" s="309"/>
      <c r="JY211" s="309"/>
      <c r="JZ211" s="309"/>
      <c r="KA211" s="309"/>
      <c r="KB211" s="309"/>
      <c r="KC211" s="309"/>
      <c r="KD211" s="309"/>
      <c r="KE211" s="309"/>
      <c r="KF211" s="309"/>
      <c r="KG211" s="309"/>
      <c r="KH211" s="309"/>
      <c r="KI211" s="309"/>
      <c r="KJ211" s="309"/>
      <c r="KK211" s="309"/>
      <c r="KL211" s="309"/>
      <c r="KM211" s="309"/>
      <c r="KN211" s="309"/>
      <c r="KO211" s="309"/>
      <c r="KP211" s="309"/>
      <c r="KQ211" s="309"/>
      <c r="KR211" s="309"/>
      <c r="KS211" s="309"/>
      <c r="KT211" s="309"/>
      <c r="KU211" s="309"/>
      <c r="KV211" s="309"/>
      <c r="KW211" s="309"/>
      <c r="KX211" s="309"/>
      <c r="KY211" s="309"/>
      <c r="KZ211" s="309"/>
      <c r="LA211" s="309"/>
      <c r="LB211" s="309"/>
      <c r="LC211" s="309"/>
      <c r="LD211" s="309"/>
      <c r="LE211" s="309"/>
      <c r="LF211" s="309"/>
      <c r="LG211" s="309"/>
      <c r="LH211" s="309"/>
      <c r="LI211" s="309"/>
      <c r="LJ211" s="309"/>
      <c r="LK211" s="309"/>
      <c r="LL211" s="309"/>
      <c r="LM211" s="309"/>
      <c r="LN211" s="309"/>
      <c r="LO211" s="309"/>
      <c r="LP211" s="309"/>
      <c r="LQ211" s="309"/>
      <c r="LR211" s="309"/>
      <c r="LS211" s="309"/>
      <c r="LT211" s="309"/>
      <c r="LU211" s="309"/>
      <c r="LV211" s="309"/>
      <c r="LW211" s="309"/>
      <c r="LX211" s="309"/>
      <c r="LY211" s="309"/>
      <c r="LZ211" s="309"/>
      <c r="MA211" s="309"/>
      <c r="MB211" s="309"/>
      <c r="MC211" s="309"/>
      <c r="MD211" s="309"/>
      <c r="ME211" s="309"/>
      <c r="MF211" s="309"/>
      <c r="MG211" s="309"/>
      <c r="MH211" s="309"/>
      <c r="MI211" s="309"/>
      <c r="MJ211" s="309"/>
      <c r="MK211" s="309"/>
      <c r="ML211" s="309"/>
      <c r="MM211" s="309"/>
      <c r="MN211" s="309"/>
      <c r="MO211" s="309"/>
      <c r="MP211" s="309"/>
      <c r="MQ211" s="309"/>
      <c r="MR211" s="309"/>
      <c r="MS211" s="309"/>
      <c r="MT211" s="309"/>
      <c r="MU211" s="309"/>
      <c r="MV211" s="309"/>
      <c r="MW211" s="309"/>
      <c r="MX211" s="309"/>
      <c r="MY211" s="309"/>
      <c r="MZ211" s="309"/>
      <c r="NA211" s="309"/>
      <c r="NB211" s="287"/>
      <c r="NC211" s="287"/>
      <c r="ND211" s="287"/>
      <c r="NE211" s="287"/>
      <c r="NF211" s="287"/>
      <c r="NG211" s="287"/>
      <c r="NH211" s="287"/>
      <c r="NI211" s="287"/>
      <c r="NJ211" s="287"/>
      <c r="NK211" s="287"/>
      <c r="NL211" s="287"/>
      <c r="NM211" s="287"/>
      <c r="NN211" s="287"/>
      <c r="NO211" s="287"/>
      <c r="NP211" s="287"/>
      <c r="NQ211" s="287"/>
      <c r="NR211" s="287"/>
      <c r="NS211" s="287"/>
      <c r="NT211" s="287"/>
      <c r="NU211" s="287"/>
      <c r="NV211" s="287"/>
      <c r="NW211" s="287"/>
      <c r="NX211" s="287"/>
      <c r="NY211" s="287"/>
      <c r="NZ211" s="287"/>
      <c r="OA211" s="287"/>
      <c r="OB211" s="287"/>
      <c r="OC211" s="287"/>
      <c r="OD211" s="287"/>
      <c r="OE211" s="287"/>
    </row>
    <row r="212" spans="1:395" ht="18" customHeight="1" x14ac:dyDescent="0.3">
      <c r="A212" s="4"/>
      <c r="B212" s="1" t="s">
        <v>481</v>
      </c>
      <c r="C212" s="2">
        <v>12843</v>
      </c>
      <c r="D212" s="2"/>
      <c r="E212" s="22" t="s">
        <v>232</v>
      </c>
      <c r="F212" s="2">
        <v>9514</v>
      </c>
      <c r="G212" s="2" t="s">
        <v>465</v>
      </c>
      <c r="H212" s="22" t="s">
        <v>212</v>
      </c>
      <c r="I212" s="2">
        <f t="shared" ref="I212:I237" si="15">SUM(K212:XX212)</f>
        <v>0</v>
      </c>
      <c r="J212" s="4">
        <f>'Kôň roka'!$I212</f>
        <v>0</v>
      </c>
      <c r="K212" s="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98"/>
      <c r="BJ212" s="99"/>
      <c r="BK212" s="99"/>
      <c r="BL212" s="99"/>
      <c r="BM212" s="98"/>
      <c r="BN212" s="98"/>
      <c r="BO212" s="98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8"/>
      <c r="CH212" s="98"/>
      <c r="CI212" s="98"/>
      <c r="CJ212" s="98"/>
      <c r="CK212" s="98"/>
      <c r="CL212" s="98"/>
      <c r="CM212" s="98"/>
      <c r="CN212" s="98"/>
      <c r="CO212" s="99"/>
      <c r="CP212" s="99"/>
      <c r="CQ212" s="99"/>
      <c r="CR212" s="99"/>
      <c r="CS212" s="99"/>
      <c r="CT212" s="99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12"/>
      <c r="EU212" s="212"/>
      <c r="EV212" s="212"/>
      <c r="EW212" s="212"/>
      <c r="EX212" s="212"/>
      <c r="EY212" s="212"/>
      <c r="EZ212" s="212"/>
      <c r="FA212" s="212"/>
      <c r="FB212" s="212"/>
      <c r="FC212" s="212"/>
      <c r="FD212" s="212"/>
      <c r="FE212" s="212"/>
      <c r="FF212" s="212"/>
      <c r="FG212" s="212"/>
      <c r="FH212" s="212"/>
      <c r="FI212" s="212"/>
      <c r="FJ212" s="212"/>
      <c r="FK212" s="212"/>
      <c r="FL212" s="212"/>
      <c r="FM212" s="212"/>
      <c r="FN212" s="212"/>
      <c r="FO212" s="212"/>
      <c r="FP212" s="212"/>
      <c r="FQ212" s="212"/>
      <c r="FR212" s="212"/>
      <c r="FS212" s="212"/>
      <c r="FT212" s="212"/>
      <c r="FU212" s="212"/>
      <c r="FV212" s="212"/>
      <c r="FW212" s="212"/>
      <c r="FX212" s="212"/>
      <c r="FY212" s="212"/>
      <c r="FZ212" s="212"/>
      <c r="GA212" s="212"/>
      <c r="GB212" s="99"/>
      <c r="GC212" s="99"/>
      <c r="GD212" s="99"/>
      <c r="GE212" s="99"/>
      <c r="GF212" s="99"/>
      <c r="GG212" s="99"/>
      <c r="GH212" s="99"/>
      <c r="GI212" s="212"/>
      <c r="GJ212" s="212"/>
      <c r="GK212" s="212"/>
      <c r="GL212" s="99"/>
      <c r="GM212" s="99"/>
      <c r="GN212" s="99"/>
      <c r="GO212" s="99"/>
      <c r="GP212" s="99"/>
      <c r="GQ212" s="99"/>
      <c r="GR212" s="99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87"/>
      <c r="IJ212" s="287"/>
      <c r="IK212" s="287"/>
      <c r="IL212" s="287"/>
      <c r="IM212" s="287"/>
      <c r="IN212" s="287"/>
      <c r="IO212" s="287"/>
      <c r="IP212" s="287"/>
      <c r="IQ212" s="287"/>
      <c r="IR212" s="287"/>
      <c r="IS212" s="287"/>
      <c r="IT212" s="287"/>
      <c r="IU212" s="287"/>
      <c r="IV212" s="287"/>
      <c r="IW212" s="287"/>
      <c r="IX212" s="287"/>
      <c r="IY212" s="287"/>
      <c r="IZ212" s="287"/>
      <c r="JA212" s="287"/>
      <c r="JB212" s="287"/>
      <c r="JC212" s="287"/>
      <c r="JD212" s="287"/>
      <c r="JE212" s="287"/>
      <c r="JF212" s="287"/>
      <c r="JG212" s="287"/>
      <c r="JH212" s="287"/>
      <c r="JI212" s="287"/>
      <c r="JJ212" s="287"/>
      <c r="JK212" s="287"/>
      <c r="JL212" s="287"/>
      <c r="JM212" s="287"/>
      <c r="JN212" s="287"/>
      <c r="JO212" s="287"/>
      <c r="JP212" s="287"/>
      <c r="JQ212" s="287"/>
      <c r="JR212" s="309"/>
      <c r="JS212" s="309"/>
      <c r="JT212" s="309"/>
      <c r="JU212" s="309"/>
      <c r="JV212" s="309"/>
      <c r="JW212" s="309"/>
      <c r="JX212" s="309"/>
      <c r="JY212" s="309"/>
      <c r="JZ212" s="309"/>
      <c r="KA212" s="309"/>
      <c r="KB212" s="309"/>
      <c r="KC212" s="309"/>
      <c r="KD212" s="309"/>
      <c r="KE212" s="309"/>
      <c r="KF212" s="309"/>
      <c r="KG212" s="309"/>
      <c r="KH212" s="309"/>
      <c r="KI212" s="309"/>
      <c r="KJ212" s="309"/>
      <c r="KK212" s="309"/>
      <c r="KL212" s="309"/>
      <c r="KM212" s="309"/>
      <c r="KN212" s="309"/>
      <c r="KO212" s="309"/>
      <c r="KP212" s="309"/>
      <c r="KQ212" s="309"/>
      <c r="KR212" s="309"/>
      <c r="KS212" s="309"/>
      <c r="KT212" s="309"/>
      <c r="KU212" s="309"/>
      <c r="KV212" s="309"/>
      <c r="KW212" s="309"/>
      <c r="KX212" s="309"/>
      <c r="KY212" s="309"/>
      <c r="KZ212" s="309"/>
      <c r="LA212" s="309"/>
      <c r="LB212" s="309"/>
      <c r="LC212" s="309"/>
      <c r="LD212" s="309"/>
      <c r="LE212" s="309"/>
      <c r="LF212" s="309"/>
      <c r="LG212" s="309"/>
      <c r="LH212" s="309"/>
      <c r="LI212" s="309"/>
      <c r="LJ212" s="309"/>
      <c r="LK212" s="309"/>
      <c r="LL212" s="309"/>
      <c r="LM212" s="309"/>
      <c r="LN212" s="309"/>
      <c r="LO212" s="309"/>
      <c r="LP212" s="309"/>
      <c r="LQ212" s="309"/>
      <c r="LR212" s="309"/>
      <c r="LS212" s="309"/>
      <c r="LT212" s="309"/>
      <c r="LU212" s="309"/>
      <c r="LV212" s="309"/>
      <c r="LW212" s="309"/>
      <c r="LX212" s="309"/>
      <c r="LY212" s="309"/>
      <c r="LZ212" s="309"/>
      <c r="MA212" s="309"/>
      <c r="MB212" s="309"/>
      <c r="MC212" s="309"/>
      <c r="MD212" s="309"/>
      <c r="ME212" s="309"/>
      <c r="MF212" s="309"/>
      <c r="MG212" s="309"/>
      <c r="MH212" s="309"/>
      <c r="MI212" s="309"/>
      <c r="MJ212" s="309"/>
      <c r="MK212" s="309"/>
      <c r="ML212" s="309"/>
      <c r="MM212" s="309"/>
      <c r="MN212" s="309"/>
      <c r="MO212" s="309"/>
      <c r="MP212" s="309"/>
      <c r="MQ212" s="309"/>
      <c r="MR212" s="309"/>
      <c r="MS212" s="309"/>
      <c r="MT212" s="309"/>
      <c r="MU212" s="309"/>
      <c r="MV212" s="309"/>
      <c r="MW212" s="309"/>
      <c r="MX212" s="309"/>
      <c r="MY212" s="309"/>
      <c r="MZ212" s="309"/>
      <c r="NA212" s="309"/>
      <c r="NB212" s="287"/>
      <c r="NC212" s="287"/>
      <c r="ND212" s="287"/>
      <c r="NE212" s="287"/>
      <c r="NF212" s="287"/>
      <c r="NG212" s="287"/>
      <c r="NH212" s="287"/>
      <c r="NI212" s="287"/>
      <c r="NJ212" s="287"/>
      <c r="NK212" s="287"/>
      <c r="NL212" s="287"/>
      <c r="NM212" s="287"/>
      <c r="NN212" s="287"/>
      <c r="NO212" s="287"/>
      <c r="NP212" s="287"/>
      <c r="NQ212" s="287"/>
      <c r="NR212" s="287"/>
      <c r="NS212" s="287"/>
      <c r="NT212" s="287"/>
      <c r="NU212" s="287"/>
      <c r="NV212" s="287"/>
      <c r="NW212" s="287"/>
      <c r="NX212" s="287"/>
      <c r="NY212" s="287"/>
      <c r="NZ212" s="287"/>
      <c r="OA212" s="287"/>
      <c r="OB212" s="287"/>
      <c r="OC212" s="287"/>
      <c r="OD212" s="287"/>
      <c r="OE212" s="287"/>
    </row>
    <row r="213" spans="1:395" ht="18" customHeight="1" x14ac:dyDescent="0.3">
      <c r="A213" s="4"/>
      <c r="B213" s="1" t="s">
        <v>71</v>
      </c>
      <c r="C213" s="2">
        <v>11486</v>
      </c>
      <c r="D213" s="2"/>
      <c r="E213" s="22" t="s">
        <v>441</v>
      </c>
      <c r="F213" s="2">
        <v>9750</v>
      </c>
      <c r="G213" s="2" t="s">
        <v>466</v>
      </c>
      <c r="H213" s="22" t="s">
        <v>442</v>
      </c>
      <c r="I213" s="2">
        <f t="shared" si="15"/>
        <v>0</v>
      </c>
      <c r="J213" s="4">
        <f>'Kôň roka'!$I213+I214</f>
        <v>0</v>
      </c>
      <c r="K213" s="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98"/>
      <c r="BJ213" s="99"/>
      <c r="BK213" s="99"/>
      <c r="BL213" s="99"/>
      <c r="BM213" s="98"/>
      <c r="BN213" s="98"/>
      <c r="BO213" s="98"/>
      <c r="BP213" s="99"/>
      <c r="BQ213" s="99"/>
      <c r="BR213" s="99"/>
      <c r="BS213" s="99"/>
      <c r="BT213" s="99"/>
      <c r="BU213" s="99"/>
      <c r="BV213" s="99"/>
      <c r="BW213" s="99"/>
      <c r="BX213" s="99"/>
      <c r="BY213" s="99"/>
      <c r="BZ213" s="99"/>
      <c r="CA213" s="99"/>
      <c r="CB213" s="99"/>
      <c r="CC213" s="99"/>
      <c r="CD213" s="99"/>
      <c r="CE213" s="99"/>
      <c r="CF213" s="99"/>
      <c r="CG213" s="98"/>
      <c r="CH213" s="98"/>
      <c r="CI213" s="98"/>
      <c r="CJ213" s="98"/>
      <c r="CK213" s="98"/>
      <c r="CL213" s="98"/>
      <c r="CM213" s="98"/>
      <c r="CN213" s="98"/>
      <c r="CO213" s="99"/>
      <c r="CP213" s="99"/>
      <c r="CQ213" s="99"/>
      <c r="CR213" s="99"/>
      <c r="CS213" s="99"/>
      <c r="CT213" s="99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12"/>
      <c r="EU213" s="212"/>
      <c r="EV213" s="212"/>
      <c r="EW213" s="212"/>
      <c r="EX213" s="212"/>
      <c r="EY213" s="212"/>
      <c r="EZ213" s="212"/>
      <c r="FA213" s="212"/>
      <c r="FB213" s="212"/>
      <c r="FC213" s="212"/>
      <c r="FD213" s="212"/>
      <c r="FE213" s="212"/>
      <c r="FF213" s="212"/>
      <c r="FG213" s="212"/>
      <c r="FH213" s="212"/>
      <c r="FI213" s="212"/>
      <c r="FJ213" s="212"/>
      <c r="FK213" s="212"/>
      <c r="FL213" s="212"/>
      <c r="FM213" s="212"/>
      <c r="FN213" s="212"/>
      <c r="FO213" s="212"/>
      <c r="FP213" s="212"/>
      <c r="FQ213" s="212"/>
      <c r="FR213" s="212"/>
      <c r="FS213" s="212"/>
      <c r="FT213" s="212"/>
      <c r="FU213" s="212"/>
      <c r="FV213" s="212"/>
      <c r="FW213" s="212"/>
      <c r="FX213" s="212"/>
      <c r="FY213" s="212"/>
      <c r="FZ213" s="212"/>
      <c r="GA213" s="212"/>
      <c r="GB213" s="99"/>
      <c r="GC213" s="99"/>
      <c r="GD213" s="99"/>
      <c r="GE213" s="99"/>
      <c r="GF213" s="99"/>
      <c r="GG213" s="99"/>
      <c r="GH213" s="99"/>
      <c r="GI213" s="212"/>
      <c r="GJ213" s="212"/>
      <c r="GK213" s="212"/>
      <c r="GL213" s="99"/>
      <c r="GM213" s="99"/>
      <c r="GN213" s="99"/>
      <c r="GO213" s="99"/>
      <c r="GP213" s="99"/>
      <c r="GQ213" s="99"/>
      <c r="GR213" s="99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87"/>
      <c r="IJ213" s="287"/>
      <c r="IK213" s="287"/>
      <c r="IL213" s="287"/>
      <c r="IM213" s="287"/>
      <c r="IN213" s="287"/>
      <c r="IO213" s="287"/>
      <c r="IP213" s="287"/>
      <c r="IQ213" s="287"/>
      <c r="IR213" s="287"/>
      <c r="IS213" s="287"/>
      <c r="IT213" s="287"/>
      <c r="IU213" s="287"/>
      <c r="IV213" s="287"/>
      <c r="IW213" s="287"/>
      <c r="IX213" s="287"/>
      <c r="IY213" s="287"/>
      <c r="IZ213" s="287"/>
      <c r="JA213" s="287"/>
      <c r="JB213" s="287"/>
      <c r="JC213" s="287"/>
      <c r="JD213" s="287"/>
      <c r="JE213" s="287"/>
      <c r="JF213" s="287"/>
      <c r="JG213" s="287"/>
      <c r="JH213" s="287"/>
      <c r="JI213" s="287"/>
      <c r="JJ213" s="287"/>
      <c r="JK213" s="287"/>
      <c r="JL213" s="287"/>
      <c r="JM213" s="287"/>
      <c r="JN213" s="287"/>
      <c r="JO213" s="287"/>
      <c r="JP213" s="287"/>
      <c r="JQ213" s="287"/>
      <c r="JR213" s="309"/>
      <c r="JS213" s="309"/>
      <c r="JT213" s="309"/>
      <c r="JU213" s="309"/>
      <c r="JV213" s="309"/>
      <c r="JW213" s="309"/>
      <c r="JX213" s="309"/>
      <c r="JY213" s="309"/>
      <c r="JZ213" s="309"/>
      <c r="KA213" s="309"/>
      <c r="KB213" s="309"/>
      <c r="KC213" s="309"/>
      <c r="KD213" s="309"/>
      <c r="KE213" s="309"/>
      <c r="KF213" s="309"/>
      <c r="KG213" s="309"/>
      <c r="KH213" s="309"/>
      <c r="KI213" s="309"/>
      <c r="KJ213" s="309"/>
      <c r="KK213" s="309"/>
      <c r="KL213" s="309"/>
      <c r="KM213" s="309"/>
      <c r="KN213" s="309"/>
      <c r="KO213" s="309"/>
      <c r="KP213" s="309"/>
      <c r="KQ213" s="309"/>
      <c r="KR213" s="309"/>
      <c r="KS213" s="309"/>
      <c r="KT213" s="309"/>
      <c r="KU213" s="309"/>
      <c r="KV213" s="309"/>
      <c r="KW213" s="309"/>
      <c r="KX213" s="309"/>
      <c r="KY213" s="309"/>
      <c r="KZ213" s="309"/>
      <c r="LA213" s="309"/>
      <c r="LB213" s="309"/>
      <c r="LC213" s="309"/>
      <c r="LD213" s="309"/>
      <c r="LE213" s="309"/>
      <c r="LF213" s="309"/>
      <c r="LG213" s="309"/>
      <c r="LH213" s="309"/>
      <c r="LI213" s="309"/>
      <c r="LJ213" s="309"/>
      <c r="LK213" s="309"/>
      <c r="LL213" s="309"/>
      <c r="LM213" s="309"/>
      <c r="LN213" s="309"/>
      <c r="LO213" s="309"/>
      <c r="LP213" s="309"/>
      <c r="LQ213" s="309"/>
      <c r="LR213" s="309"/>
      <c r="LS213" s="309"/>
      <c r="LT213" s="309"/>
      <c r="LU213" s="309"/>
      <c r="LV213" s="309"/>
      <c r="LW213" s="309"/>
      <c r="LX213" s="309"/>
      <c r="LY213" s="309"/>
      <c r="LZ213" s="309"/>
      <c r="MA213" s="309"/>
      <c r="MB213" s="309"/>
      <c r="MC213" s="309"/>
      <c r="MD213" s="309"/>
      <c r="ME213" s="309"/>
      <c r="MF213" s="309"/>
      <c r="MG213" s="309"/>
      <c r="MH213" s="309"/>
      <c r="MI213" s="309"/>
      <c r="MJ213" s="309"/>
      <c r="MK213" s="309"/>
      <c r="ML213" s="309"/>
      <c r="MM213" s="309"/>
      <c r="MN213" s="309"/>
      <c r="MO213" s="309"/>
      <c r="MP213" s="309"/>
      <c r="MQ213" s="309"/>
      <c r="MR213" s="309"/>
      <c r="MS213" s="309"/>
      <c r="MT213" s="309"/>
      <c r="MU213" s="309"/>
      <c r="MV213" s="309"/>
      <c r="MW213" s="309"/>
      <c r="MX213" s="309"/>
      <c r="MY213" s="309"/>
      <c r="MZ213" s="309"/>
      <c r="NA213" s="309"/>
      <c r="NB213" s="287"/>
      <c r="NC213" s="287"/>
      <c r="ND213" s="287"/>
      <c r="NE213" s="287"/>
      <c r="NF213" s="287"/>
      <c r="NG213" s="287"/>
      <c r="NH213" s="287"/>
      <c r="NI213" s="287"/>
      <c r="NJ213" s="287"/>
      <c r="NK213" s="287"/>
      <c r="NL213" s="287"/>
      <c r="NM213" s="287"/>
      <c r="NN213" s="287"/>
      <c r="NO213" s="287"/>
      <c r="NP213" s="287"/>
      <c r="NQ213" s="287"/>
      <c r="NR213" s="287"/>
      <c r="NS213" s="287"/>
      <c r="NT213" s="287"/>
      <c r="NU213" s="287"/>
      <c r="NV213" s="287"/>
      <c r="NW213" s="287"/>
      <c r="NX213" s="287"/>
      <c r="NY213" s="287"/>
      <c r="NZ213" s="287"/>
      <c r="OA213" s="287"/>
      <c r="OB213" s="287"/>
      <c r="OC213" s="287"/>
      <c r="OD213" s="287"/>
      <c r="OE213" s="287"/>
    </row>
    <row r="214" spans="1:395" ht="18" customHeight="1" x14ac:dyDescent="0.3">
      <c r="A214" s="4"/>
      <c r="B214" s="1"/>
      <c r="C214" s="2"/>
      <c r="D214" s="2"/>
      <c r="E214" s="22" t="s">
        <v>70</v>
      </c>
      <c r="F214" s="2">
        <v>7749</v>
      </c>
      <c r="G214" s="2" t="s">
        <v>464</v>
      </c>
      <c r="H214" s="22"/>
      <c r="I214" s="2">
        <f t="shared" si="15"/>
        <v>0</v>
      </c>
      <c r="J214" s="4"/>
      <c r="K214" s="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98"/>
      <c r="BJ214" s="99"/>
      <c r="BK214" s="99"/>
      <c r="BL214" s="99"/>
      <c r="BM214" s="98"/>
      <c r="BN214" s="98"/>
      <c r="BO214" s="98"/>
      <c r="BP214" s="99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8"/>
      <c r="CH214" s="98"/>
      <c r="CI214" s="98"/>
      <c r="CJ214" s="98"/>
      <c r="CK214" s="98"/>
      <c r="CL214" s="98"/>
      <c r="CM214" s="98"/>
      <c r="CN214" s="98"/>
      <c r="CO214" s="99"/>
      <c r="CP214" s="99"/>
      <c r="CQ214" s="99"/>
      <c r="CR214" s="99"/>
      <c r="CS214" s="99"/>
      <c r="CT214" s="99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12"/>
      <c r="EU214" s="212"/>
      <c r="EV214" s="212"/>
      <c r="EW214" s="212"/>
      <c r="EX214" s="212"/>
      <c r="EY214" s="212"/>
      <c r="EZ214" s="212"/>
      <c r="FA214" s="212"/>
      <c r="FB214" s="212"/>
      <c r="FC214" s="212"/>
      <c r="FD214" s="212"/>
      <c r="FE214" s="212"/>
      <c r="FF214" s="212"/>
      <c r="FG214" s="212"/>
      <c r="FH214" s="212"/>
      <c r="FI214" s="212"/>
      <c r="FJ214" s="212"/>
      <c r="FK214" s="212"/>
      <c r="FL214" s="212"/>
      <c r="FM214" s="212"/>
      <c r="FN214" s="212"/>
      <c r="FO214" s="212"/>
      <c r="FP214" s="212"/>
      <c r="FQ214" s="212"/>
      <c r="FR214" s="212"/>
      <c r="FS214" s="212"/>
      <c r="FT214" s="212"/>
      <c r="FU214" s="212"/>
      <c r="FV214" s="212"/>
      <c r="FW214" s="212"/>
      <c r="FX214" s="212"/>
      <c r="FY214" s="212"/>
      <c r="FZ214" s="212"/>
      <c r="GA214" s="212"/>
      <c r="GB214" s="99"/>
      <c r="GC214" s="99"/>
      <c r="GD214" s="99"/>
      <c r="GE214" s="99"/>
      <c r="GF214" s="99"/>
      <c r="GG214" s="99"/>
      <c r="GH214" s="99"/>
      <c r="GI214" s="212"/>
      <c r="GJ214" s="212"/>
      <c r="GK214" s="212"/>
      <c r="GL214" s="99"/>
      <c r="GM214" s="99"/>
      <c r="GN214" s="99"/>
      <c r="GO214" s="99"/>
      <c r="GP214" s="99"/>
      <c r="GQ214" s="99"/>
      <c r="GR214" s="99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87"/>
      <c r="IJ214" s="287"/>
      <c r="IK214" s="287"/>
      <c r="IL214" s="287"/>
      <c r="IM214" s="287"/>
      <c r="IN214" s="287"/>
      <c r="IO214" s="287"/>
      <c r="IP214" s="287"/>
      <c r="IQ214" s="287"/>
      <c r="IR214" s="287"/>
      <c r="IS214" s="287"/>
      <c r="IT214" s="287"/>
      <c r="IU214" s="287"/>
      <c r="IV214" s="287"/>
      <c r="IW214" s="287"/>
      <c r="IX214" s="287"/>
      <c r="IY214" s="287"/>
      <c r="IZ214" s="287"/>
      <c r="JA214" s="287"/>
      <c r="JB214" s="287"/>
      <c r="JC214" s="287"/>
      <c r="JD214" s="287"/>
      <c r="JE214" s="287"/>
      <c r="JF214" s="287"/>
      <c r="JG214" s="287"/>
      <c r="JH214" s="287"/>
      <c r="JI214" s="287"/>
      <c r="JJ214" s="287"/>
      <c r="JK214" s="287"/>
      <c r="JL214" s="287"/>
      <c r="JM214" s="287"/>
      <c r="JN214" s="287"/>
      <c r="JO214" s="287"/>
      <c r="JP214" s="287"/>
      <c r="JQ214" s="287"/>
      <c r="JR214" s="309"/>
      <c r="JS214" s="309"/>
      <c r="JT214" s="309"/>
      <c r="JU214" s="309"/>
      <c r="JV214" s="309"/>
      <c r="JW214" s="309"/>
      <c r="JX214" s="309"/>
      <c r="JY214" s="309"/>
      <c r="JZ214" s="309"/>
      <c r="KA214" s="309"/>
      <c r="KB214" s="309"/>
      <c r="KC214" s="309"/>
      <c r="KD214" s="309"/>
      <c r="KE214" s="309"/>
      <c r="KF214" s="309"/>
      <c r="KG214" s="309"/>
      <c r="KH214" s="309"/>
      <c r="KI214" s="309"/>
      <c r="KJ214" s="309"/>
      <c r="KK214" s="309"/>
      <c r="KL214" s="309"/>
      <c r="KM214" s="309"/>
      <c r="KN214" s="309"/>
      <c r="KO214" s="309"/>
      <c r="KP214" s="309"/>
      <c r="KQ214" s="309"/>
      <c r="KR214" s="309"/>
      <c r="KS214" s="309"/>
      <c r="KT214" s="309"/>
      <c r="KU214" s="309"/>
      <c r="KV214" s="309"/>
      <c r="KW214" s="309"/>
      <c r="KX214" s="309"/>
      <c r="KY214" s="309"/>
      <c r="KZ214" s="309"/>
      <c r="LA214" s="309"/>
      <c r="LB214" s="309"/>
      <c r="LC214" s="309"/>
      <c r="LD214" s="309"/>
      <c r="LE214" s="309"/>
      <c r="LF214" s="309"/>
      <c r="LG214" s="309"/>
      <c r="LH214" s="309"/>
      <c r="LI214" s="309"/>
      <c r="LJ214" s="309"/>
      <c r="LK214" s="309"/>
      <c r="LL214" s="309"/>
      <c r="LM214" s="309"/>
      <c r="LN214" s="309"/>
      <c r="LO214" s="309"/>
      <c r="LP214" s="309"/>
      <c r="LQ214" s="309"/>
      <c r="LR214" s="309"/>
      <c r="LS214" s="309"/>
      <c r="LT214" s="309"/>
      <c r="LU214" s="309"/>
      <c r="LV214" s="309"/>
      <c r="LW214" s="309"/>
      <c r="LX214" s="309"/>
      <c r="LY214" s="309"/>
      <c r="LZ214" s="309"/>
      <c r="MA214" s="309"/>
      <c r="MB214" s="309"/>
      <c r="MC214" s="309"/>
      <c r="MD214" s="309"/>
      <c r="ME214" s="309"/>
      <c r="MF214" s="309"/>
      <c r="MG214" s="309"/>
      <c r="MH214" s="309"/>
      <c r="MI214" s="309"/>
      <c r="MJ214" s="309"/>
      <c r="MK214" s="309"/>
      <c r="ML214" s="309"/>
      <c r="MM214" s="309"/>
      <c r="MN214" s="309"/>
      <c r="MO214" s="309"/>
      <c r="MP214" s="309"/>
      <c r="MQ214" s="309"/>
      <c r="MR214" s="309"/>
      <c r="MS214" s="309"/>
      <c r="MT214" s="309"/>
      <c r="MU214" s="309"/>
      <c r="MV214" s="309"/>
      <c r="MW214" s="309"/>
      <c r="MX214" s="309"/>
      <c r="MY214" s="309"/>
      <c r="MZ214" s="309"/>
      <c r="NA214" s="309"/>
      <c r="NB214" s="287"/>
      <c r="NC214" s="287"/>
      <c r="ND214" s="287"/>
      <c r="NE214" s="287"/>
      <c r="NF214" s="287"/>
      <c r="NG214" s="287"/>
      <c r="NH214" s="287"/>
      <c r="NI214" s="287"/>
      <c r="NJ214" s="287"/>
      <c r="NK214" s="287"/>
      <c r="NL214" s="287"/>
      <c r="NM214" s="287"/>
      <c r="NN214" s="287"/>
      <c r="NO214" s="287"/>
      <c r="NP214" s="287"/>
      <c r="NQ214" s="287"/>
      <c r="NR214" s="287"/>
      <c r="NS214" s="287"/>
      <c r="NT214" s="287"/>
      <c r="NU214" s="287"/>
      <c r="NV214" s="287"/>
      <c r="NW214" s="287"/>
      <c r="NX214" s="287"/>
      <c r="NY214" s="287"/>
      <c r="NZ214" s="287"/>
      <c r="OA214" s="287"/>
      <c r="OB214" s="287"/>
      <c r="OC214" s="287"/>
      <c r="OD214" s="287"/>
      <c r="OE214" s="287"/>
    </row>
    <row r="215" spans="1:395" ht="18" customHeight="1" x14ac:dyDescent="0.3">
      <c r="A215" s="4"/>
      <c r="B215" s="1" t="s">
        <v>223</v>
      </c>
      <c r="C215" s="2">
        <v>12984</v>
      </c>
      <c r="D215" s="2"/>
      <c r="E215" s="22" t="s">
        <v>221</v>
      </c>
      <c r="F215" s="2">
        <v>9241</v>
      </c>
      <c r="G215" s="2" t="s">
        <v>465</v>
      </c>
      <c r="H215" s="22" t="s">
        <v>224</v>
      </c>
      <c r="I215" s="2">
        <f t="shared" si="15"/>
        <v>0</v>
      </c>
      <c r="J215" s="4">
        <f>'Kôň roka'!$I215</f>
        <v>0</v>
      </c>
      <c r="K215" s="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98"/>
      <c r="BJ215" s="99"/>
      <c r="BK215" s="99"/>
      <c r="BL215" s="99"/>
      <c r="BM215" s="98"/>
      <c r="BN215" s="98"/>
      <c r="BO215" s="98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8"/>
      <c r="CH215" s="98"/>
      <c r="CI215" s="98"/>
      <c r="CJ215" s="98"/>
      <c r="CK215" s="98"/>
      <c r="CL215" s="98"/>
      <c r="CM215" s="98"/>
      <c r="CN215" s="98"/>
      <c r="CO215" s="99"/>
      <c r="CP215" s="99"/>
      <c r="CQ215" s="99"/>
      <c r="CR215" s="99"/>
      <c r="CS215" s="99"/>
      <c r="CT215" s="99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12"/>
      <c r="EU215" s="212"/>
      <c r="EV215" s="212"/>
      <c r="EW215" s="212"/>
      <c r="EX215" s="212"/>
      <c r="EY215" s="212"/>
      <c r="EZ215" s="212"/>
      <c r="FA215" s="212"/>
      <c r="FB215" s="212"/>
      <c r="FC215" s="212"/>
      <c r="FD215" s="212"/>
      <c r="FE215" s="212"/>
      <c r="FF215" s="212"/>
      <c r="FG215" s="212"/>
      <c r="FH215" s="212"/>
      <c r="FI215" s="212"/>
      <c r="FJ215" s="212"/>
      <c r="FK215" s="212"/>
      <c r="FL215" s="212"/>
      <c r="FM215" s="212"/>
      <c r="FN215" s="212"/>
      <c r="FO215" s="212"/>
      <c r="FP215" s="212"/>
      <c r="FQ215" s="212"/>
      <c r="FR215" s="212"/>
      <c r="FS215" s="212"/>
      <c r="FT215" s="212"/>
      <c r="FU215" s="212"/>
      <c r="FV215" s="212"/>
      <c r="FW215" s="212"/>
      <c r="FX215" s="212"/>
      <c r="FY215" s="212"/>
      <c r="FZ215" s="212"/>
      <c r="GA215" s="212"/>
      <c r="GB215" s="99"/>
      <c r="GC215" s="99"/>
      <c r="GD215" s="99"/>
      <c r="GE215" s="99"/>
      <c r="GF215" s="99"/>
      <c r="GG215" s="99"/>
      <c r="GH215" s="99"/>
      <c r="GI215" s="212"/>
      <c r="GJ215" s="212"/>
      <c r="GK215" s="212"/>
      <c r="GL215" s="99"/>
      <c r="GM215" s="99"/>
      <c r="GN215" s="99"/>
      <c r="GO215" s="99"/>
      <c r="GP215" s="99"/>
      <c r="GQ215" s="99"/>
      <c r="GR215" s="99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87"/>
      <c r="IJ215" s="287"/>
      <c r="IK215" s="287"/>
      <c r="IL215" s="287"/>
      <c r="IM215" s="287"/>
      <c r="IN215" s="287"/>
      <c r="IO215" s="287"/>
      <c r="IP215" s="287"/>
      <c r="IQ215" s="287"/>
      <c r="IR215" s="287"/>
      <c r="IS215" s="287"/>
      <c r="IT215" s="287"/>
      <c r="IU215" s="287"/>
      <c r="IV215" s="287"/>
      <c r="IW215" s="287"/>
      <c r="IX215" s="287"/>
      <c r="IY215" s="287"/>
      <c r="IZ215" s="287"/>
      <c r="JA215" s="287"/>
      <c r="JB215" s="287"/>
      <c r="JC215" s="287"/>
      <c r="JD215" s="287"/>
      <c r="JE215" s="287"/>
      <c r="JF215" s="287"/>
      <c r="JG215" s="287"/>
      <c r="JH215" s="287"/>
      <c r="JI215" s="287"/>
      <c r="JJ215" s="287"/>
      <c r="JK215" s="287"/>
      <c r="JL215" s="287"/>
      <c r="JM215" s="287"/>
      <c r="JN215" s="287"/>
      <c r="JO215" s="287"/>
      <c r="JP215" s="287"/>
      <c r="JQ215" s="287"/>
      <c r="JR215" s="309"/>
      <c r="JS215" s="309"/>
      <c r="JT215" s="309"/>
      <c r="JU215" s="309"/>
      <c r="JV215" s="309"/>
      <c r="JW215" s="309"/>
      <c r="JX215" s="309"/>
      <c r="JY215" s="309"/>
      <c r="JZ215" s="309"/>
      <c r="KA215" s="309"/>
      <c r="KB215" s="309"/>
      <c r="KC215" s="309"/>
      <c r="KD215" s="309"/>
      <c r="KE215" s="309"/>
      <c r="KF215" s="309"/>
      <c r="KG215" s="309"/>
      <c r="KH215" s="309"/>
      <c r="KI215" s="309"/>
      <c r="KJ215" s="309"/>
      <c r="KK215" s="309"/>
      <c r="KL215" s="309"/>
      <c r="KM215" s="309"/>
      <c r="KN215" s="309"/>
      <c r="KO215" s="309"/>
      <c r="KP215" s="309"/>
      <c r="KQ215" s="309"/>
      <c r="KR215" s="309"/>
      <c r="KS215" s="309"/>
      <c r="KT215" s="309"/>
      <c r="KU215" s="309"/>
      <c r="KV215" s="309"/>
      <c r="KW215" s="309"/>
      <c r="KX215" s="309"/>
      <c r="KY215" s="309"/>
      <c r="KZ215" s="309"/>
      <c r="LA215" s="309"/>
      <c r="LB215" s="309"/>
      <c r="LC215" s="309"/>
      <c r="LD215" s="309"/>
      <c r="LE215" s="309"/>
      <c r="LF215" s="309"/>
      <c r="LG215" s="309"/>
      <c r="LH215" s="309"/>
      <c r="LI215" s="309"/>
      <c r="LJ215" s="309"/>
      <c r="LK215" s="309"/>
      <c r="LL215" s="309"/>
      <c r="LM215" s="309"/>
      <c r="LN215" s="309"/>
      <c r="LO215" s="309"/>
      <c r="LP215" s="309"/>
      <c r="LQ215" s="309"/>
      <c r="LR215" s="309"/>
      <c r="LS215" s="309"/>
      <c r="LT215" s="309"/>
      <c r="LU215" s="309"/>
      <c r="LV215" s="309"/>
      <c r="LW215" s="309"/>
      <c r="LX215" s="309"/>
      <c r="LY215" s="309"/>
      <c r="LZ215" s="309"/>
      <c r="MA215" s="309"/>
      <c r="MB215" s="309"/>
      <c r="MC215" s="309"/>
      <c r="MD215" s="309"/>
      <c r="ME215" s="309"/>
      <c r="MF215" s="309"/>
      <c r="MG215" s="309"/>
      <c r="MH215" s="309"/>
      <c r="MI215" s="309"/>
      <c r="MJ215" s="309"/>
      <c r="MK215" s="309"/>
      <c r="ML215" s="309"/>
      <c r="MM215" s="309"/>
      <c r="MN215" s="309"/>
      <c r="MO215" s="309"/>
      <c r="MP215" s="309"/>
      <c r="MQ215" s="309"/>
      <c r="MR215" s="309"/>
      <c r="MS215" s="309"/>
      <c r="MT215" s="309"/>
      <c r="MU215" s="309"/>
      <c r="MV215" s="309"/>
      <c r="MW215" s="309"/>
      <c r="MX215" s="309"/>
      <c r="MY215" s="309"/>
      <c r="MZ215" s="309"/>
      <c r="NA215" s="309"/>
      <c r="NB215" s="287"/>
      <c r="NC215" s="287"/>
      <c r="ND215" s="287"/>
      <c r="NE215" s="287"/>
      <c r="NF215" s="287"/>
      <c r="NG215" s="287"/>
      <c r="NH215" s="287"/>
      <c r="NI215" s="287"/>
      <c r="NJ215" s="287"/>
      <c r="NK215" s="287"/>
      <c r="NL215" s="287"/>
      <c r="NM215" s="287"/>
      <c r="NN215" s="287"/>
      <c r="NO215" s="287"/>
      <c r="NP215" s="287"/>
      <c r="NQ215" s="287"/>
      <c r="NR215" s="287"/>
      <c r="NS215" s="287"/>
      <c r="NT215" s="287"/>
      <c r="NU215" s="287"/>
      <c r="NV215" s="287"/>
      <c r="NW215" s="287"/>
      <c r="NX215" s="287"/>
      <c r="NY215" s="287"/>
      <c r="NZ215" s="287"/>
      <c r="OA215" s="287"/>
      <c r="OB215" s="287"/>
      <c r="OC215" s="287"/>
      <c r="OD215" s="287"/>
      <c r="OE215" s="287"/>
    </row>
    <row r="216" spans="1:395" ht="15" customHeight="1" x14ac:dyDescent="0.3">
      <c r="A216" s="4"/>
      <c r="B216" s="1" t="s">
        <v>316</v>
      </c>
      <c r="C216" s="2">
        <v>13411</v>
      </c>
      <c r="D216" s="2"/>
      <c r="E216" s="80" t="s">
        <v>315</v>
      </c>
      <c r="F216" s="2">
        <v>10350</v>
      </c>
      <c r="G216" s="2" t="s">
        <v>462</v>
      </c>
      <c r="H216" s="22" t="s">
        <v>482</v>
      </c>
      <c r="I216" s="2">
        <f t="shared" si="15"/>
        <v>0</v>
      </c>
      <c r="J216" s="4">
        <f>'Kôň roka'!$I216</f>
        <v>0</v>
      </c>
      <c r="K216" s="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98"/>
      <c r="BJ216" s="99"/>
      <c r="BK216" s="99"/>
      <c r="BL216" s="99"/>
      <c r="BM216" s="98"/>
      <c r="BN216" s="98"/>
      <c r="BO216" s="98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99"/>
      <c r="CF216" s="99"/>
      <c r="CG216" s="98"/>
      <c r="CH216" s="98"/>
      <c r="CI216" s="98"/>
      <c r="CJ216" s="98"/>
      <c r="CK216" s="98"/>
      <c r="CL216" s="98"/>
      <c r="CM216" s="98"/>
      <c r="CN216" s="98"/>
      <c r="CO216" s="99"/>
      <c r="CP216" s="99"/>
      <c r="CQ216" s="99"/>
      <c r="CR216" s="99"/>
      <c r="CS216" s="99"/>
      <c r="CT216" s="99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12"/>
      <c r="EU216" s="212"/>
      <c r="EV216" s="212"/>
      <c r="EW216" s="212"/>
      <c r="EX216" s="212"/>
      <c r="EY216" s="212"/>
      <c r="EZ216" s="212"/>
      <c r="FA216" s="212"/>
      <c r="FB216" s="212"/>
      <c r="FC216" s="212"/>
      <c r="FD216" s="212"/>
      <c r="FE216" s="212"/>
      <c r="FF216" s="212"/>
      <c r="FG216" s="212"/>
      <c r="FH216" s="212"/>
      <c r="FI216" s="212"/>
      <c r="FJ216" s="212"/>
      <c r="FK216" s="212"/>
      <c r="FL216" s="212"/>
      <c r="FM216" s="212"/>
      <c r="FN216" s="212"/>
      <c r="FO216" s="212"/>
      <c r="FP216" s="212"/>
      <c r="FQ216" s="212"/>
      <c r="FR216" s="212"/>
      <c r="FS216" s="212"/>
      <c r="FT216" s="212"/>
      <c r="FU216" s="212"/>
      <c r="FV216" s="212"/>
      <c r="FW216" s="212"/>
      <c r="FX216" s="212"/>
      <c r="FY216" s="212"/>
      <c r="FZ216" s="212"/>
      <c r="GA216" s="212"/>
      <c r="GB216" s="99"/>
      <c r="GC216" s="99"/>
      <c r="GD216" s="99"/>
      <c r="GE216" s="99"/>
      <c r="GF216" s="99"/>
      <c r="GG216" s="99"/>
      <c r="GH216" s="99"/>
      <c r="GI216" s="212"/>
      <c r="GJ216" s="212"/>
      <c r="GK216" s="212"/>
      <c r="GL216" s="99"/>
      <c r="GM216" s="99"/>
      <c r="GN216" s="99"/>
      <c r="GO216" s="99"/>
      <c r="GP216" s="99"/>
      <c r="GQ216" s="99"/>
      <c r="GR216" s="99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87"/>
      <c r="IJ216" s="287"/>
      <c r="IK216" s="287"/>
      <c r="IL216" s="287"/>
      <c r="IM216" s="287"/>
      <c r="IN216" s="287"/>
      <c r="IO216" s="287"/>
      <c r="IP216" s="287"/>
      <c r="IQ216" s="287"/>
      <c r="IR216" s="287"/>
      <c r="IS216" s="287"/>
      <c r="IT216" s="287"/>
      <c r="IU216" s="287"/>
      <c r="IV216" s="287"/>
      <c r="IW216" s="287"/>
      <c r="IX216" s="287"/>
      <c r="IY216" s="287"/>
      <c r="IZ216" s="287"/>
      <c r="JA216" s="287"/>
      <c r="JB216" s="287"/>
      <c r="JC216" s="287"/>
      <c r="JD216" s="287"/>
      <c r="JE216" s="287"/>
      <c r="JF216" s="287"/>
      <c r="JG216" s="287"/>
      <c r="JH216" s="287"/>
      <c r="JI216" s="287"/>
      <c r="JJ216" s="287"/>
      <c r="JK216" s="287"/>
      <c r="JL216" s="287"/>
      <c r="JM216" s="287"/>
      <c r="JN216" s="287"/>
      <c r="JO216" s="287"/>
      <c r="JP216" s="287"/>
      <c r="JQ216" s="287"/>
      <c r="JR216" s="309"/>
      <c r="JS216" s="309"/>
      <c r="JT216" s="309"/>
      <c r="JU216" s="309"/>
      <c r="JV216" s="309"/>
      <c r="JW216" s="309"/>
      <c r="JX216" s="309"/>
      <c r="JY216" s="309"/>
      <c r="JZ216" s="309"/>
      <c r="KA216" s="309"/>
      <c r="KB216" s="309"/>
      <c r="KC216" s="309"/>
      <c r="KD216" s="309"/>
      <c r="KE216" s="309"/>
      <c r="KF216" s="309"/>
      <c r="KG216" s="309"/>
      <c r="KH216" s="309"/>
      <c r="KI216" s="309"/>
      <c r="KJ216" s="309"/>
      <c r="KK216" s="309"/>
      <c r="KL216" s="309"/>
      <c r="KM216" s="309"/>
      <c r="KN216" s="309"/>
      <c r="KO216" s="309"/>
      <c r="KP216" s="309"/>
      <c r="KQ216" s="309"/>
      <c r="KR216" s="309"/>
      <c r="KS216" s="309"/>
      <c r="KT216" s="309"/>
      <c r="KU216" s="309"/>
      <c r="KV216" s="309"/>
      <c r="KW216" s="309"/>
      <c r="KX216" s="309"/>
      <c r="KY216" s="309"/>
      <c r="KZ216" s="309"/>
      <c r="LA216" s="309"/>
      <c r="LB216" s="309"/>
      <c r="LC216" s="309"/>
      <c r="LD216" s="309"/>
      <c r="LE216" s="309"/>
      <c r="LF216" s="309"/>
      <c r="LG216" s="309"/>
      <c r="LH216" s="309"/>
      <c r="LI216" s="309"/>
      <c r="LJ216" s="309"/>
      <c r="LK216" s="309"/>
      <c r="LL216" s="309"/>
      <c r="LM216" s="309"/>
      <c r="LN216" s="309"/>
      <c r="LO216" s="309"/>
      <c r="LP216" s="309"/>
      <c r="LQ216" s="309"/>
      <c r="LR216" s="309"/>
      <c r="LS216" s="309"/>
      <c r="LT216" s="309"/>
      <c r="LU216" s="309"/>
      <c r="LV216" s="309"/>
      <c r="LW216" s="309"/>
      <c r="LX216" s="309"/>
      <c r="LY216" s="309"/>
      <c r="LZ216" s="309"/>
      <c r="MA216" s="309"/>
      <c r="MB216" s="309"/>
      <c r="MC216" s="309"/>
      <c r="MD216" s="309"/>
      <c r="ME216" s="309"/>
      <c r="MF216" s="309"/>
      <c r="MG216" s="309"/>
      <c r="MH216" s="309"/>
      <c r="MI216" s="309"/>
      <c r="MJ216" s="309"/>
      <c r="MK216" s="309"/>
      <c r="ML216" s="309"/>
      <c r="MM216" s="309"/>
      <c r="MN216" s="309"/>
      <c r="MO216" s="309"/>
      <c r="MP216" s="309"/>
      <c r="MQ216" s="309"/>
      <c r="MR216" s="309"/>
      <c r="MS216" s="309"/>
      <c r="MT216" s="309"/>
      <c r="MU216" s="309"/>
      <c r="MV216" s="309"/>
      <c r="MW216" s="309"/>
      <c r="MX216" s="309"/>
      <c r="MY216" s="309"/>
      <c r="MZ216" s="309"/>
      <c r="NA216" s="309"/>
      <c r="NB216" s="287"/>
      <c r="NC216" s="287"/>
      <c r="ND216" s="287"/>
      <c r="NE216" s="287"/>
      <c r="NF216" s="287"/>
      <c r="NG216" s="287"/>
      <c r="NH216" s="287"/>
      <c r="NI216" s="287"/>
      <c r="NJ216" s="287"/>
      <c r="NK216" s="287"/>
      <c r="NL216" s="287"/>
      <c r="NM216" s="287"/>
      <c r="NN216" s="287"/>
      <c r="NO216" s="287"/>
      <c r="NP216" s="287"/>
      <c r="NQ216" s="287"/>
      <c r="NR216" s="287"/>
      <c r="NS216" s="287"/>
      <c r="NT216" s="287"/>
      <c r="NU216" s="287"/>
      <c r="NV216" s="287"/>
      <c r="NW216" s="287"/>
      <c r="NX216" s="287"/>
      <c r="NY216" s="287"/>
      <c r="NZ216" s="287"/>
      <c r="OA216" s="287"/>
      <c r="OB216" s="287"/>
      <c r="OC216" s="287"/>
      <c r="OD216" s="287"/>
      <c r="OE216" s="287"/>
    </row>
    <row r="217" spans="1:395" ht="18" customHeight="1" x14ac:dyDescent="0.3">
      <c r="A217" s="4"/>
      <c r="B217" s="1" t="s">
        <v>296</v>
      </c>
      <c r="C217" s="2">
        <v>11822</v>
      </c>
      <c r="D217" s="2"/>
      <c r="E217" s="22" t="s">
        <v>295</v>
      </c>
      <c r="F217" s="2">
        <v>9629</v>
      </c>
      <c r="G217" s="2" t="s">
        <v>462</v>
      </c>
      <c r="H217" s="22" t="s">
        <v>193</v>
      </c>
      <c r="I217" s="2">
        <f t="shared" si="15"/>
        <v>0</v>
      </c>
      <c r="J217" s="4">
        <f>'Kôň roka'!$I217</f>
        <v>0</v>
      </c>
      <c r="K217" s="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98"/>
      <c r="BJ217" s="99"/>
      <c r="BK217" s="99"/>
      <c r="BL217" s="99"/>
      <c r="BM217" s="98"/>
      <c r="BN217" s="98"/>
      <c r="BO217" s="98"/>
      <c r="BP217" s="99"/>
      <c r="BQ217" s="99"/>
      <c r="BR217" s="99"/>
      <c r="BS217" s="99"/>
      <c r="BT217" s="99"/>
      <c r="BU217" s="99"/>
      <c r="BV217" s="99"/>
      <c r="BW217" s="99"/>
      <c r="BX217" s="99"/>
      <c r="BY217" s="99"/>
      <c r="BZ217" s="99"/>
      <c r="CA217" s="99"/>
      <c r="CB217" s="99"/>
      <c r="CC217" s="99"/>
      <c r="CD217" s="99"/>
      <c r="CE217" s="99"/>
      <c r="CF217" s="99"/>
      <c r="CG217" s="98"/>
      <c r="CH217" s="98"/>
      <c r="CI217" s="98"/>
      <c r="CJ217" s="98"/>
      <c r="CK217" s="98"/>
      <c r="CL217" s="98"/>
      <c r="CM217" s="98"/>
      <c r="CN217" s="98"/>
      <c r="CO217" s="99"/>
      <c r="CP217" s="99"/>
      <c r="CQ217" s="99"/>
      <c r="CR217" s="99"/>
      <c r="CS217" s="99"/>
      <c r="CT217" s="99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12"/>
      <c r="EU217" s="212"/>
      <c r="EV217" s="212"/>
      <c r="EW217" s="212"/>
      <c r="EX217" s="212"/>
      <c r="EY217" s="212"/>
      <c r="EZ217" s="212"/>
      <c r="FA217" s="212"/>
      <c r="FB217" s="212"/>
      <c r="FC217" s="212"/>
      <c r="FD217" s="212"/>
      <c r="FE217" s="212"/>
      <c r="FF217" s="212"/>
      <c r="FG217" s="212"/>
      <c r="FH217" s="212"/>
      <c r="FI217" s="212"/>
      <c r="FJ217" s="212"/>
      <c r="FK217" s="212"/>
      <c r="FL217" s="212"/>
      <c r="FM217" s="212"/>
      <c r="FN217" s="212"/>
      <c r="FO217" s="212"/>
      <c r="FP217" s="212"/>
      <c r="FQ217" s="212"/>
      <c r="FR217" s="212"/>
      <c r="FS217" s="212"/>
      <c r="FT217" s="212"/>
      <c r="FU217" s="212"/>
      <c r="FV217" s="212"/>
      <c r="FW217" s="212"/>
      <c r="FX217" s="212"/>
      <c r="FY217" s="212"/>
      <c r="FZ217" s="212"/>
      <c r="GA217" s="212"/>
      <c r="GB217" s="99"/>
      <c r="GC217" s="99"/>
      <c r="GD217" s="99"/>
      <c r="GE217" s="99"/>
      <c r="GF217" s="99"/>
      <c r="GG217" s="99"/>
      <c r="GH217" s="99"/>
      <c r="GI217" s="212"/>
      <c r="GJ217" s="212"/>
      <c r="GK217" s="212"/>
      <c r="GL217" s="99"/>
      <c r="GM217" s="99"/>
      <c r="GN217" s="99"/>
      <c r="GO217" s="99"/>
      <c r="GP217" s="99"/>
      <c r="GQ217" s="99"/>
      <c r="GR217" s="99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87"/>
      <c r="IJ217" s="287"/>
      <c r="IK217" s="287"/>
      <c r="IL217" s="287"/>
      <c r="IM217" s="287"/>
      <c r="IN217" s="287"/>
      <c r="IO217" s="287"/>
      <c r="IP217" s="287"/>
      <c r="IQ217" s="287"/>
      <c r="IR217" s="287"/>
      <c r="IS217" s="287"/>
      <c r="IT217" s="287"/>
      <c r="IU217" s="287"/>
      <c r="IV217" s="287"/>
      <c r="IW217" s="287"/>
      <c r="IX217" s="287"/>
      <c r="IY217" s="287"/>
      <c r="IZ217" s="287"/>
      <c r="JA217" s="287"/>
      <c r="JB217" s="287"/>
      <c r="JC217" s="287"/>
      <c r="JD217" s="287"/>
      <c r="JE217" s="287"/>
      <c r="JF217" s="287"/>
      <c r="JG217" s="287"/>
      <c r="JH217" s="287"/>
      <c r="JI217" s="287"/>
      <c r="JJ217" s="287"/>
      <c r="JK217" s="287"/>
      <c r="JL217" s="287"/>
      <c r="JM217" s="287"/>
      <c r="JN217" s="287"/>
      <c r="JO217" s="287"/>
      <c r="JP217" s="287"/>
      <c r="JQ217" s="287"/>
      <c r="JR217" s="309"/>
      <c r="JS217" s="309"/>
      <c r="JT217" s="309"/>
      <c r="JU217" s="309"/>
      <c r="JV217" s="309"/>
      <c r="JW217" s="309"/>
      <c r="JX217" s="309"/>
      <c r="JY217" s="309"/>
      <c r="JZ217" s="309"/>
      <c r="KA217" s="309"/>
      <c r="KB217" s="309"/>
      <c r="KC217" s="309"/>
      <c r="KD217" s="309"/>
      <c r="KE217" s="309"/>
      <c r="KF217" s="309"/>
      <c r="KG217" s="309"/>
      <c r="KH217" s="309"/>
      <c r="KI217" s="309"/>
      <c r="KJ217" s="309"/>
      <c r="KK217" s="309"/>
      <c r="KL217" s="309"/>
      <c r="KM217" s="309"/>
      <c r="KN217" s="309"/>
      <c r="KO217" s="309"/>
      <c r="KP217" s="309"/>
      <c r="KQ217" s="309"/>
      <c r="KR217" s="309"/>
      <c r="KS217" s="309"/>
      <c r="KT217" s="309"/>
      <c r="KU217" s="309"/>
      <c r="KV217" s="309"/>
      <c r="KW217" s="309"/>
      <c r="KX217" s="309"/>
      <c r="KY217" s="309"/>
      <c r="KZ217" s="309"/>
      <c r="LA217" s="309"/>
      <c r="LB217" s="309"/>
      <c r="LC217" s="309"/>
      <c r="LD217" s="309"/>
      <c r="LE217" s="309"/>
      <c r="LF217" s="309"/>
      <c r="LG217" s="309"/>
      <c r="LH217" s="309"/>
      <c r="LI217" s="309"/>
      <c r="LJ217" s="309"/>
      <c r="LK217" s="309"/>
      <c r="LL217" s="309"/>
      <c r="LM217" s="309"/>
      <c r="LN217" s="309"/>
      <c r="LO217" s="309"/>
      <c r="LP217" s="309"/>
      <c r="LQ217" s="309"/>
      <c r="LR217" s="309"/>
      <c r="LS217" s="309"/>
      <c r="LT217" s="309"/>
      <c r="LU217" s="309"/>
      <c r="LV217" s="309"/>
      <c r="LW217" s="309"/>
      <c r="LX217" s="309"/>
      <c r="LY217" s="309"/>
      <c r="LZ217" s="309"/>
      <c r="MA217" s="309"/>
      <c r="MB217" s="309"/>
      <c r="MC217" s="309"/>
      <c r="MD217" s="309"/>
      <c r="ME217" s="309"/>
      <c r="MF217" s="309"/>
      <c r="MG217" s="309"/>
      <c r="MH217" s="309"/>
      <c r="MI217" s="309"/>
      <c r="MJ217" s="309"/>
      <c r="MK217" s="309"/>
      <c r="ML217" s="309"/>
      <c r="MM217" s="309"/>
      <c r="MN217" s="309"/>
      <c r="MO217" s="309"/>
      <c r="MP217" s="309"/>
      <c r="MQ217" s="309"/>
      <c r="MR217" s="309"/>
      <c r="MS217" s="309"/>
      <c r="MT217" s="309"/>
      <c r="MU217" s="309"/>
      <c r="MV217" s="309"/>
      <c r="MW217" s="309"/>
      <c r="MX217" s="309"/>
      <c r="MY217" s="309"/>
      <c r="MZ217" s="309"/>
      <c r="NA217" s="309"/>
      <c r="NB217" s="287"/>
      <c r="NC217" s="287"/>
      <c r="ND217" s="287"/>
      <c r="NE217" s="287"/>
      <c r="NF217" s="287"/>
      <c r="NG217" s="287"/>
      <c r="NH217" s="287"/>
      <c r="NI217" s="287"/>
      <c r="NJ217" s="287"/>
      <c r="NK217" s="287"/>
      <c r="NL217" s="287"/>
      <c r="NM217" s="287"/>
      <c r="NN217" s="287"/>
      <c r="NO217" s="287"/>
      <c r="NP217" s="287"/>
      <c r="NQ217" s="287"/>
      <c r="NR217" s="287"/>
      <c r="NS217" s="287"/>
      <c r="NT217" s="287"/>
      <c r="NU217" s="287"/>
      <c r="NV217" s="287"/>
      <c r="NW217" s="287"/>
      <c r="NX217" s="287"/>
      <c r="NY217" s="287"/>
      <c r="NZ217" s="287"/>
      <c r="OA217" s="287"/>
      <c r="OB217" s="287"/>
      <c r="OC217" s="287"/>
      <c r="OD217" s="287"/>
      <c r="OE217" s="287"/>
    </row>
    <row r="218" spans="1:395" ht="18" customHeight="1" x14ac:dyDescent="0.3">
      <c r="A218" s="4"/>
      <c r="B218" s="1" t="s">
        <v>320</v>
      </c>
      <c r="C218" s="2">
        <v>10670</v>
      </c>
      <c r="D218" s="2"/>
      <c r="E218" s="22" t="s">
        <v>319</v>
      </c>
      <c r="F218" s="2">
        <v>9838</v>
      </c>
      <c r="G218" s="2" t="s">
        <v>462</v>
      </c>
      <c r="H218" s="22" t="s">
        <v>386</v>
      </c>
      <c r="I218" s="2">
        <f t="shared" si="15"/>
        <v>0</v>
      </c>
      <c r="J218" s="4">
        <f>'Kôň roka'!$I218</f>
        <v>0</v>
      </c>
      <c r="K218" s="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98"/>
      <c r="BJ218" s="99"/>
      <c r="BK218" s="99"/>
      <c r="BL218" s="99"/>
      <c r="BM218" s="98"/>
      <c r="BN218" s="98"/>
      <c r="BO218" s="98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99"/>
      <c r="CF218" s="99"/>
      <c r="CG218" s="98"/>
      <c r="CH218" s="98"/>
      <c r="CI218" s="98"/>
      <c r="CJ218" s="98"/>
      <c r="CK218" s="98"/>
      <c r="CL218" s="98"/>
      <c r="CM218" s="98"/>
      <c r="CN218" s="98"/>
      <c r="CO218" s="99"/>
      <c r="CP218" s="99"/>
      <c r="CQ218" s="99"/>
      <c r="CR218" s="99"/>
      <c r="CS218" s="99"/>
      <c r="CT218" s="99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12"/>
      <c r="EU218" s="212"/>
      <c r="EV218" s="212"/>
      <c r="EW218" s="212"/>
      <c r="EX218" s="212"/>
      <c r="EY218" s="212"/>
      <c r="EZ218" s="212"/>
      <c r="FA218" s="212"/>
      <c r="FB218" s="212"/>
      <c r="FC218" s="212"/>
      <c r="FD218" s="212"/>
      <c r="FE218" s="212"/>
      <c r="FF218" s="212"/>
      <c r="FG218" s="212"/>
      <c r="FH218" s="212"/>
      <c r="FI218" s="212"/>
      <c r="FJ218" s="212"/>
      <c r="FK218" s="212"/>
      <c r="FL218" s="212"/>
      <c r="FM218" s="212"/>
      <c r="FN218" s="212"/>
      <c r="FO218" s="212"/>
      <c r="FP218" s="212"/>
      <c r="FQ218" s="212"/>
      <c r="FR218" s="212"/>
      <c r="FS218" s="212"/>
      <c r="FT218" s="212"/>
      <c r="FU218" s="212"/>
      <c r="FV218" s="212"/>
      <c r="FW218" s="212"/>
      <c r="FX218" s="212"/>
      <c r="FY218" s="212"/>
      <c r="FZ218" s="212"/>
      <c r="GA218" s="212"/>
      <c r="GB218" s="99"/>
      <c r="GC218" s="99"/>
      <c r="GD218" s="99"/>
      <c r="GE218" s="99"/>
      <c r="GF218" s="99"/>
      <c r="GG218" s="99"/>
      <c r="GH218" s="99"/>
      <c r="GI218" s="212"/>
      <c r="GJ218" s="212"/>
      <c r="GK218" s="212"/>
      <c r="GL218" s="99"/>
      <c r="GM218" s="99"/>
      <c r="GN218" s="99"/>
      <c r="GO218" s="99"/>
      <c r="GP218" s="99"/>
      <c r="GQ218" s="99"/>
      <c r="GR218" s="99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87"/>
      <c r="IJ218" s="287"/>
      <c r="IK218" s="287"/>
      <c r="IL218" s="287"/>
      <c r="IM218" s="287"/>
      <c r="IN218" s="287"/>
      <c r="IO218" s="287"/>
      <c r="IP218" s="287"/>
      <c r="IQ218" s="287"/>
      <c r="IR218" s="287"/>
      <c r="IS218" s="287"/>
      <c r="IT218" s="287"/>
      <c r="IU218" s="287"/>
      <c r="IV218" s="287"/>
      <c r="IW218" s="287"/>
      <c r="IX218" s="287"/>
      <c r="IY218" s="287"/>
      <c r="IZ218" s="287"/>
      <c r="JA218" s="287"/>
      <c r="JB218" s="287"/>
      <c r="JC218" s="287"/>
      <c r="JD218" s="287"/>
      <c r="JE218" s="287"/>
      <c r="JF218" s="287"/>
      <c r="JG218" s="287"/>
      <c r="JH218" s="287"/>
      <c r="JI218" s="287"/>
      <c r="JJ218" s="287"/>
      <c r="JK218" s="287"/>
      <c r="JL218" s="287"/>
      <c r="JM218" s="287"/>
      <c r="JN218" s="287"/>
      <c r="JO218" s="287"/>
      <c r="JP218" s="287"/>
      <c r="JQ218" s="287"/>
      <c r="JR218" s="309"/>
      <c r="JS218" s="309"/>
      <c r="JT218" s="309"/>
      <c r="JU218" s="309"/>
      <c r="JV218" s="309"/>
      <c r="JW218" s="309"/>
      <c r="JX218" s="309"/>
      <c r="JY218" s="309"/>
      <c r="JZ218" s="309"/>
      <c r="KA218" s="309"/>
      <c r="KB218" s="309"/>
      <c r="KC218" s="309"/>
      <c r="KD218" s="309"/>
      <c r="KE218" s="309"/>
      <c r="KF218" s="309"/>
      <c r="KG218" s="309"/>
      <c r="KH218" s="309"/>
      <c r="KI218" s="309"/>
      <c r="KJ218" s="309"/>
      <c r="KK218" s="309"/>
      <c r="KL218" s="309"/>
      <c r="KM218" s="309"/>
      <c r="KN218" s="309"/>
      <c r="KO218" s="309"/>
      <c r="KP218" s="309"/>
      <c r="KQ218" s="309"/>
      <c r="KR218" s="309"/>
      <c r="KS218" s="309"/>
      <c r="KT218" s="309"/>
      <c r="KU218" s="309"/>
      <c r="KV218" s="309"/>
      <c r="KW218" s="309"/>
      <c r="KX218" s="309"/>
      <c r="KY218" s="309"/>
      <c r="KZ218" s="309"/>
      <c r="LA218" s="309"/>
      <c r="LB218" s="309"/>
      <c r="LC218" s="309"/>
      <c r="LD218" s="309"/>
      <c r="LE218" s="309"/>
      <c r="LF218" s="309"/>
      <c r="LG218" s="309"/>
      <c r="LH218" s="309"/>
      <c r="LI218" s="309"/>
      <c r="LJ218" s="309"/>
      <c r="LK218" s="309"/>
      <c r="LL218" s="309"/>
      <c r="LM218" s="309"/>
      <c r="LN218" s="309"/>
      <c r="LO218" s="309"/>
      <c r="LP218" s="309"/>
      <c r="LQ218" s="309"/>
      <c r="LR218" s="309"/>
      <c r="LS218" s="309"/>
      <c r="LT218" s="309"/>
      <c r="LU218" s="309"/>
      <c r="LV218" s="309"/>
      <c r="LW218" s="309"/>
      <c r="LX218" s="309"/>
      <c r="LY218" s="309"/>
      <c r="LZ218" s="309"/>
      <c r="MA218" s="309"/>
      <c r="MB218" s="309"/>
      <c r="MC218" s="309"/>
      <c r="MD218" s="309"/>
      <c r="ME218" s="309"/>
      <c r="MF218" s="309"/>
      <c r="MG218" s="309"/>
      <c r="MH218" s="309"/>
      <c r="MI218" s="309"/>
      <c r="MJ218" s="309"/>
      <c r="MK218" s="309"/>
      <c r="ML218" s="309"/>
      <c r="MM218" s="309"/>
      <c r="MN218" s="309"/>
      <c r="MO218" s="309"/>
      <c r="MP218" s="309"/>
      <c r="MQ218" s="309"/>
      <c r="MR218" s="309"/>
      <c r="MS218" s="309"/>
      <c r="MT218" s="309"/>
      <c r="MU218" s="309"/>
      <c r="MV218" s="309"/>
      <c r="MW218" s="309"/>
      <c r="MX218" s="309"/>
      <c r="MY218" s="309"/>
      <c r="MZ218" s="309"/>
      <c r="NA218" s="309"/>
      <c r="NB218" s="287"/>
      <c r="NC218" s="287"/>
      <c r="ND218" s="287"/>
      <c r="NE218" s="287"/>
      <c r="NF218" s="287"/>
      <c r="NG218" s="287"/>
      <c r="NH218" s="287"/>
      <c r="NI218" s="287"/>
      <c r="NJ218" s="287"/>
      <c r="NK218" s="287"/>
      <c r="NL218" s="287"/>
      <c r="NM218" s="287"/>
      <c r="NN218" s="287"/>
      <c r="NO218" s="287"/>
      <c r="NP218" s="287"/>
      <c r="NQ218" s="287"/>
      <c r="NR218" s="287"/>
      <c r="NS218" s="287"/>
      <c r="NT218" s="287"/>
      <c r="NU218" s="287"/>
      <c r="NV218" s="287"/>
      <c r="NW218" s="287"/>
      <c r="NX218" s="287"/>
      <c r="NY218" s="287"/>
      <c r="NZ218" s="287"/>
      <c r="OA218" s="287"/>
      <c r="OB218" s="287"/>
      <c r="OC218" s="287"/>
      <c r="OD218" s="287"/>
      <c r="OE218" s="287"/>
    </row>
    <row r="219" spans="1:395" ht="19.5" customHeight="1" x14ac:dyDescent="0.3">
      <c r="A219" s="4"/>
      <c r="B219" s="1" t="s">
        <v>156</v>
      </c>
      <c r="C219" s="2">
        <v>11039</v>
      </c>
      <c r="D219" s="2">
        <v>2016</v>
      </c>
      <c r="E219" s="22" t="s">
        <v>483</v>
      </c>
      <c r="F219" s="2">
        <v>6175</v>
      </c>
      <c r="G219" s="2" t="s">
        <v>464</v>
      </c>
      <c r="H219" s="22" t="s">
        <v>154</v>
      </c>
      <c r="I219" s="2">
        <f t="shared" si="15"/>
        <v>0</v>
      </c>
      <c r="J219" s="4">
        <f>'Kôň roka'!$I219</f>
        <v>0</v>
      </c>
      <c r="K219" s="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98"/>
      <c r="BJ219" s="99"/>
      <c r="BK219" s="99"/>
      <c r="BL219" s="99"/>
      <c r="BM219" s="98"/>
      <c r="BN219" s="98"/>
      <c r="BO219" s="98"/>
      <c r="BP219" s="99"/>
      <c r="BQ219" s="99"/>
      <c r="BR219" s="99"/>
      <c r="BS219" s="99"/>
      <c r="BT219" s="99"/>
      <c r="BU219" s="99"/>
      <c r="BV219" s="99"/>
      <c r="BW219" s="99"/>
      <c r="BX219" s="99"/>
      <c r="BY219" s="99"/>
      <c r="BZ219" s="99"/>
      <c r="CA219" s="99"/>
      <c r="CB219" s="99"/>
      <c r="CC219" s="99"/>
      <c r="CD219" s="99"/>
      <c r="CE219" s="99"/>
      <c r="CF219" s="99"/>
      <c r="CG219" s="98"/>
      <c r="CH219" s="98"/>
      <c r="CI219" s="98"/>
      <c r="CJ219" s="98"/>
      <c r="CK219" s="98"/>
      <c r="CL219" s="98"/>
      <c r="CM219" s="98"/>
      <c r="CN219" s="98"/>
      <c r="CO219" s="99"/>
      <c r="CP219" s="99"/>
      <c r="CQ219" s="99"/>
      <c r="CR219" s="99"/>
      <c r="CS219" s="99"/>
      <c r="CT219" s="99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12"/>
      <c r="EU219" s="212"/>
      <c r="EV219" s="212"/>
      <c r="EW219" s="212"/>
      <c r="EX219" s="212"/>
      <c r="EY219" s="212"/>
      <c r="EZ219" s="212"/>
      <c r="FA219" s="212"/>
      <c r="FB219" s="212"/>
      <c r="FC219" s="212"/>
      <c r="FD219" s="212"/>
      <c r="FE219" s="212"/>
      <c r="FF219" s="212"/>
      <c r="FG219" s="212"/>
      <c r="FH219" s="212"/>
      <c r="FI219" s="212"/>
      <c r="FJ219" s="212"/>
      <c r="FK219" s="212"/>
      <c r="FL219" s="212"/>
      <c r="FM219" s="212"/>
      <c r="FN219" s="212"/>
      <c r="FO219" s="212"/>
      <c r="FP219" s="212"/>
      <c r="FQ219" s="212"/>
      <c r="FR219" s="212"/>
      <c r="FS219" s="212"/>
      <c r="FT219" s="212"/>
      <c r="FU219" s="212"/>
      <c r="FV219" s="212"/>
      <c r="FW219" s="212"/>
      <c r="FX219" s="212"/>
      <c r="FY219" s="212"/>
      <c r="FZ219" s="212"/>
      <c r="GA219" s="212"/>
      <c r="GB219" s="99"/>
      <c r="GC219" s="99"/>
      <c r="GD219" s="99"/>
      <c r="GE219" s="99"/>
      <c r="GF219" s="99"/>
      <c r="GG219" s="99"/>
      <c r="GH219" s="99"/>
      <c r="GI219" s="212"/>
      <c r="GJ219" s="212"/>
      <c r="GK219" s="212"/>
      <c r="GL219" s="99"/>
      <c r="GM219" s="99"/>
      <c r="GN219" s="99"/>
      <c r="GO219" s="99"/>
      <c r="GP219" s="99"/>
      <c r="GQ219" s="99"/>
      <c r="GR219" s="99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87"/>
      <c r="IJ219" s="287"/>
      <c r="IK219" s="287"/>
      <c r="IL219" s="287"/>
      <c r="IM219" s="287"/>
      <c r="IN219" s="287"/>
      <c r="IO219" s="287"/>
      <c r="IP219" s="287"/>
      <c r="IQ219" s="287"/>
      <c r="IR219" s="287"/>
      <c r="IS219" s="287"/>
      <c r="IT219" s="287"/>
      <c r="IU219" s="287"/>
      <c r="IV219" s="287"/>
      <c r="IW219" s="287"/>
      <c r="IX219" s="287"/>
      <c r="IY219" s="287"/>
      <c r="IZ219" s="287"/>
      <c r="JA219" s="287"/>
      <c r="JB219" s="287"/>
      <c r="JC219" s="287"/>
      <c r="JD219" s="287"/>
      <c r="JE219" s="287"/>
      <c r="JF219" s="287"/>
      <c r="JG219" s="287"/>
      <c r="JH219" s="287"/>
      <c r="JI219" s="287"/>
      <c r="JJ219" s="287"/>
      <c r="JK219" s="287"/>
      <c r="JL219" s="287"/>
      <c r="JM219" s="287"/>
      <c r="JN219" s="287"/>
      <c r="JO219" s="287"/>
      <c r="JP219" s="287"/>
      <c r="JQ219" s="287"/>
      <c r="JR219" s="309"/>
      <c r="JS219" s="309"/>
      <c r="JT219" s="309"/>
      <c r="JU219" s="309"/>
      <c r="JV219" s="309"/>
      <c r="JW219" s="309"/>
      <c r="JX219" s="309"/>
      <c r="JY219" s="309"/>
      <c r="JZ219" s="309"/>
      <c r="KA219" s="309"/>
      <c r="KB219" s="309"/>
      <c r="KC219" s="309"/>
      <c r="KD219" s="309"/>
      <c r="KE219" s="309"/>
      <c r="KF219" s="309"/>
      <c r="KG219" s="309"/>
      <c r="KH219" s="309"/>
      <c r="KI219" s="309"/>
      <c r="KJ219" s="309"/>
      <c r="KK219" s="309"/>
      <c r="KL219" s="309"/>
      <c r="KM219" s="309"/>
      <c r="KN219" s="309"/>
      <c r="KO219" s="309"/>
      <c r="KP219" s="309"/>
      <c r="KQ219" s="309"/>
      <c r="KR219" s="309"/>
      <c r="KS219" s="309"/>
      <c r="KT219" s="309"/>
      <c r="KU219" s="309"/>
      <c r="KV219" s="309"/>
      <c r="KW219" s="309"/>
      <c r="KX219" s="309"/>
      <c r="KY219" s="309"/>
      <c r="KZ219" s="309"/>
      <c r="LA219" s="309"/>
      <c r="LB219" s="309"/>
      <c r="LC219" s="309"/>
      <c r="LD219" s="309"/>
      <c r="LE219" s="309"/>
      <c r="LF219" s="309"/>
      <c r="LG219" s="309"/>
      <c r="LH219" s="309"/>
      <c r="LI219" s="309"/>
      <c r="LJ219" s="309"/>
      <c r="LK219" s="309"/>
      <c r="LL219" s="309"/>
      <c r="LM219" s="309"/>
      <c r="LN219" s="309"/>
      <c r="LO219" s="309"/>
      <c r="LP219" s="309"/>
      <c r="LQ219" s="309"/>
      <c r="LR219" s="309"/>
      <c r="LS219" s="309"/>
      <c r="LT219" s="309"/>
      <c r="LU219" s="309"/>
      <c r="LV219" s="309"/>
      <c r="LW219" s="309"/>
      <c r="LX219" s="309"/>
      <c r="LY219" s="309"/>
      <c r="LZ219" s="309"/>
      <c r="MA219" s="309"/>
      <c r="MB219" s="309"/>
      <c r="MC219" s="309"/>
      <c r="MD219" s="309"/>
      <c r="ME219" s="309"/>
      <c r="MF219" s="309"/>
      <c r="MG219" s="309"/>
      <c r="MH219" s="309"/>
      <c r="MI219" s="309"/>
      <c r="MJ219" s="309"/>
      <c r="MK219" s="309"/>
      <c r="ML219" s="309"/>
      <c r="MM219" s="309"/>
      <c r="MN219" s="309"/>
      <c r="MO219" s="309"/>
      <c r="MP219" s="309"/>
      <c r="MQ219" s="309"/>
      <c r="MR219" s="309"/>
      <c r="MS219" s="309"/>
      <c r="MT219" s="309"/>
      <c r="MU219" s="309"/>
      <c r="MV219" s="309"/>
      <c r="MW219" s="309"/>
      <c r="MX219" s="309"/>
      <c r="MY219" s="309"/>
      <c r="MZ219" s="309"/>
      <c r="NA219" s="309"/>
      <c r="NB219" s="287"/>
      <c r="NC219" s="287"/>
      <c r="ND219" s="287"/>
      <c r="NE219" s="287"/>
      <c r="NF219" s="287"/>
      <c r="NG219" s="287"/>
      <c r="NH219" s="287"/>
      <c r="NI219" s="287"/>
      <c r="NJ219" s="287"/>
      <c r="NK219" s="287"/>
      <c r="NL219" s="287"/>
      <c r="NM219" s="287"/>
      <c r="NN219" s="287"/>
      <c r="NO219" s="287"/>
      <c r="NP219" s="287"/>
      <c r="NQ219" s="287"/>
      <c r="NR219" s="287"/>
      <c r="NS219" s="287"/>
      <c r="NT219" s="287"/>
      <c r="NU219" s="287"/>
      <c r="NV219" s="287"/>
      <c r="NW219" s="287"/>
      <c r="NX219" s="287"/>
      <c r="NY219" s="287"/>
      <c r="NZ219" s="287"/>
      <c r="OA219" s="287"/>
      <c r="OB219" s="287"/>
      <c r="OC219" s="287"/>
      <c r="OD219" s="287"/>
      <c r="OE219" s="287"/>
    </row>
    <row r="220" spans="1:395" ht="18" customHeight="1" x14ac:dyDescent="0.3">
      <c r="A220" s="4"/>
      <c r="B220" s="1" t="s">
        <v>373</v>
      </c>
      <c r="C220" s="2">
        <v>13122</v>
      </c>
      <c r="D220" s="2"/>
      <c r="E220" s="22" t="s">
        <v>371</v>
      </c>
      <c r="F220" s="2">
        <v>8872</v>
      </c>
      <c r="G220" s="2" t="s">
        <v>466</v>
      </c>
      <c r="H220" s="22" t="s">
        <v>467</v>
      </c>
      <c r="I220" s="2">
        <f t="shared" si="15"/>
        <v>0</v>
      </c>
      <c r="J220" s="4">
        <f>'Kôň roka'!$I220</f>
        <v>0</v>
      </c>
      <c r="K220" s="2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98"/>
      <c r="BJ220" s="99"/>
      <c r="BK220" s="99"/>
      <c r="BL220" s="99"/>
      <c r="BM220" s="98"/>
      <c r="BN220" s="98"/>
      <c r="BO220" s="98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8"/>
      <c r="CH220" s="98"/>
      <c r="CI220" s="98"/>
      <c r="CJ220" s="98"/>
      <c r="CK220" s="98"/>
      <c r="CL220" s="98"/>
      <c r="CM220" s="98"/>
      <c r="CN220" s="98"/>
      <c r="CO220" s="99"/>
      <c r="CP220" s="99"/>
      <c r="CQ220" s="99"/>
      <c r="CR220" s="99"/>
      <c r="CS220" s="99"/>
      <c r="CT220" s="99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12"/>
      <c r="EU220" s="212"/>
      <c r="EV220" s="212"/>
      <c r="EW220" s="212"/>
      <c r="EX220" s="212"/>
      <c r="EY220" s="212"/>
      <c r="EZ220" s="212"/>
      <c r="FA220" s="212"/>
      <c r="FB220" s="212"/>
      <c r="FC220" s="212"/>
      <c r="FD220" s="212"/>
      <c r="FE220" s="212"/>
      <c r="FF220" s="212"/>
      <c r="FG220" s="212"/>
      <c r="FH220" s="212"/>
      <c r="FI220" s="212"/>
      <c r="FJ220" s="212"/>
      <c r="FK220" s="212"/>
      <c r="FL220" s="212"/>
      <c r="FM220" s="212"/>
      <c r="FN220" s="212"/>
      <c r="FO220" s="212"/>
      <c r="FP220" s="212"/>
      <c r="FQ220" s="212"/>
      <c r="FR220" s="212"/>
      <c r="FS220" s="212"/>
      <c r="FT220" s="212"/>
      <c r="FU220" s="212"/>
      <c r="FV220" s="212"/>
      <c r="FW220" s="212"/>
      <c r="FX220" s="212"/>
      <c r="FY220" s="212"/>
      <c r="FZ220" s="212"/>
      <c r="GA220" s="212"/>
      <c r="GB220" s="99"/>
      <c r="GC220" s="99"/>
      <c r="GD220" s="99"/>
      <c r="GE220" s="99"/>
      <c r="GF220" s="99"/>
      <c r="GG220" s="99"/>
      <c r="GH220" s="99"/>
      <c r="GI220" s="212"/>
      <c r="GJ220" s="212"/>
      <c r="GK220" s="212"/>
      <c r="GL220" s="99"/>
      <c r="GM220" s="99"/>
      <c r="GN220" s="99"/>
      <c r="GO220" s="99"/>
      <c r="GP220" s="99"/>
      <c r="GQ220" s="99"/>
      <c r="GR220" s="99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87"/>
      <c r="IJ220" s="287"/>
      <c r="IK220" s="287"/>
      <c r="IL220" s="287"/>
      <c r="IM220" s="287"/>
      <c r="IN220" s="287"/>
      <c r="IO220" s="287"/>
      <c r="IP220" s="287"/>
      <c r="IQ220" s="287"/>
      <c r="IR220" s="287"/>
      <c r="IS220" s="287"/>
      <c r="IT220" s="287"/>
      <c r="IU220" s="287"/>
      <c r="IV220" s="287"/>
      <c r="IW220" s="287"/>
      <c r="IX220" s="287"/>
      <c r="IY220" s="287"/>
      <c r="IZ220" s="287"/>
      <c r="JA220" s="287"/>
      <c r="JB220" s="287"/>
      <c r="JC220" s="287"/>
      <c r="JD220" s="287"/>
      <c r="JE220" s="287"/>
      <c r="JF220" s="287"/>
      <c r="JG220" s="287"/>
      <c r="JH220" s="287"/>
      <c r="JI220" s="287"/>
      <c r="JJ220" s="287"/>
      <c r="JK220" s="287"/>
      <c r="JL220" s="287"/>
      <c r="JM220" s="287"/>
      <c r="JN220" s="287"/>
      <c r="JO220" s="287"/>
      <c r="JP220" s="287"/>
      <c r="JQ220" s="287"/>
      <c r="JR220" s="309"/>
      <c r="JS220" s="309"/>
      <c r="JT220" s="309"/>
      <c r="JU220" s="309"/>
      <c r="JV220" s="309"/>
      <c r="JW220" s="309"/>
      <c r="JX220" s="309"/>
      <c r="JY220" s="309"/>
      <c r="JZ220" s="309"/>
      <c r="KA220" s="309"/>
      <c r="KB220" s="309"/>
      <c r="KC220" s="309"/>
      <c r="KD220" s="309"/>
      <c r="KE220" s="309"/>
      <c r="KF220" s="309"/>
      <c r="KG220" s="309"/>
      <c r="KH220" s="309"/>
      <c r="KI220" s="309"/>
      <c r="KJ220" s="309"/>
      <c r="KK220" s="309"/>
      <c r="KL220" s="309"/>
      <c r="KM220" s="309"/>
      <c r="KN220" s="309"/>
      <c r="KO220" s="309"/>
      <c r="KP220" s="309"/>
      <c r="KQ220" s="309"/>
      <c r="KR220" s="309"/>
      <c r="KS220" s="309"/>
      <c r="KT220" s="309"/>
      <c r="KU220" s="309"/>
      <c r="KV220" s="309"/>
      <c r="KW220" s="309"/>
      <c r="KX220" s="309"/>
      <c r="KY220" s="309"/>
      <c r="KZ220" s="309"/>
      <c r="LA220" s="309"/>
      <c r="LB220" s="309"/>
      <c r="LC220" s="309"/>
      <c r="LD220" s="309"/>
      <c r="LE220" s="309"/>
      <c r="LF220" s="309"/>
      <c r="LG220" s="309"/>
      <c r="LH220" s="309"/>
      <c r="LI220" s="309"/>
      <c r="LJ220" s="309"/>
      <c r="LK220" s="309"/>
      <c r="LL220" s="309"/>
      <c r="LM220" s="309"/>
      <c r="LN220" s="309"/>
      <c r="LO220" s="309"/>
      <c r="LP220" s="309"/>
      <c r="LQ220" s="309"/>
      <c r="LR220" s="309"/>
      <c r="LS220" s="309"/>
      <c r="LT220" s="309"/>
      <c r="LU220" s="309"/>
      <c r="LV220" s="309"/>
      <c r="LW220" s="309"/>
      <c r="LX220" s="309"/>
      <c r="LY220" s="309"/>
      <c r="LZ220" s="309"/>
      <c r="MA220" s="309"/>
      <c r="MB220" s="309"/>
      <c r="MC220" s="309"/>
      <c r="MD220" s="309"/>
      <c r="ME220" s="309"/>
      <c r="MF220" s="309"/>
      <c r="MG220" s="309"/>
      <c r="MH220" s="309"/>
      <c r="MI220" s="309"/>
      <c r="MJ220" s="309"/>
      <c r="MK220" s="309"/>
      <c r="ML220" s="309"/>
      <c r="MM220" s="309"/>
      <c r="MN220" s="309"/>
      <c r="MO220" s="309"/>
      <c r="MP220" s="309"/>
      <c r="MQ220" s="309"/>
      <c r="MR220" s="309"/>
      <c r="MS220" s="309"/>
      <c r="MT220" s="309"/>
      <c r="MU220" s="309"/>
      <c r="MV220" s="309"/>
      <c r="MW220" s="309"/>
      <c r="MX220" s="309"/>
      <c r="MY220" s="309"/>
      <c r="MZ220" s="309"/>
      <c r="NA220" s="309"/>
      <c r="NB220" s="287"/>
      <c r="NC220" s="287"/>
      <c r="ND220" s="287"/>
      <c r="NE220" s="287"/>
      <c r="NF220" s="287"/>
      <c r="NG220" s="287"/>
      <c r="NH220" s="287"/>
      <c r="NI220" s="287"/>
      <c r="NJ220" s="287"/>
      <c r="NK220" s="287"/>
      <c r="NL220" s="287"/>
      <c r="NM220" s="287"/>
      <c r="NN220" s="287"/>
      <c r="NO220" s="287"/>
      <c r="NP220" s="287"/>
      <c r="NQ220" s="287"/>
      <c r="NR220" s="287"/>
      <c r="NS220" s="287"/>
      <c r="NT220" s="287"/>
      <c r="NU220" s="287"/>
      <c r="NV220" s="287"/>
      <c r="NW220" s="287"/>
      <c r="NX220" s="287"/>
      <c r="NY220" s="287"/>
      <c r="NZ220" s="287"/>
      <c r="OA220" s="287"/>
      <c r="OB220" s="287"/>
      <c r="OC220" s="287"/>
      <c r="OD220" s="287"/>
      <c r="OE220" s="287"/>
    </row>
    <row r="221" spans="1:395" ht="18" customHeight="1" x14ac:dyDescent="0.3">
      <c r="A221" s="4"/>
      <c r="B221" s="1" t="s">
        <v>412</v>
      </c>
      <c r="C221" s="2">
        <v>13304</v>
      </c>
      <c r="D221" s="2"/>
      <c r="E221" s="22" t="s">
        <v>410</v>
      </c>
      <c r="F221" s="2">
        <v>9571</v>
      </c>
      <c r="G221" s="2" t="s">
        <v>466</v>
      </c>
      <c r="H221" s="22" t="s">
        <v>386</v>
      </c>
      <c r="I221" s="2">
        <f t="shared" si="15"/>
        <v>0</v>
      </c>
      <c r="J221" s="4">
        <f>'Kôň roka'!$I221</f>
        <v>0</v>
      </c>
      <c r="K221" s="2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98"/>
      <c r="BJ221" s="99"/>
      <c r="BK221" s="99"/>
      <c r="BL221" s="99"/>
      <c r="BM221" s="98"/>
      <c r="BN221" s="98"/>
      <c r="BO221" s="98"/>
      <c r="BP221" s="99"/>
      <c r="BQ221" s="99"/>
      <c r="BR221" s="99"/>
      <c r="BS221" s="99"/>
      <c r="BT221" s="99"/>
      <c r="BU221" s="99"/>
      <c r="BV221" s="99"/>
      <c r="BW221" s="99"/>
      <c r="BX221" s="99"/>
      <c r="BY221" s="99"/>
      <c r="BZ221" s="99"/>
      <c r="CA221" s="99"/>
      <c r="CB221" s="99"/>
      <c r="CC221" s="99"/>
      <c r="CD221" s="99"/>
      <c r="CE221" s="99"/>
      <c r="CF221" s="99"/>
      <c r="CG221" s="98"/>
      <c r="CH221" s="98"/>
      <c r="CI221" s="98"/>
      <c r="CJ221" s="98"/>
      <c r="CK221" s="98"/>
      <c r="CL221" s="98"/>
      <c r="CM221" s="98"/>
      <c r="CN221" s="98"/>
      <c r="CO221" s="99"/>
      <c r="CP221" s="99"/>
      <c r="CQ221" s="99"/>
      <c r="CR221" s="99"/>
      <c r="CS221" s="99"/>
      <c r="CT221" s="99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12"/>
      <c r="EU221" s="212"/>
      <c r="EV221" s="212"/>
      <c r="EW221" s="212"/>
      <c r="EX221" s="212"/>
      <c r="EY221" s="212"/>
      <c r="EZ221" s="212"/>
      <c r="FA221" s="212"/>
      <c r="FB221" s="212"/>
      <c r="FC221" s="212"/>
      <c r="FD221" s="212"/>
      <c r="FE221" s="212"/>
      <c r="FF221" s="212"/>
      <c r="FG221" s="212"/>
      <c r="FH221" s="212"/>
      <c r="FI221" s="212"/>
      <c r="FJ221" s="212"/>
      <c r="FK221" s="212"/>
      <c r="FL221" s="212"/>
      <c r="FM221" s="212"/>
      <c r="FN221" s="212"/>
      <c r="FO221" s="212"/>
      <c r="FP221" s="212"/>
      <c r="FQ221" s="212"/>
      <c r="FR221" s="212"/>
      <c r="FS221" s="212"/>
      <c r="FT221" s="212"/>
      <c r="FU221" s="212"/>
      <c r="FV221" s="212"/>
      <c r="FW221" s="212"/>
      <c r="FX221" s="212"/>
      <c r="FY221" s="212"/>
      <c r="FZ221" s="212"/>
      <c r="GA221" s="212"/>
      <c r="GB221" s="99"/>
      <c r="GC221" s="99"/>
      <c r="GD221" s="99"/>
      <c r="GE221" s="99"/>
      <c r="GF221" s="99"/>
      <c r="GG221" s="99"/>
      <c r="GH221" s="99"/>
      <c r="GI221" s="212"/>
      <c r="GJ221" s="212"/>
      <c r="GK221" s="212"/>
      <c r="GL221" s="99"/>
      <c r="GM221" s="99"/>
      <c r="GN221" s="99"/>
      <c r="GO221" s="99"/>
      <c r="GP221" s="99"/>
      <c r="GQ221" s="99"/>
      <c r="GR221" s="99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87"/>
      <c r="IJ221" s="287"/>
      <c r="IK221" s="287"/>
      <c r="IL221" s="287"/>
      <c r="IM221" s="287"/>
      <c r="IN221" s="287"/>
      <c r="IO221" s="287"/>
      <c r="IP221" s="287"/>
      <c r="IQ221" s="287"/>
      <c r="IR221" s="287"/>
      <c r="IS221" s="287"/>
      <c r="IT221" s="287"/>
      <c r="IU221" s="287"/>
      <c r="IV221" s="287"/>
      <c r="IW221" s="287"/>
      <c r="IX221" s="287"/>
      <c r="IY221" s="287"/>
      <c r="IZ221" s="287"/>
      <c r="JA221" s="287"/>
      <c r="JB221" s="287"/>
      <c r="JC221" s="287"/>
      <c r="JD221" s="287"/>
      <c r="JE221" s="287"/>
      <c r="JF221" s="287"/>
      <c r="JG221" s="287"/>
      <c r="JH221" s="287"/>
      <c r="JI221" s="287"/>
      <c r="JJ221" s="287"/>
      <c r="JK221" s="287"/>
      <c r="JL221" s="287"/>
      <c r="JM221" s="287"/>
      <c r="JN221" s="287"/>
      <c r="JO221" s="287"/>
      <c r="JP221" s="287"/>
      <c r="JQ221" s="287"/>
      <c r="JR221" s="309"/>
      <c r="JS221" s="309"/>
      <c r="JT221" s="309"/>
      <c r="JU221" s="309"/>
      <c r="JV221" s="309"/>
      <c r="JW221" s="309"/>
      <c r="JX221" s="309"/>
      <c r="JY221" s="309"/>
      <c r="JZ221" s="309"/>
      <c r="KA221" s="309"/>
      <c r="KB221" s="309"/>
      <c r="KC221" s="309"/>
      <c r="KD221" s="309"/>
      <c r="KE221" s="309"/>
      <c r="KF221" s="309"/>
      <c r="KG221" s="309"/>
      <c r="KH221" s="309"/>
      <c r="KI221" s="309"/>
      <c r="KJ221" s="309"/>
      <c r="KK221" s="309"/>
      <c r="KL221" s="309"/>
      <c r="KM221" s="309"/>
      <c r="KN221" s="309"/>
      <c r="KO221" s="309"/>
      <c r="KP221" s="309"/>
      <c r="KQ221" s="309"/>
      <c r="KR221" s="309"/>
      <c r="KS221" s="309"/>
      <c r="KT221" s="309"/>
      <c r="KU221" s="309"/>
      <c r="KV221" s="309"/>
      <c r="KW221" s="309"/>
      <c r="KX221" s="309"/>
      <c r="KY221" s="309"/>
      <c r="KZ221" s="309"/>
      <c r="LA221" s="309"/>
      <c r="LB221" s="309"/>
      <c r="LC221" s="309"/>
      <c r="LD221" s="309"/>
      <c r="LE221" s="309"/>
      <c r="LF221" s="309"/>
      <c r="LG221" s="309"/>
      <c r="LH221" s="309"/>
      <c r="LI221" s="309"/>
      <c r="LJ221" s="309"/>
      <c r="LK221" s="309"/>
      <c r="LL221" s="309"/>
      <c r="LM221" s="309"/>
      <c r="LN221" s="309"/>
      <c r="LO221" s="309"/>
      <c r="LP221" s="309"/>
      <c r="LQ221" s="309"/>
      <c r="LR221" s="309"/>
      <c r="LS221" s="309"/>
      <c r="LT221" s="309"/>
      <c r="LU221" s="309"/>
      <c r="LV221" s="309"/>
      <c r="LW221" s="309"/>
      <c r="LX221" s="309"/>
      <c r="LY221" s="309"/>
      <c r="LZ221" s="309"/>
      <c r="MA221" s="309"/>
      <c r="MB221" s="309"/>
      <c r="MC221" s="309"/>
      <c r="MD221" s="309"/>
      <c r="ME221" s="309"/>
      <c r="MF221" s="309"/>
      <c r="MG221" s="309"/>
      <c r="MH221" s="309"/>
      <c r="MI221" s="309"/>
      <c r="MJ221" s="309"/>
      <c r="MK221" s="309"/>
      <c r="ML221" s="309"/>
      <c r="MM221" s="309"/>
      <c r="MN221" s="309"/>
      <c r="MO221" s="309"/>
      <c r="MP221" s="309"/>
      <c r="MQ221" s="309"/>
      <c r="MR221" s="309"/>
      <c r="MS221" s="309"/>
      <c r="MT221" s="309"/>
      <c r="MU221" s="309"/>
      <c r="MV221" s="309"/>
      <c r="MW221" s="309"/>
      <c r="MX221" s="309"/>
      <c r="MY221" s="309"/>
      <c r="MZ221" s="309"/>
      <c r="NA221" s="309"/>
      <c r="NB221" s="287"/>
      <c r="NC221" s="287"/>
      <c r="ND221" s="287"/>
      <c r="NE221" s="287"/>
      <c r="NF221" s="287"/>
      <c r="NG221" s="287"/>
      <c r="NH221" s="287"/>
      <c r="NI221" s="287"/>
      <c r="NJ221" s="287"/>
      <c r="NK221" s="287"/>
      <c r="NL221" s="287"/>
      <c r="NM221" s="287"/>
      <c r="NN221" s="287"/>
      <c r="NO221" s="287"/>
      <c r="NP221" s="287"/>
      <c r="NQ221" s="287"/>
      <c r="NR221" s="287"/>
      <c r="NS221" s="287"/>
      <c r="NT221" s="287"/>
      <c r="NU221" s="287"/>
      <c r="NV221" s="287"/>
      <c r="NW221" s="287"/>
      <c r="NX221" s="287"/>
      <c r="NY221" s="287"/>
      <c r="NZ221" s="287"/>
      <c r="OA221" s="287"/>
      <c r="OB221" s="287"/>
      <c r="OC221" s="287"/>
      <c r="OD221" s="287"/>
      <c r="OE221" s="287"/>
    </row>
    <row r="222" spans="1:395" ht="18" customHeight="1" x14ac:dyDescent="0.3">
      <c r="A222" s="4"/>
      <c r="B222" s="1" t="s">
        <v>325</v>
      </c>
      <c r="C222" s="2">
        <v>11382</v>
      </c>
      <c r="D222" s="2"/>
      <c r="E222" s="22" t="s">
        <v>324</v>
      </c>
      <c r="F222" s="2">
        <v>11382</v>
      </c>
      <c r="G222" s="2" t="s">
        <v>462</v>
      </c>
      <c r="H222" s="22" t="s">
        <v>485</v>
      </c>
      <c r="I222" s="2">
        <f t="shared" si="15"/>
        <v>0</v>
      </c>
      <c r="J222" s="4">
        <f>'Kôň roka'!$I222</f>
        <v>0</v>
      </c>
      <c r="K222" s="2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98"/>
      <c r="BJ222" s="99"/>
      <c r="BK222" s="99"/>
      <c r="BL222" s="99"/>
      <c r="BM222" s="98"/>
      <c r="BN222" s="98"/>
      <c r="BO222" s="98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99"/>
      <c r="CF222" s="99"/>
      <c r="CG222" s="98"/>
      <c r="CH222" s="98"/>
      <c r="CI222" s="98"/>
      <c r="CJ222" s="98"/>
      <c r="CK222" s="98"/>
      <c r="CL222" s="98"/>
      <c r="CM222" s="98"/>
      <c r="CN222" s="98"/>
      <c r="CO222" s="99"/>
      <c r="CP222" s="99"/>
      <c r="CQ222" s="99"/>
      <c r="CR222" s="99"/>
      <c r="CS222" s="99"/>
      <c r="CT222" s="99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12"/>
      <c r="EU222" s="212"/>
      <c r="EV222" s="212"/>
      <c r="EW222" s="212"/>
      <c r="EX222" s="212"/>
      <c r="EY222" s="212"/>
      <c r="EZ222" s="212"/>
      <c r="FA222" s="212"/>
      <c r="FB222" s="212"/>
      <c r="FC222" s="212"/>
      <c r="FD222" s="212"/>
      <c r="FE222" s="212"/>
      <c r="FF222" s="212"/>
      <c r="FG222" s="212"/>
      <c r="FH222" s="212"/>
      <c r="FI222" s="212"/>
      <c r="FJ222" s="212"/>
      <c r="FK222" s="212"/>
      <c r="FL222" s="212"/>
      <c r="FM222" s="212"/>
      <c r="FN222" s="212"/>
      <c r="FO222" s="212"/>
      <c r="FP222" s="212"/>
      <c r="FQ222" s="212"/>
      <c r="FR222" s="212"/>
      <c r="FS222" s="212"/>
      <c r="FT222" s="212"/>
      <c r="FU222" s="212"/>
      <c r="FV222" s="212"/>
      <c r="FW222" s="212"/>
      <c r="FX222" s="212"/>
      <c r="FY222" s="212"/>
      <c r="FZ222" s="212"/>
      <c r="GA222" s="212"/>
      <c r="GB222" s="99"/>
      <c r="GC222" s="99"/>
      <c r="GD222" s="99"/>
      <c r="GE222" s="99"/>
      <c r="GF222" s="99"/>
      <c r="GG222" s="99"/>
      <c r="GH222" s="99"/>
      <c r="GI222" s="212"/>
      <c r="GJ222" s="212"/>
      <c r="GK222" s="212"/>
      <c r="GL222" s="99"/>
      <c r="GM222" s="99"/>
      <c r="GN222" s="99"/>
      <c r="GO222" s="99"/>
      <c r="GP222" s="99"/>
      <c r="GQ222" s="99"/>
      <c r="GR222" s="99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87"/>
      <c r="IJ222" s="287"/>
      <c r="IK222" s="287"/>
      <c r="IL222" s="287"/>
      <c r="IM222" s="287"/>
      <c r="IN222" s="287"/>
      <c r="IO222" s="287"/>
      <c r="IP222" s="287"/>
      <c r="IQ222" s="287"/>
      <c r="IR222" s="287"/>
      <c r="IS222" s="287"/>
      <c r="IT222" s="287"/>
      <c r="IU222" s="287"/>
      <c r="IV222" s="287"/>
      <c r="IW222" s="287"/>
      <c r="IX222" s="287"/>
      <c r="IY222" s="287"/>
      <c r="IZ222" s="287"/>
      <c r="JA222" s="287"/>
      <c r="JB222" s="287"/>
      <c r="JC222" s="287"/>
      <c r="JD222" s="287"/>
      <c r="JE222" s="287"/>
      <c r="JF222" s="287"/>
      <c r="JG222" s="287"/>
      <c r="JH222" s="287"/>
      <c r="JI222" s="287"/>
      <c r="JJ222" s="287"/>
      <c r="JK222" s="287"/>
      <c r="JL222" s="287"/>
      <c r="JM222" s="287"/>
      <c r="JN222" s="287"/>
      <c r="JO222" s="287"/>
      <c r="JP222" s="287"/>
      <c r="JQ222" s="287"/>
      <c r="JR222" s="309"/>
      <c r="JS222" s="309"/>
      <c r="JT222" s="309"/>
      <c r="JU222" s="309"/>
      <c r="JV222" s="309"/>
      <c r="JW222" s="309"/>
      <c r="JX222" s="309"/>
      <c r="JY222" s="309"/>
      <c r="JZ222" s="309"/>
      <c r="KA222" s="309"/>
      <c r="KB222" s="309"/>
      <c r="KC222" s="309"/>
      <c r="KD222" s="309"/>
      <c r="KE222" s="309"/>
      <c r="KF222" s="309"/>
      <c r="KG222" s="309"/>
      <c r="KH222" s="309"/>
      <c r="KI222" s="309"/>
      <c r="KJ222" s="309"/>
      <c r="KK222" s="309"/>
      <c r="KL222" s="309"/>
      <c r="KM222" s="309"/>
      <c r="KN222" s="309"/>
      <c r="KO222" s="309"/>
      <c r="KP222" s="309"/>
      <c r="KQ222" s="309"/>
      <c r="KR222" s="309"/>
      <c r="KS222" s="309"/>
      <c r="KT222" s="309"/>
      <c r="KU222" s="309"/>
      <c r="KV222" s="309"/>
      <c r="KW222" s="309"/>
      <c r="KX222" s="309"/>
      <c r="KY222" s="309"/>
      <c r="KZ222" s="309"/>
      <c r="LA222" s="309"/>
      <c r="LB222" s="309"/>
      <c r="LC222" s="309"/>
      <c r="LD222" s="309"/>
      <c r="LE222" s="309"/>
      <c r="LF222" s="309"/>
      <c r="LG222" s="309"/>
      <c r="LH222" s="309"/>
      <c r="LI222" s="309"/>
      <c r="LJ222" s="309"/>
      <c r="LK222" s="309"/>
      <c r="LL222" s="309"/>
      <c r="LM222" s="309"/>
      <c r="LN222" s="309"/>
      <c r="LO222" s="309"/>
      <c r="LP222" s="309"/>
      <c r="LQ222" s="309"/>
      <c r="LR222" s="309"/>
      <c r="LS222" s="309"/>
      <c r="LT222" s="309"/>
      <c r="LU222" s="309"/>
      <c r="LV222" s="309"/>
      <c r="LW222" s="309"/>
      <c r="LX222" s="309"/>
      <c r="LY222" s="309"/>
      <c r="LZ222" s="309"/>
      <c r="MA222" s="309"/>
      <c r="MB222" s="309"/>
      <c r="MC222" s="309"/>
      <c r="MD222" s="309"/>
      <c r="ME222" s="309"/>
      <c r="MF222" s="309"/>
      <c r="MG222" s="309"/>
      <c r="MH222" s="309"/>
      <c r="MI222" s="309"/>
      <c r="MJ222" s="309"/>
      <c r="MK222" s="309"/>
      <c r="ML222" s="309"/>
      <c r="MM222" s="309"/>
      <c r="MN222" s="309"/>
      <c r="MO222" s="309"/>
      <c r="MP222" s="309"/>
      <c r="MQ222" s="309"/>
      <c r="MR222" s="309"/>
      <c r="MS222" s="309"/>
      <c r="MT222" s="309"/>
      <c r="MU222" s="309"/>
      <c r="MV222" s="309"/>
      <c r="MW222" s="309"/>
      <c r="MX222" s="309"/>
      <c r="MY222" s="309"/>
      <c r="MZ222" s="309"/>
      <c r="NA222" s="309"/>
      <c r="NB222" s="287"/>
      <c r="NC222" s="287"/>
      <c r="ND222" s="287"/>
      <c r="NE222" s="287"/>
      <c r="NF222" s="287"/>
      <c r="NG222" s="287"/>
      <c r="NH222" s="287"/>
      <c r="NI222" s="287"/>
      <c r="NJ222" s="287"/>
      <c r="NK222" s="287"/>
      <c r="NL222" s="287"/>
      <c r="NM222" s="287"/>
      <c r="NN222" s="287"/>
      <c r="NO222" s="287"/>
      <c r="NP222" s="287"/>
      <c r="NQ222" s="287"/>
      <c r="NR222" s="287"/>
      <c r="NS222" s="287"/>
      <c r="NT222" s="287"/>
      <c r="NU222" s="287"/>
      <c r="NV222" s="287"/>
      <c r="NW222" s="287"/>
      <c r="NX222" s="287"/>
      <c r="NY222" s="287"/>
      <c r="NZ222" s="287"/>
      <c r="OA222" s="287"/>
      <c r="OB222" s="287"/>
      <c r="OC222" s="287"/>
      <c r="OD222" s="287"/>
      <c r="OE222" s="287"/>
    </row>
    <row r="223" spans="1:395" ht="18" customHeight="1" x14ac:dyDescent="0.3">
      <c r="A223" s="4"/>
      <c r="B223" s="1" t="s">
        <v>322</v>
      </c>
      <c r="C223" s="2">
        <v>8754</v>
      </c>
      <c r="D223" s="2"/>
      <c r="E223" s="80" t="s">
        <v>321</v>
      </c>
      <c r="F223" s="2">
        <v>10767</v>
      </c>
      <c r="G223" s="2" t="s">
        <v>462</v>
      </c>
      <c r="H223" s="22" t="s">
        <v>323</v>
      </c>
      <c r="I223" s="2">
        <f t="shared" si="15"/>
        <v>0</v>
      </c>
      <c r="J223" s="4">
        <f>'Kôň roka'!$I223</f>
        <v>0</v>
      </c>
      <c r="K223" s="2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98"/>
      <c r="BJ223" s="99"/>
      <c r="BK223" s="99"/>
      <c r="BL223" s="99"/>
      <c r="BM223" s="98"/>
      <c r="BN223" s="98"/>
      <c r="BO223" s="98"/>
      <c r="BP223" s="99"/>
      <c r="BQ223" s="99"/>
      <c r="BR223" s="99"/>
      <c r="BS223" s="99"/>
      <c r="BT223" s="99"/>
      <c r="BU223" s="99"/>
      <c r="BV223" s="99"/>
      <c r="BW223" s="99"/>
      <c r="BX223" s="99"/>
      <c r="BY223" s="99"/>
      <c r="BZ223" s="99"/>
      <c r="CA223" s="99"/>
      <c r="CB223" s="99"/>
      <c r="CC223" s="99"/>
      <c r="CD223" s="99"/>
      <c r="CE223" s="99"/>
      <c r="CF223" s="99"/>
      <c r="CG223" s="98"/>
      <c r="CH223" s="98"/>
      <c r="CI223" s="98"/>
      <c r="CJ223" s="98"/>
      <c r="CK223" s="98"/>
      <c r="CL223" s="98"/>
      <c r="CM223" s="98"/>
      <c r="CN223" s="98"/>
      <c r="CO223" s="99"/>
      <c r="CP223" s="99"/>
      <c r="CQ223" s="99"/>
      <c r="CR223" s="99"/>
      <c r="CS223" s="99"/>
      <c r="CT223" s="99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12"/>
      <c r="EU223" s="212"/>
      <c r="EV223" s="212"/>
      <c r="EW223" s="212"/>
      <c r="EX223" s="212"/>
      <c r="EY223" s="212"/>
      <c r="EZ223" s="212"/>
      <c r="FA223" s="212"/>
      <c r="FB223" s="212"/>
      <c r="FC223" s="212"/>
      <c r="FD223" s="212"/>
      <c r="FE223" s="212"/>
      <c r="FF223" s="212"/>
      <c r="FG223" s="212"/>
      <c r="FH223" s="212"/>
      <c r="FI223" s="212"/>
      <c r="FJ223" s="212"/>
      <c r="FK223" s="212"/>
      <c r="FL223" s="212"/>
      <c r="FM223" s="212"/>
      <c r="FN223" s="212"/>
      <c r="FO223" s="212"/>
      <c r="FP223" s="212"/>
      <c r="FQ223" s="212"/>
      <c r="FR223" s="212"/>
      <c r="FS223" s="212"/>
      <c r="FT223" s="212"/>
      <c r="FU223" s="212"/>
      <c r="FV223" s="212"/>
      <c r="FW223" s="212"/>
      <c r="FX223" s="212"/>
      <c r="FY223" s="212"/>
      <c r="FZ223" s="212"/>
      <c r="GA223" s="212"/>
      <c r="GB223" s="99"/>
      <c r="GC223" s="99"/>
      <c r="GD223" s="99"/>
      <c r="GE223" s="99"/>
      <c r="GF223" s="99"/>
      <c r="GG223" s="99"/>
      <c r="GH223" s="99"/>
      <c r="GI223" s="212"/>
      <c r="GJ223" s="212"/>
      <c r="GK223" s="212"/>
      <c r="GL223" s="99"/>
      <c r="GM223" s="99"/>
      <c r="GN223" s="99"/>
      <c r="GO223" s="99"/>
      <c r="GP223" s="99"/>
      <c r="GQ223" s="99"/>
      <c r="GR223" s="99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87"/>
      <c r="IJ223" s="287"/>
      <c r="IK223" s="287"/>
      <c r="IL223" s="287"/>
      <c r="IM223" s="287"/>
      <c r="IN223" s="287"/>
      <c r="IO223" s="287"/>
      <c r="IP223" s="287"/>
      <c r="IQ223" s="287"/>
      <c r="IR223" s="287"/>
      <c r="IS223" s="287"/>
      <c r="IT223" s="287"/>
      <c r="IU223" s="287"/>
      <c r="IV223" s="287"/>
      <c r="IW223" s="287"/>
      <c r="IX223" s="287"/>
      <c r="IY223" s="287"/>
      <c r="IZ223" s="287"/>
      <c r="JA223" s="287"/>
      <c r="JB223" s="287"/>
      <c r="JC223" s="287"/>
      <c r="JD223" s="287"/>
      <c r="JE223" s="287"/>
      <c r="JF223" s="287"/>
      <c r="JG223" s="287"/>
      <c r="JH223" s="287"/>
      <c r="JI223" s="287"/>
      <c r="JJ223" s="287"/>
      <c r="JK223" s="287"/>
      <c r="JL223" s="287"/>
      <c r="JM223" s="287"/>
      <c r="JN223" s="287"/>
      <c r="JO223" s="287"/>
      <c r="JP223" s="287"/>
      <c r="JQ223" s="287"/>
      <c r="JR223" s="309"/>
      <c r="JS223" s="309"/>
      <c r="JT223" s="309"/>
      <c r="JU223" s="309"/>
      <c r="JV223" s="309"/>
      <c r="JW223" s="309"/>
      <c r="JX223" s="309"/>
      <c r="JY223" s="309"/>
      <c r="JZ223" s="309"/>
      <c r="KA223" s="309"/>
      <c r="KB223" s="309"/>
      <c r="KC223" s="309"/>
      <c r="KD223" s="309"/>
      <c r="KE223" s="309"/>
      <c r="KF223" s="309"/>
      <c r="KG223" s="309"/>
      <c r="KH223" s="309"/>
      <c r="KI223" s="309"/>
      <c r="KJ223" s="309"/>
      <c r="KK223" s="309"/>
      <c r="KL223" s="309"/>
      <c r="KM223" s="309"/>
      <c r="KN223" s="309"/>
      <c r="KO223" s="309"/>
      <c r="KP223" s="309"/>
      <c r="KQ223" s="309"/>
      <c r="KR223" s="309"/>
      <c r="KS223" s="309"/>
      <c r="KT223" s="309"/>
      <c r="KU223" s="309"/>
      <c r="KV223" s="309"/>
      <c r="KW223" s="309"/>
      <c r="KX223" s="309"/>
      <c r="KY223" s="309"/>
      <c r="KZ223" s="309"/>
      <c r="LA223" s="309"/>
      <c r="LB223" s="309"/>
      <c r="LC223" s="309"/>
      <c r="LD223" s="309"/>
      <c r="LE223" s="309"/>
      <c r="LF223" s="309"/>
      <c r="LG223" s="309"/>
      <c r="LH223" s="309"/>
      <c r="LI223" s="309"/>
      <c r="LJ223" s="309"/>
      <c r="LK223" s="309"/>
      <c r="LL223" s="309"/>
      <c r="LM223" s="309"/>
      <c r="LN223" s="309"/>
      <c r="LO223" s="309"/>
      <c r="LP223" s="309"/>
      <c r="LQ223" s="309"/>
      <c r="LR223" s="309"/>
      <c r="LS223" s="309"/>
      <c r="LT223" s="309"/>
      <c r="LU223" s="309"/>
      <c r="LV223" s="309"/>
      <c r="LW223" s="309"/>
      <c r="LX223" s="309"/>
      <c r="LY223" s="309"/>
      <c r="LZ223" s="309"/>
      <c r="MA223" s="309"/>
      <c r="MB223" s="309"/>
      <c r="MC223" s="309"/>
      <c r="MD223" s="309"/>
      <c r="ME223" s="309"/>
      <c r="MF223" s="309"/>
      <c r="MG223" s="309"/>
      <c r="MH223" s="309"/>
      <c r="MI223" s="309"/>
      <c r="MJ223" s="309"/>
      <c r="MK223" s="309"/>
      <c r="ML223" s="309"/>
      <c r="MM223" s="309"/>
      <c r="MN223" s="309"/>
      <c r="MO223" s="309"/>
      <c r="MP223" s="309"/>
      <c r="MQ223" s="309"/>
      <c r="MR223" s="309"/>
      <c r="MS223" s="309"/>
      <c r="MT223" s="309"/>
      <c r="MU223" s="309"/>
      <c r="MV223" s="309"/>
      <c r="MW223" s="309"/>
      <c r="MX223" s="309"/>
      <c r="MY223" s="309"/>
      <c r="MZ223" s="309"/>
      <c r="NA223" s="309"/>
      <c r="NB223" s="287"/>
      <c r="NC223" s="287"/>
      <c r="ND223" s="287"/>
      <c r="NE223" s="287"/>
      <c r="NF223" s="287"/>
      <c r="NG223" s="287"/>
      <c r="NH223" s="287"/>
      <c r="NI223" s="287"/>
      <c r="NJ223" s="287"/>
      <c r="NK223" s="287"/>
      <c r="NL223" s="287"/>
      <c r="NM223" s="287"/>
      <c r="NN223" s="287"/>
      <c r="NO223" s="287"/>
      <c r="NP223" s="287"/>
      <c r="NQ223" s="287"/>
      <c r="NR223" s="287"/>
      <c r="NS223" s="287"/>
      <c r="NT223" s="287"/>
      <c r="NU223" s="287"/>
      <c r="NV223" s="287"/>
      <c r="NW223" s="287"/>
      <c r="NX223" s="287"/>
      <c r="NY223" s="287"/>
      <c r="NZ223" s="287"/>
      <c r="OA223" s="287"/>
      <c r="OB223" s="287"/>
      <c r="OC223" s="287"/>
      <c r="OD223" s="287"/>
      <c r="OE223" s="287"/>
    </row>
    <row r="224" spans="1:395" ht="18" customHeight="1" x14ac:dyDescent="0.3">
      <c r="A224" s="4"/>
      <c r="B224" s="1" t="s">
        <v>438</v>
      </c>
      <c r="C224" s="2">
        <v>13515</v>
      </c>
      <c r="D224" s="2">
        <v>2014</v>
      </c>
      <c r="E224" s="22" t="s">
        <v>486</v>
      </c>
      <c r="F224" s="2">
        <v>10223</v>
      </c>
      <c r="G224" s="2" t="s">
        <v>466</v>
      </c>
      <c r="H224" s="22" t="s">
        <v>40</v>
      </c>
      <c r="I224" s="2">
        <f t="shared" si="15"/>
        <v>0</v>
      </c>
      <c r="J224" s="4">
        <f>'Kôň roka'!$I224</f>
        <v>0</v>
      </c>
      <c r="K224" s="2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98"/>
      <c r="BJ224" s="99"/>
      <c r="BK224" s="99"/>
      <c r="BL224" s="99"/>
      <c r="BM224" s="98"/>
      <c r="BN224" s="98"/>
      <c r="BO224" s="98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8"/>
      <c r="CH224" s="98"/>
      <c r="CI224" s="98"/>
      <c r="CJ224" s="98"/>
      <c r="CK224" s="98"/>
      <c r="CL224" s="98"/>
      <c r="CM224" s="98"/>
      <c r="CN224" s="98"/>
      <c r="CO224" s="99"/>
      <c r="CP224" s="99"/>
      <c r="CQ224" s="99"/>
      <c r="CR224" s="99"/>
      <c r="CS224" s="99"/>
      <c r="CT224" s="99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12"/>
      <c r="EU224" s="212"/>
      <c r="EV224" s="212"/>
      <c r="EW224" s="212"/>
      <c r="EX224" s="212"/>
      <c r="EY224" s="212"/>
      <c r="EZ224" s="212"/>
      <c r="FA224" s="212"/>
      <c r="FB224" s="212"/>
      <c r="FC224" s="212"/>
      <c r="FD224" s="212"/>
      <c r="FE224" s="212"/>
      <c r="FF224" s="212"/>
      <c r="FG224" s="212"/>
      <c r="FH224" s="212"/>
      <c r="FI224" s="212"/>
      <c r="FJ224" s="212"/>
      <c r="FK224" s="212"/>
      <c r="FL224" s="212"/>
      <c r="FM224" s="212"/>
      <c r="FN224" s="212"/>
      <c r="FO224" s="212"/>
      <c r="FP224" s="212"/>
      <c r="FQ224" s="212"/>
      <c r="FR224" s="212"/>
      <c r="FS224" s="212"/>
      <c r="FT224" s="212"/>
      <c r="FU224" s="212"/>
      <c r="FV224" s="212"/>
      <c r="FW224" s="212"/>
      <c r="FX224" s="212"/>
      <c r="FY224" s="212"/>
      <c r="FZ224" s="212"/>
      <c r="GA224" s="212"/>
      <c r="GB224" s="99"/>
      <c r="GC224" s="99"/>
      <c r="GD224" s="99"/>
      <c r="GE224" s="99"/>
      <c r="GF224" s="99"/>
      <c r="GG224" s="99"/>
      <c r="GH224" s="99"/>
      <c r="GI224" s="212"/>
      <c r="GJ224" s="212"/>
      <c r="GK224" s="212"/>
      <c r="GL224" s="99"/>
      <c r="GM224" s="99"/>
      <c r="GN224" s="99"/>
      <c r="GO224" s="99"/>
      <c r="GP224" s="99"/>
      <c r="GQ224" s="99"/>
      <c r="GR224" s="99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87"/>
      <c r="IJ224" s="287"/>
      <c r="IK224" s="287"/>
      <c r="IL224" s="287"/>
      <c r="IM224" s="287"/>
      <c r="IN224" s="287"/>
      <c r="IO224" s="287"/>
      <c r="IP224" s="287"/>
      <c r="IQ224" s="287"/>
      <c r="IR224" s="287"/>
      <c r="IS224" s="287"/>
      <c r="IT224" s="287"/>
      <c r="IU224" s="287"/>
      <c r="IV224" s="287"/>
      <c r="IW224" s="287"/>
      <c r="IX224" s="287"/>
      <c r="IY224" s="287"/>
      <c r="IZ224" s="287"/>
      <c r="JA224" s="287"/>
      <c r="JB224" s="287"/>
      <c r="JC224" s="287"/>
      <c r="JD224" s="287"/>
      <c r="JE224" s="287"/>
      <c r="JF224" s="287"/>
      <c r="JG224" s="287"/>
      <c r="JH224" s="287"/>
      <c r="JI224" s="287"/>
      <c r="JJ224" s="287"/>
      <c r="JK224" s="287"/>
      <c r="JL224" s="287"/>
      <c r="JM224" s="287"/>
      <c r="JN224" s="287"/>
      <c r="JO224" s="287"/>
      <c r="JP224" s="287"/>
      <c r="JQ224" s="287"/>
      <c r="JR224" s="309"/>
      <c r="JS224" s="309"/>
      <c r="JT224" s="309"/>
      <c r="JU224" s="309"/>
      <c r="JV224" s="309"/>
      <c r="JW224" s="309"/>
      <c r="JX224" s="309"/>
      <c r="JY224" s="309"/>
      <c r="JZ224" s="309"/>
      <c r="KA224" s="309"/>
      <c r="KB224" s="309"/>
      <c r="KC224" s="309"/>
      <c r="KD224" s="309"/>
      <c r="KE224" s="309"/>
      <c r="KF224" s="309"/>
      <c r="KG224" s="309"/>
      <c r="KH224" s="309"/>
      <c r="KI224" s="309"/>
      <c r="KJ224" s="309"/>
      <c r="KK224" s="309"/>
      <c r="KL224" s="309"/>
      <c r="KM224" s="309"/>
      <c r="KN224" s="309"/>
      <c r="KO224" s="309"/>
      <c r="KP224" s="309"/>
      <c r="KQ224" s="309"/>
      <c r="KR224" s="309"/>
      <c r="KS224" s="309"/>
      <c r="KT224" s="309"/>
      <c r="KU224" s="309"/>
      <c r="KV224" s="309"/>
      <c r="KW224" s="309"/>
      <c r="KX224" s="309"/>
      <c r="KY224" s="309"/>
      <c r="KZ224" s="309"/>
      <c r="LA224" s="309"/>
      <c r="LB224" s="309"/>
      <c r="LC224" s="309"/>
      <c r="LD224" s="309"/>
      <c r="LE224" s="309"/>
      <c r="LF224" s="309"/>
      <c r="LG224" s="309"/>
      <c r="LH224" s="309"/>
      <c r="LI224" s="309"/>
      <c r="LJ224" s="309"/>
      <c r="LK224" s="309"/>
      <c r="LL224" s="309"/>
      <c r="LM224" s="309"/>
      <c r="LN224" s="309"/>
      <c r="LO224" s="309"/>
      <c r="LP224" s="309"/>
      <c r="LQ224" s="309"/>
      <c r="LR224" s="309"/>
      <c r="LS224" s="309"/>
      <c r="LT224" s="309"/>
      <c r="LU224" s="309"/>
      <c r="LV224" s="309"/>
      <c r="LW224" s="309"/>
      <c r="LX224" s="309"/>
      <c r="LY224" s="309"/>
      <c r="LZ224" s="309"/>
      <c r="MA224" s="309"/>
      <c r="MB224" s="309"/>
      <c r="MC224" s="309"/>
      <c r="MD224" s="309"/>
      <c r="ME224" s="309"/>
      <c r="MF224" s="309"/>
      <c r="MG224" s="309"/>
      <c r="MH224" s="309"/>
      <c r="MI224" s="309"/>
      <c r="MJ224" s="309"/>
      <c r="MK224" s="309"/>
      <c r="ML224" s="309"/>
      <c r="MM224" s="309"/>
      <c r="MN224" s="309"/>
      <c r="MO224" s="309"/>
      <c r="MP224" s="309"/>
      <c r="MQ224" s="309"/>
      <c r="MR224" s="309"/>
      <c r="MS224" s="309"/>
      <c r="MT224" s="309"/>
      <c r="MU224" s="309"/>
      <c r="MV224" s="309"/>
      <c r="MW224" s="309"/>
      <c r="MX224" s="309"/>
      <c r="MY224" s="309"/>
      <c r="MZ224" s="309"/>
      <c r="NA224" s="309"/>
      <c r="NB224" s="287"/>
      <c r="NC224" s="287"/>
      <c r="ND224" s="287"/>
      <c r="NE224" s="287"/>
      <c r="NF224" s="287"/>
      <c r="NG224" s="287"/>
      <c r="NH224" s="287"/>
      <c r="NI224" s="287"/>
      <c r="NJ224" s="287"/>
      <c r="NK224" s="287"/>
      <c r="NL224" s="287"/>
      <c r="NM224" s="287"/>
      <c r="NN224" s="287"/>
      <c r="NO224" s="287"/>
      <c r="NP224" s="287"/>
      <c r="NQ224" s="287"/>
      <c r="NR224" s="287"/>
      <c r="NS224" s="287"/>
      <c r="NT224" s="287"/>
      <c r="NU224" s="287"/>
      <c r="NV224" s="287"/>
      <c r="NW224" s="287"/>
      <c r="NX224" s="287"/>
      <c r="NY224" s="287"/>
      <c r="NZ224" s="287"/>
      <c r="OA224" s="287"/>
      <c r="OB224" s="287"/>
      <c r="OC224" s="287"/>
      <c r="OD224" s="287"/>
      <c r="OE224" s="287"/>
    </row>
    <row r="225" spans="1:395" ht="18" customHeight="1" x14ac:dyDescent="0.3">
      <c r="A225" s="4"/>
      <c r="B225" s="1" t="s">
        <v>333</v>
      </c>
      <c r="C225" s="2">
        <v>12698</v>
      </c>
      <c r="D225" s="2">
        <v>2017</v>
      </c>
      <c r="E225" s="80" t="s">
        <v>332</v>
      </c>
      <c r="F225" s="2">
        <v>9255</v>
      </c>
      <c r="G225" s="2" t="s">
        <v>462</v>
      </c>
      <c r="H225" s="22" t="s">
        <v>334</v>
      </c>
      <c r="I225" s="2">
        <f t="shared" si="15"/>
        <v>0</v>
      </c>
      <c r="J225" s="4">
        <f>'Kôň roka'!$I225</f>
        <v>0</v>
      </c>
      <c r="K225" s="2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98"/>
      <c r="BJ225" s="99"/>
      <c r="BK225" s="99"/>
      <c r="BL225" s="99"/>
      <c r="BM225" s="98"/>
      <c r="BN225" s="98"/>
      <c r="BO225" s="98"/>
      <c r="BP225" s="99"/>
      <c r="BQ225" s="99"/>
      <c r="BR225" s="99"/>
      <c r="BS225" s="99"/>
      <c r="BT225" s="99"/>
      <c r="BU225" s="99"/>
      <c r="BV225" s="99"/>
      <c r="BW225" s="99"/>
      <c r="BX225" s="99"/>
      <c r="BY225" s="99"/>
      <c r="BZ225" s="99"/>
      <c r="CA225" s="99"/>
      <c r="CB225" s="99"/>
      <c r="CC225" s="99"/>
      <c r="CD225" s="99"/>
      <c r="CE225" s="99"/>
      <c r="CF225" s="99"/>
      <c r="CG225" s="98"/>
      <c r="CH225" s="98"/>
      <c r="CI225" s="98"/>
      <c r="CJ225" s="98"/>
      <c r="CK225" s="98"/>
      <c r="CL225" s="98"/>
      <c r="CM225" s="98"/>
      <c r="CN225" s="98"/>
      <c r="CO225" s="99"/>
      <c r="CP225" s="99"/>
      <c r="CQ225" s="99"/>
      <c r="CR225" s="99"/>
      <c r="CS225" s="99"/>
      <c r="CT225" s="99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12"/>
      <c r="EU225" s="212"/>
      <c r="EV225" s="212"/>
      <c r="EW225" s="212"/>
      <c r="EX225" s="212"/>
      <c r="EY225" s="212"/>
      <c r="EZ225" s="212"/>
      <c r="FA225" s="212"/>
      <c r="FB225" s="212"/>
      <c r="FC225" s="212"/>
      <c r="FD225" s="212"/>
      <c r="FE225" s="212"/>
      <c r="FF225" s="212"/>
      <c r="FG225" s="212"/>
      <c r="FH225" s="212"/>
      <c r="FI225" s="212"/>
      <c r="FJ225" s="212"/>
      <c r="FK225" s="212"/>
      <c r="FL225" s="212"/>
      <c r="FM225" s="212"/>
      <c r="FN225" s="212"/>
      <c r="FO225" s="212"/>
      <c r="FP225" s="212"/>
      <c r="FQ225" s="212"/>
      <c r="FR225" s="212"/>
      <c r="FS225" s="212"/>
      <c r="FT225" s="212"/>
      <c r="FU225" s="212"/>
      <c r="FV225" s="212"/>
      <c r="FW225" s="212"/>
      <c r="FX225" s="212"/>
      <c r="FY225" s="212"/>
      <c r="FZ225" s="212"/>
      <c r="GA225" s="212"/>
      <c r="GB225" s="99"/>
      <c r="GC225" s="99"/>
      <c r="GD225" s="99"/>
      <c r="GE225" s="99"/>
      <c r="GF225" s="99"/>
      <c r="GG225" s="99"/>
      <c r="GH225" s="99"/>
      <c r="GI225" s="212"/>
      <c r="GJ225" s="212"/>
      <c r="GK225" s="212"/>
      <c r="GL225" s="99"/>
      <c r="GM225" s="99"/>
      <c r="GN225" s="99"/>
      <c r="GO225" s="99"/>
      <c r="GP225" s="99"/>
      <c r="GQ225" s="99"/>
      <c r="GR225" s="99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87"/>
      <c r="IJ225" s="287"/>
      <c r="IK225" s="287"/>
      <c r="IL225" s="287"/>
      <c r="IM225" s="287"/>
      <c r="IN225" s="287"/>
      <c r="IO225" s="287"/>
      <c r="IP225" s="287"/>
      <c r="IQ225" s="287"/>
      <c r="IR225" s="287"/>
      <c r="IS225" s="287"/>
      <c r="IT225" s="287"/>
      <c r="IU225" s="287"/>
      <c r="IV225" s="287"/>
      <c r="IW225" s="287"/>
      <c r="IX225" s="287"/>
      <c r="IY225" s="287"/>
      <c r="IZ225" s="287"/>
      <c r="JA225" s="287"/>
      <c r="JB225" s="287"/>
      <c r="JC225" s="287"/>
      <c r="JD225" s="287"/>
      <c r="JE225" s="287"/>
      <c r="JF225" s="287"/>
      <c r="JG225" s="287"/>
      <c r="JH225" s="287"/>
      <c r="JI225" s="287"/>
      <c r="JJ225" s="287"/>
      <c r="JK225" s="287"/>
      <c r="JL225" s="287"/>
      <c r="JM225" s="287"/>
      <c r="JN225" s="287"/>
      <c r="JO225" s="287"/>
      <c r="JP225" s="287"/>
      <c r="JQ225" s="287"/>
      <c r="JR225" s="309"/>
      <c r="JS225" s="309"/>
      <c r="JT225" s="309"/>
      <c r="JU225" s="309"/>
      <c r="JV225" s="309"/>
      <c r="JW225" s="309"/>
      <c r="JX225" s="309"/>
      <c r="JY225" s="309"/>
      <c r="JZ225" s="309"/>
      <c r="KA225" s="309"/>
      <c r="KB225" s="309"/>
      <c r="KC225" s="309"/>
      <c r="KD225" s="309"/>
      <c r="KE225" s="309"/>
      <c r="KF225" s="309"/>
      <c r="KG225" s="309"/>
      <c r="KH225" s="309"/>
      <c r="KI225" s="309"/>
      <c r="KJ225" s="309"/>
      <c r="KK225" s="309"/>
      <c r="KL225" s="309"/>
      <c r="KM225" s="309"/>
      <c r="KN225" s="309"/>
      <c r="KO225" s="309"/>
      <c r="KP225" s="309"/>
      <c r="KQ225" s="309"/>
      <c r="KR225" s="309"/>
      <c r="KS225" s="309"/>
      <c r="KT225" s="309"/>
      <c r="KU225" s="309"/>
      <c r="KV225" s="309"/>
      <c r="KW225" s="309"/>
      <c r="KX225" s="309"/>
      <c r="KY225" s="309"/>
      <c r="KZ225" s="309"/>
      <c r="LA225" s="309"/>
      <c r="LB225" s="309"/>
      <c r="LC225" s="309"/>
      <c r="LD225" s="309"/>
      <c r="LE225" s="309"/>
      <c r="LF225" s="309"/>
      <c r="LG225" s="309"/>
      <c r="LH225" s="309"/>
      <c r="LI225" s="309"/>
      <c r="LJ225" s="309"/>
      <c r="LK225" s="309"/>
      <c r="LL225" s="309"/>
      <c r="LM225" s="309"/>
      <c r="LN225" s="309"/>
      <c r="LO225" s="309"/>
      <c r="LP225" s="309"/>
      <c r="LQ225" s="309"/>
      <c r="LR225" s="309"/>
      <c r="LS225" s="309"/>
      <c r="LT225" s="309"/>
      <c r="LU225" s="309"/>
      <c r="LV225" s="309"/>
      <c r="LW225" s="309"/>
      <c r="LX225" s="309"/>
      <c r="LY225" s="309"/>
      <c r="LZ225" s="309"/>
      <c r="MA225" s="309"/>
      <c r="MB225" s="309"/>
      <c r="MC225" s="309"/>
      <c r="MD225" s="309"/>
      <c r="ME225" s="309"/>
      <c r="MF225" s="309"/>
      <c r="MG225" s="309"/>
      <c r="MH225" s="309"/>
      <c r="MI225" s="309"/>
      <c r="MJ225" s="309"/>
      <c r="MK225" s="309"/>
      <c r="ML225" s="309"/>
      <c r="MM225" s="309"/>
      <c r="MN225" s="309"/>
      <c r="MO225" s="309"/>
      <c r="MP225" s="309"/>
      <c r="MQ225" s="309"/>
      <c r="MR225" s="309"/>
      <c r="MS225" s="309"/>
      <c r="MT225" s="309"/>
      <c r="MU225" s="309"/>
      <c r="MV225" s="309"/>
      <c r="MW225" s="309"/>
      <c r="MX225" s="309"/>
      <c r="MY225" s="309"/>
      <c r="MZ225" s="309"/>
      <c r="NA225" s="309"/>
      <c r="NB225" s="287"/>
      <c r="NC225" s="287"/>
      <c r="ND225" s="287"/>
      <c r="NE225" s="287"/>
      <c r="NF225" s="287"/>
      <c r="NG225" s="287"/>
      <c r="NH225" s="287"/>
      <c r="NI225" s="287"/>
      <c r="NJ225" s="287"/>
      <c r="NK225" s="287"/>
      <c r="NL225" s="287"/>
      <c r="NM225" s="287"/>
      <c r="NN225" s="287"/>
      <c r="NO225" s="287"/>
      <c r="NP225" s="287"/>
      <c r="NQ225" s="287"/>
      <c r="NR225" s="287"/>
      <c r="NS225" s="287"/>
      <c r="NT225" s="287"/>
      <c r="NU225" s="287"/>
      <c r="NV225" s="287"/>
      <c r="NW225" s="287"/>
      <c r="NX225" s="287"/>
      <c r="NY225" s="287"/>
      <c r="NZ225" s="287"/>
      <c r="OA225" s="287"/>
      <c r="OB225" s="287"/>
      <c r="OC225" s="287"/>
      <c r="OD225" s="287"/>
      <c r="OE225" s="287"/>
    </row>
    <row r="226" spans="1:395" ht="18" customHeight="1" x14ac:dyDescent="0.3">
      <c r="A226" s="4"/>
      <c r="B226" s="1" t="s">
        <v>168</v>
      </c>
      <c r="C226" s="2">
        <v>11651</v>
      </c>
      <c r="D226" s="2"/>
      <c r="E226" s="80" t="s">
        <v>167</v>
      </c>
      <c r="F226" s="2">
        <v>10061</v>
      </c>
      <c r="G226" s="2" t="s">
        <v>464</v>
      </c>
      <c r="H226" s="22" t="s">
        <v>169</v>
      </c>
      <c r="I226" s="2">
        <f t="shared" si="15"/>
        <v>0</v>
      </c>
      <c r="J226" s="4">
        <f>'Kôň roka'!$I226</f>
        <v>0</v>
      </c>
      <c r="K226" s="2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98"/>
      <c r="BJ226" s="99"/>
      <c r="BK226" s="99"/>
      <c r="BL226" s="99"/>
      <c r="BM226" s="98"/>
      <c r="BN226" s="98"/>
      <c r="BO226" s="98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8"/>
      <c r="CH226" s="98"/>
      <c r="CI226" s="98"/>
      <c r="CJ226" s="98"/>
      <c r="CK226" s="98"/>
      <c r="CL226" s="98"/>
      <c r="CM226" s="98"/>
      <c r="CN226" s="98"/>
      <c r="CO226" s="99"/>
      <c r="CP226" s="99"/>
      <c r="CQ226" s="99"/>
      <c r="CR226" s="99"/>
      <c r="CS226" s="99"/>
      <c r="CT226" s="99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12"/>
      <c r="EU226" s="212"/>
      <c r="EV226" s="212"/>
      <c r="EW226" s="212"/>
      <c r="EX226" s="212"/>
      <c r="EY226" s="212"/>
      <c r="EZ226" s="212"/>
      <c r="FA226" s="212"/>
      <c r="FB226" s="212"/>
      <c r="FC226" s="212"/>
      <c r="FD226" s="212"/>
      <c r="FE226" s="212"/>
      <c r="FF226" s="212"/>
      <c r="FG226" s="212"/>
      <c r="FH226" s="212"/>
      <c r="FI226" s="212"/>
      <c r="FJ226" s="212"/>
      <c r="FK226" s="212"/>
      <c r="FL226" s="212"/>
      <c r="FM226" s="212"/>
      <c r="FN226" s="212"/>
      <c r="FO226" s="212"/>
      <c r="FP226" s="212"/>
      <c r="FQ226" s="212"/>
      <c r="FR226" s="212"/>
      <c r="FS226" s="212"/>
      <c r="FT226" s="212"/>
      <c r="FU226" s="212"/>
      <c r="FV226" s="212"/>
      <c r="FW226" s="212"/>
      <c r="FX226" s="212"/>
      <c r="FY226" s="212"/>
      <c r="FZ226" s="212"/>
      <c r="GA226" s="212"/>
      <c r="GB226" s="99"/>
      <c r="GC226" s="99"/>
      <c r="GD226" s="99"/>
      <c r="GE226" s="99"/>
      <c r="GF226" s="99"/>
      <c r="GG226" s="99"/>
      <c r="GH226" s="99"/>
      <c r="GI226" s="212"/>
      <c r="GJ226" s="212"/>
      <c r="GK226" s="212"/>
      <c r="GL226" s="99"/>
      <c r="GM226" s="99"/>
      <c r="GN226" s="99"/>
      <c r="GO226" s="99"/>
      <c r="GP226" s="99"/>
      <c r="GQ226" s="99"/>
      <c r="GR226" s="99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87"/>
      <c r="IJ226" s="287"/>
      <c r="IK226" s="287"/>
      <c r="IL226" s="287"/>
      <c r="IM226" s="287"/>
      <c r="IN226" s="287"/>
      <c r="IO226" s="287"/>
      <c r="IP226" s="287"/>
      <c r="IQ226" s="287"/>
      <c r="IR226" s="287"/>
      <c r="IS226" s="287"/>
      <c r="IT226" s="287"/>
      <c r="IU226" s="287"/>
      <c r="IV226" s="287"/>
      <c r="IW226" s="287"/>
      <c r="IX226" s="287"/>
      <c r="IY226" s="287"/>
      <c r="IZ226" s="287"/>
      <c r="JA226" s="287"/>
      <c r="JB226" s="287"/>
      <c r="JC226" s="287"/>
      <c r="JD226" s="287"/>
      <c r="JE226" s="287"/>
      <c r="JF226" s="287"/>
      <c r="JG226" s="287"/>
      <c r="JH226" s="287"/>
      <c r="JI226" s="287"/>
      <c r="JJ226" s="287"/>
      <c r="JK226" s="287"/>
      <c r="JL226" s="287"/>
      <c r="JM226" s="287"/>
      <c r="JN226" s="287"/>
      <c r="JO226" s="287"/>
      <c r="JP226" s="287"/>
      <c r="JQ226" s="287"/>
      <c r="JR226" s="309"/>
      <c r="JS226" s="309"/>
      <c r="JT226" s="309"/>
      <c r="JU226" s="309"/>
      <c r="JV226" s="309"/>
      <c r="JW226" s="309"/>
      <c r="JX226" s="309"/>
      <c r="JY226" s="309"/>
      <c r="JZ226" s="309"/>
      <c r="KA226" s="309"/>
      <c r="KB226" s="309"/>
      <c r="KC226" s="309"/>
      <c r="KD226" s="309"/>
      <c r="KE226" s="309"/>
      <c r="KF226" s="309"/>
      <c r="KG226" s="309"/>
      <c r="KH226" s="309"/>
      <c r="KI226" s="309"/>
      <c r="KJ226" s="309"/>
      <c r="KK226" s="309"/>
      <c r="KL226" s="309"/>
      <c r="KM226" s="309"/>
      <c r="KN226" s="309"/>
      <c r="KO226" s="309"/>
      <c r="KP226" s="309"/>
      <c r="KQ226" s="309"/>
      <c r="KR226" s="309"/>
      <c r="KS226" s="309"/>
      <c r="KT226" s="309"/>
      <c r="KU226" s="309"/>
      <c r="KV226" s="309"/>
      <c r="KW226" s="309"/>
      <c r="KX226" s="309"/>
      <c r="KY226" s="309"/>
      <c r="KZ226" s="309"/>
      <c r="LA226" s="309"/>
      <c r="LB226" s="309"/>
      <c r="LC226" s="309"/>
      <c r="LD226" s="309"/>
      <c r="LE226" s="309"/>
      <c r="LF226" s="309"/>
      <c r="LG226" s="309"/>
      <c r="LH226" s="309"/>
      <c r="LI226" s="309"/>
      <c r="LJ226" s="309"/>
      <c r="LK226" s="309"/>
      <c r="LL226" s="309"/>
      <c r="LM226" s="309"/>
      <c r="LN226" s="309"/>
      <c r="LO226" s="309"/>
      <c r="LP226" s="309"/>
      <c r="LQ226" s="309"/>
      <c r="LR226" s="309"/>
      <c r="LS226" s="309"/>
      <c r="LT226" s="309"/>
      <c r="LU226" s="309"/>
      <c r="LV226" s="309"/>
      <c r="LW226" s="309"/>
      <c r="LX226" s="309"/>
      <c r="LY226" s="309"/>
      <c r="LZ226" s="309"/>
      <c r="MA226" s="309"/>
      <c r="MB226" s="309"/>
      <c r="MC226" s="309"/>
      <c r="MD226" s="309"/>
      <c r="ME226" s="309"/>
      <c r="MF226" s="309"/>
      <c r="MG226" s="309"/>
      <c r="MH226" s="309"/>
      <c r="MI226" s="309"/>
      <c r="MJ226" s="309"/>
      <c r="MK226" s="309"/>
      <c r="ML226" s="309"/>
      <c r="MM226" s="309"/>
      <c r="MN226" s="309"/>
      <c r="MO226" s="309"/>
      <c r="MP226" s="309"/>
      <c r="MQ226" s="309"/>
      <c r="MR226" s="309"/>
      <c r="MS226" s="309"/>
      <c r="MT226" s="309"/>
      <c r="MU226" s="309"/>
      <c r="MV226" s="309"/>
      <c r="MW226" s="309"/>
      <c r="MX226" s="309"/>
      <c r="MY226" s="309"/>
      <c r="MZ226" s="309"/>
      <c r="NA226" s="309"/>
      <c r="NB226" s="287"/>
      <c r="NC226" s="287"/>
      <c r="ND226" s="287"/>
      <c r="NE226" s="287"/>
      <c r="NF226" s="287"/>
      <c r="NG226" s="287"/>
      <c r="NH226" s="287"/>
      <c r="NI226" s="287"/>
      <c r="NJ226" s="287"/>
      <c r="NK226" s="287"/>
      <c r="NL226" s="287"/>
      <c r="NM226" s="287"/>
      <c r="NN226" s="287"/>
      <c r="NO226" s="287"/>
      <c r="NP226" s="287"/>
      <c r="NQ226" s="287"/>
      <c r="NR226" s="287"/>
      <c r="NS226" s="287"/>
      <c r="NT226" s="287"/>
      <c r="NU226" s="287"/>
      <c r="NV226" s="287"/>
      <c r="NW226" s="287"/>
      <c r="NX226" s="287"/>
      <c r="NY226" s="287"/>
      <c r="NZ226" s="287"/>
      <c r="OA226" s="287"/>
      <c r="OB226" s="287"/>
      <c r="OC226" s="287"/>
      <c r="OD226" s="287"/>
      <c r="OE226" s="287"/>
    </row>
    <row r="227" spans="1:395" ht="18" customHeight="1" x14ac:dyDescent="0.3">
      <c r="A227" s="4"/>
      <c r="B227" s="1" t="s">
        <v>487</v>
      </c>
      <c r="C227" s="2">
        <v>13561</v>
      </c>
      <c r="D227" s="2">
        <v>2021</v>
      </c>
      <c r="E227" s="80" t="s">
        <v>362</v>
      </c>
      <c r="F227" s="2">
        <v>9955</v>
      </c>
      <c r="G227" s="2" t="s">
        <v>462</v>
      </c>
      <c r="H227" s="22" t="s">
        <v>40</v>
      </c>
      <c r="I227" s="2">
        <f t="shared" si="15"/>
        <v>0</v>
      </c>
      <c r="J227" s="4">
        <f>'Kôň roka'!$I227</f>
        <v>0</v>
      </c>
      <c r="K227" s="2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98"/>
      <c r="BJ227" s="99"/>
      <c r="BK227" s="99"/>
      <c r="BL227" s="99"/>
      <c r="BM227" s="98"/>
      <c r="BN227" s="98"/>
      <c r="BO227" s="98"/>
      <c r="BP227" s="99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99"/>
      <c r="CF227" s="99"/>
      <c r="CG227" s="98"/>
      <c r="CH227" s="98"/>
      <c r="CI227" s="98"/>
      <c r="CJ227" s="98"/>
      <c r="CK227" s="98"/>
      <c r="CL227" s="98"/>
      <c r="CM227" s="98"/>
      <c r="CN227" s="98"/>
      <c r="CO227" s="99"/>
      <c r="CP227" s="99"/>
      <c r="CQ227" s="99"/>
      <c r="CR227" s="99"/>
      <c r="CS227" s="99"/>
      <c r="CT227" s="99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12"/>
      <c r="EU227" s="212"/>
      <c r="EV227" s="212"/>
      <c r="EW227" s="212"/>
      <c r="EX227" s="212"/>
      <c r="EY227" s="212"/>
      <c r="EZ227" s="212"/>
      <c r="FA227" s="212"/>
      <c r="FB227" s="212"/>
      <c r="FC227" s="212"/>
      <c r="FD227" s="212"/>
      <c r="FE227" s="212"/>
      <c r="FF227" s="212"/>
      <c r="FG227" s="212"/>
      <c r="FH227" s="212"/>
      <c r="FI227" s="212"/>
      <c r="FJ227" s="212"/>
      <c r="FK227" s="212"/>
      <c r="FL227" s="212"/>
      <c r="FM227" s="212"/>
      <c r="FN227" s="212"/>
      <c r="FO227" s="212"/>
      <c r="FP227" s="212"/>
      <c r="FQ227" s="212"/>
      <c r="FR227" s="212"/>
      <c r="FS227" s="212"/>
      <c r="FT227" s="212"/>
      <c r="FU227" s="212"/>
      <c r="FV227" s="212"/>
      <c r="FW227" s="212"/>
      <c r="FX227" s="212"/>
      <c r="FY227" s="212"/>
      <c r="FZ227" s="212"/>
      <c r="GA227" s="212"/>
      <c r="GB227" s="99"/>
      <c r="GC227" s="99"/>
      <c r="GD227" s="99"/>
      <c r="GE227" s="99"/>
      <c r="GF227" s="99"/>
      <c r="GG227" s="99"/>
      <c r="GH227" s="99"/>
      <c r="GI227" s="212"/>
      <c r="GJ227" s="212"/>
      <c r="GK227" s="212"/>
      <c r="GL227" s="99"/>
      <c r="GM227" s="99"/>
      <c r="GN227" s="99"/>
      <c r="GO227" s="99"/>
      <c r="GP227" s="99"/>
      <c r="GQ227" s="99"/>
      <c r="GR227" s="99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87"/>
      <c r="IJ227" s="287"/>
      <c r="IK227" s="287"/>
      <c r="IL227" s="287"/>
      <c r="IM227" s="287"/>
      <c r="IN227" s="287"/>
      <c r="IO227" s="287"/>
      <c r="IP227" s="287"/>
      <c r="IQ227" s="287"/>
      <c r="IR227" s="287"/>
      <c r="IS227" s="287"/>
      <c r="IT227" s="287"/>
      <c r="IU227" s="287"/>
      <c r="IV227" s="287"/>
      <c r="IW227" s="287"/>
      <c r="IX227" s="287"/>
      <c r="IY227" s="287"/>
      <c r="IZ227" s="287"/>
      <c r="JA227" s="287"/>
      <c r="JB227" s="287"/>
      <c r="JC227" s="287"/>
      <c r="JD227" s="287"/>
      <c r="JE227" s="287"/>
      <c r="JF227" s="287"/>
      <c r="JG227" s="287"/>
      <c r="JH227" s="287"/>
      <c r="JI227" s="287"/>
      <c r="JJ227" s="287"/>
      <c r="JK227" s="287"/>
      <c r="JL227" s="287"/>
      <c r="JM227" s="287"/>
      <c r="JN227" s="287"/>
      <c r="JO227" s="287"/>
      <c r="JP227" s="287"/>
      <c r="JQ227" s="287"/>
      <c r="JR227" s="309"/>
      <c r="JS227" s="309"/>
      <c r="JT227" s="309"/>
      <c r="JU227" s="309"/>
      <c r="JV227" s="309"/>
      <c r="JW227" s="309"/>
      <c r="JX227" s="309"/>
      <c r="JY227" s="309"/>
      <c r="JZ227" s="309"/>
      <c r="KA227" s="309"/>
      <c r="KB227" s="309"/>
      <c r="KC227" s="309"/>
      <c r="KD227" s="309"/>
      <c r="KE227" s="309"/>
      <c r="KF227" s="309"/>
      <c r="KG227" s="309"/>
      <c r="KH227" s="309"/>
      <c r="KI227" s="309"/>
      <c r="KJ227" s="309"/>
      <c r="KK227" s="309"/>
      <c r="KL227" s="309"/>
      <c r="KM227" s="309"/>
      <c r="KN227" s="309"/>
      <c r="KO227" s="309"/>
      <c r="KP227" s="309"/>
      <c r="KQ227" s="309"/>
      <c r="KR227" s="309"/>
      <c r="KS227" s="309"/>
      <c r="KT227" s="309"/>
      <c r="KU227" s="309"/>
      <c r="KV227" s="309"/>
      <c r="KW227" s="309"/>
      <c r="KX227" s="309"/>
      <c r="KY227" s="309"/>
      <c r="KZ227" s="309"/>
      <c r="LA227" s="309"/>
      <c r="LB227" s="309"/>
      <c r="LC227" s="309"/>
      <c r="LD227" s="309"/>
      <c r="LE227" s="309"/>
      <c r="LF227" s="309"/>
      <c r="LG227" s="309"/>
      <c r="LH227" s="309"/>
      <c r="LI227" s="309"/>
      <c r="LJ227" s="309"/>
      <c r="LK227" s="309"/>
      <c r="LL227" s="309"/>
      <c r="LM227" s="309"/>
      <c r="LN227" s="309"/>
      <c r="LO227" s="309"/>
      <c r="LP227" s="309"/>
      <c r="LQ227" s="309"/>
      <c r="LR227" s="309"/>
      <c r="LS227" s="309"/>
      <c r="LT227" s="309"/>
      <c r="LU227" s="309"/>
      <c r="LV227" s="309"/>
      <c r="LW227" s="309"/>
      <c r="LX227" s="309"/>
      <c r="LY227" s="309"/>
      <c r="LZ227" s="309"/>
      <c r="MA227" s="309"/>
      <c r="MB227" s="309"/>
      <c r="MC227" s="309"/>
      <c r="MD227" s="309"/>
      <c r="ME227" s="309"/>
      <c r="MF227" s="309"/>
      <c r="MG227" s="309"/>
      <c r="MH227" s="309"/>
      <c r="MI227" s="309"/>
      <c r="MJ227" s="309"/>
      <c r="MK227" s="309"/>
      <c r="ML227" s="309"/>
      <c r="MM227" s="309"/>
      <c r="MN227" s="309"/>
      <c r="MO227" s="309"/>
      <c r="MP227" s="309"/>
      <c r="MQ227" s="309"/>
      <c r="MR227" s="309"/>
      <c r="MS227" s="309"/>
      <c r="MT227" s="309"/>
      <c r="MU227" s="309"/>
      <c r="MV227" s="309"/>
      <c r="MW227" s="309"/>
      <c r="MX227" s="309"/>
      <c r="MY227" s="309"/>
      <c r="MZ227" s="309"/>
      <c r="NA227" s="309"/>
      <c r="NB227" s="287"/>
      <c r="NC227" s="287"/>
      <c r="ND227" s="287"/>
      <c r="NE227" s="287"/>
      <c r="NF227" s="287"/>
      <c r="NG227" s="287"/>
      <c r="NH227" s="287"/>
      <c r="NI227" s="287"/>
      <c r="NJ227" s="287"/>
      <c r="NK227" s="287"/>
      <c r="NL227" s="287"/>
      <c r="NM227" s="287"/>
      <c r="NN227" s="287"/>
      <c r="NO227" s="287"/>
      <c r="NP227" s="287"/>
      <c r="NQ227" s="287"/>
      <c r="NR227" s="287"/>
      <c r="NS227" s="287"/>
      <c r="NT227" s="287"/>
      <c r="NU227" s="287"/>
      <c r="NV227" s="287"/>
      <c r="NW227" s="287"/>
      <c r="NX227" s="287"/>
      <c r="NY227" s="287"/>
      <c r="NZ227" s="287"/>
      <c r="OA227" s="287"/>
      <c r="OB227" s="287"/>
      <c r="OC227" s="287"/>
      <c r="OD227" s="287"/>
      <c r="OE227" s="287"/>
    </row>
    <row r="228" spans="1:395" ht="18" customHeight="1" x14ac:dyDescent="0.3">
      <c r="A228" s="4"/>
      <c r="B228" s="1" t="s">
        <v>251</v>
      </c>
      <c r="C228" s="2">
        <v>7559</v>
      </c>
      <c r="D228" s="2">
        <v>2006</v>
      </c>
      <c r="E228" s="80" t="s">
        <v>488</v>
      </c>
      <c r="F228" s="2">
        <v>8956</v>
      </c>
      <c r="G228" s="2" t="s">
        <v>465</v>
      </c>
      <c r="H228" s="22" t="s">
        <v>476</v>
      </c>
      <c r="I228" s="2">
        <f t="shared" si="15"/>
        <v>0</v>
      </c>
      <c r="J228" s="4">
        <f>'Kôň roka'!$I228</f>
        <v>0</v>
      </c>
      <c r="K228" s="2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98"/>
      <c r="BJ228" s="99"/>
      <c r="BK228" s="99"/>
      <c r="BL228" s="99"/>
      <c r="BM228" s="98"/>
      <c r="BN228" s="98"/>
      <c r="BO228" s="98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99"/>
      <c r="CF228" s="99"/>
      <c r="CG228" s="98"/>
      <c r="CH228" s="98"/>
      <c r="CI228" s="98"/>
      <c r="CJ228" s="98"/>
      <c r="CK228" s="98"/>
      <c r="CL228" s="98"/>
      <c r="CM228" s="98"/>
      <c r="CN228" s="98"/>
      <c r="CO228" s="99"/>
      <c r="CP228" s="99"/>
      <c r="CQ228" s="99"/>
      <c r="CR228" s="99"/>
      <c r="CS228" s="99"/>
      <c r="CT228" s="99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12"/>
      <c r="EU228" s="212"/>
      <c r="EV228" s="212"/>
      <c r="EW228" s="212"/>
      <c r="EX228" s="212"/>
      <c r="EY228" s="212"/>
      <c r="EZ228" s="212"/>
      <c r="FA228" s="212"/>
      <c r="FB228" s="212"/>
      <c r="FC228" s="212"/>
      <c r="FD228" s="212"/>
      <c r="FE228" s="212"/>
      <c r="FF228" s="212"/>
      <c r="FG228" s="212"/>
      <c r="FH228" s="212"/>
      <c r="FI228" s="212"/>
      <c r="FJ228" s="212"/>
      <c r="FK228" s="212"/>
      <c r="FL228" s="212"/>
      <c r="FM228" s="212"/>
      <c r="FN228" s="212"/>
      <c r="FO228" s="212"/>
      <c r="FP228" s="212"/>
      <c r="FQ228" s="212"/>
      <c r="FR228" s="212"/>
      <c r="FS228" s="212"/>
      <c r="FT228" s="212"/>
      <c r="FU228" s="212"/>
      <c r="FV228" s="212"/>
      <c r="FW228" s="212"/>
      <c r="FX228" s="212"/>
      <c r="FY228" s="212"/>
      <c r="FZ228" s="212"/>
      <c r="GA228" s="212"/>
      <c r="GB228" s="99"/>
      <c r="GC228" s="99"/>
      <c r="GD228" s="99"/>
      <c r="GE228" s="99"/>
      <c r="GF228" s="99"/>
      <c r="GG228" s="99"/>
      <c r="GH228" s="99"/>
      <c r="GI228" s="212"/>
      <c r="GJ228" s="212"/>
      <c r="GK228" s="212"/>
      <c r="GL228" s="99"/>
      <c r="GM228" s="99"/>
      <c r="GN228" s="99"/>
      <c r="GO228" s="99"/>
      <c r="GP228" s="99"/>
      <c r="GQ228" s="99"/>
      <c r="GR228" s="99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87"/>
      <c r="IJ228" s="287"/>
      <c r="IK228" s="287"/>
      <c r="IL228" s="287"/>
      <c r="IM228" s="287"/>
      <c r="IN228" s="287"/>
      <c r="IO228" s="287"/>
      <c r="IP228" s="287"/>
      <c r="IQ228" s="287"/>
      <c r="IR228" s="287"/>
      <c r="IS228" s="287"/>
      <c r="IT228" s="287"/>
      <c r="IU228" s="287"/>
      <c r="IV228" s="287"/>
      <c r="IW228" s="287"/>
      <c r="IX228" s="287"/>
      <c r="IY228" s="287"/>
      <c r="IZ228" s="287"/>
      <c r="JA228" s="287"/>
      <c r="JB228" s="287"/>
      <c r="JC228" s="287"/>
      <c r="JD228" s="287"/>
      <c r="JE228" s="287"/>
      <c r="JF228" s="287"/>
      <c r="JG228" s="287"/>
      <c r="JH228" s="287"/>
      <c r="JI228" s="287"/>
      <c r="JJ228" s="287"/>
      <c r="JK228" s="287"/>
      <c r="JL228" s="287"/>
      <c r="JM228" s="287"/>
      <c r="JN228" s="287"/>
      <c r="JO228" s="287"/>
      <c r="JP228" s="287"/>
      <c r="JQ228" s="287"/>
      <c r="JR228" s="309"/>
      <c r="JS228" s="309"/>
      <c r="JT228" s="309"/>
      <c r="JU228" s="309"/>
      <c r="JV228" s="309"/>
      <c r="JW228" s="309"/>
      <c r="JX228" s="309"/>
      <c r="JY228" s="309"/>
      <c r="JZ228" s="309"/>
      <c r="KA228" s="309"/>
      <c r="KB228" s="309"/>
      <c r="KC228" s="309"/>
      <c r="KD228" s="309"/>
      <c r="KE228" s="309"/>
      <c r="KF228" s="309"/>
      <c r="KG228" s="309"/>
      <c r="KH228" s="309"/>
      <c r="KI228" s="309"/>
      <c r="KJ228" s="309"/>
      <c r="KK228" s="309"/>
      <c r="KL228" s="309"/>
      <c r="KM228" s="309"/>
      <c r="KN228" s="309"/>
      <c r="KO228" s="309"/>
      <c r="KP228" s="309"/>
      <c r="KQ228" s="309"/>
      <c r="KR228" s="309"/>
      <c r="KS228" s="309"/>
      <c r="KT228" s="309"/>
      <c r="KU228" s="309"/>
      <c r="KV228" s="309"/>
      <c r="KW228" s="309"/>
      <c r="KX228" s="309"/>
      <c r="KY228" s="309"/>
      <c r="KZ228" s="309"/>
      <c r="LA228" s="309"/>
      <c r="LB228" s="309"/>
      <c r="LC228" s="309"/>
      <c r="LD228" s="309"/>
      <c r="LE228" s="309"/>
      <c r="LF228" s="309"/>
      <c r="LG228" s="309"/>
      <c r="LH228" s="309"/>
      <c r="LI228" s="309"/>
      <c r="LJ228" s="309"/>
      <c r="LK228" s="309"/>
      <c r="LL228" s="309"/>
      <c r="LM228" s="309"/>
      <c r="LN228" s="309"/>
      <c r="LO228" s="309"/>
      <c r="LP228" s="309"/>
      <c r="LQ228" s="309"/>
      <c r="LR228" s="309"/>
      <c r="LS228" s="309"/>
      <c r="LT228" s="309"/>
      <c r="LU228" s="309"/>
      <c r="LV228" s="309"/>
      <c r="LW228" s="309"/>
      <c r="LX228" s="309"/>
      <c r="LY228" s="309"/>
      <c r="LZ228" s="309"/>
      <c r="MA228" s="309"/>
      <c r="MB228" s="309"/>
      <c r="MC228" s="309"/>
      <c r="MD228" s="309"/>
      <c r="ME228" s="309"/>
      <c r="MF228" s="309"/>
      <c r="MG228" s="309"/>
      <c r="MH228" s="309"/>
      <c r="MI228" s="309"/>
      <c r="MJ228" s="309"/>
      <c r="MK228" s="309"/>
      <c r="ML228" s="309"/>
      <c r="MM228" s="309"/>
      <c r="MN228" s="309"/>
      <c r="MO228" s="309"/>
      <c r="MP228" s="309"/>
      <c r="MQ228" s="309"/>
      <c r="MR228" s="309"/>
      <c r="MS228" s="309"/>
      <c r="MT228" s="309"/>
      <c r="MU228" s="309"/>
      <c r="MV228" s="309"/>
      <c r="MW228" s="309"/>
      <c r="MX228" s="309"/>
      <c r="MY228" s="309"/>
      <c r="MZ228" s="309"/>
      <c r="NA228" s="309"/>
      <c r="NB228" s="287"/>
      <c r="NC228" s="287"/>
      <c r="ND228" s="287"/>
      <c r="NE228" s="287"/>
      <c r="NF228" s="287"/>
      <c r="NG228" s="287"/>
      <c r="NH228" s="287"/>
      <c r="NI228" s="287"/>
      <c r="NJ228" s="287"/>
      <c r="NK228" s="287"/>
      <c r="NL228" s="287"/>
      <c r="NM228" s="287"/>
      <c r="NN228" s="287"/>
      <c r="NO228" s="287"/>
      <c r="NP228" s="287"/>
      <c r="NQ228" s="287"/>
      <c r="NR228" s="287"/>
      <c r="NS228" s="287"/>
      <c r="NT228" s="287"/>
      <c r="NU228" s="287"/>
      <c r="NV228" s="287"/>
      <c r="NW228" s="287"/>
      <c r="NX228" s="287"/>
      <c r="NY228" s="287"/>
      <c r="NZ228" s="287"/>
      <c r="OA228" s="287"/>
      <c r="OB228" s="287"/>
      <c r="OC228" s="287"/>
      <c r="OD228" s="287"/>
      <c r="OE228" s="287"/>
    </row>
    <row r="229" spans="1:395" ht="18" customHeight="1" x14ac:dyDescent="0.3">
      <c r="A229" s="4"/>
      <c r="B229" s="1" t="s">
        <v>182</v>
      </c>
      <c r="C229" s="2">
        <v>10576</v>
      </c>
      <c r="D229" s="2"/>
      <c r="E229" s="80" t="s">
        <v>355</v>
      </c>
      <c r="F229" s="2">
        <v>9384</v>
      </c>
      <c r="G229" s="2" t="s">
        <v>462</v>
      </c>
      <c r="H229" s="22" t="s">
        <v>183</v>
      </c>
      <c r="I229" s="2">
        <f t="shared" si="15"/>
        <v>0</v>
      </c>
      <c r="J229" s="4">
        <f>'Kôň roka'!$I229</f>
        <v>0</v>
      </c>
      <c r="K229" s="2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98"/>
      <c r="BJ229" s="99"/>
      <c r="BK229" s="99"/>
      <c r="BL229" s="99"/>
      <c r="BM229" s="98"/>
      <c r="BN229" s="98"/>
      <c r="BO229" s="98"/>
      <c r="BP229" s="99"/>
      <c r="BQ229" s="99"/>
      <c r="BR229" s="99"/>
      <c r="BS229" s="99"/>
      <c r="BT229" s="99"/>
      <c r="BU229" s="99"/>
      <c r="BV229" s="99"/>
      <c r="BW229" s="99"/>
      <c r="BX229" s="99"/>
      <c r="BY229" s="99"/>
      <c r="BZ229" s="99"/>
      <c r="CA229" s="99"/>
      <c r="CB229" s="99"/>
      <c r="CC229" s="99"/>
      <c r="CD229" s="99"/>
      <c r="CE229" s="99"/>
      <c r="CF229" s="99"/>
      <c r="CG229" s="98"/>
      <c r="CH229" s="98"/>
      <c r="CI229" s="98"/>
      <c r="CJ229" s="98"/>
      <c r="CK229" s="98"/>
      <c r="CL229" s="98"/>
      <c r="CM229" s="98"/>
      <c r="CN229" s="98"/>
      <c r="CO229" s="99"/>
      <c r="CP229" s="99"/>
      <c r="CQ229" s="99"/>
      <c r="CR229" s="99"/>
      <c r="CS229" s="99"/>
      <c r="CT229" s="99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12"/>
      <c r="EU229" s="212"/>
      <c r="EV229" s="212"/>
      <c r="EW229" s="212"/>
      <c r="EX229" s="212"/>
      <c r="EY229" s="212"/>
      <c r="EZ229" s="212"/>
      <c r="FA229" s="212"/>
      <c r="FB229" s="212"/>
      <c r="FC229" s="212"/>
      <c r="FD229" s="212"/>
      <c r="FE229" s="212"/>
      <c r="FF229" s="212"/>
      <c r="FG229" s="212"/>
      <c r="FH229" s="212"/>
      <c r="FI229" s="212"/>
      <c r="FJ229" s="212"/>
      <c r="FK229" s="212"/>
      <c r="FL229" s="212"/>
      <c r="FM229" s="212"/>
      <c r="FN229" s="212"/>
      <c r="FO229" s="212"/>
      <c r="FP229" s="212"/>
      <c r="FQ229" s="212"/>
      <c r="FR229" s="212"/>
      <c r="FS229" s="212"/>
      <c r="FT229" s="212"/>
      <c r="FU229" s="212"/>
      <c r="FV229" s="212"/>
      <c r="FW229" s="212"/>
      <c r="FX229" s="212"/>
      <c r="FY229" s="212"/>
      <c r="FZ229" s="212"/>
      <c r="GA229" s="212"/>
      <c r="GB229" s="99"/>
      <c r="GC229" s="99"/>
      <c r="GD229" s="99"/>
      <c r="GE229" s="99"/>
      <c r="GF229" s="99"/>
      <c r="GG229" s="99"/>
      <c r="GH229" s="99"/>
      <c r="GI229" s="212"/>
      <c r="GJ229" s="212"/>
      <c r="GK229" s="212"/>
      <c r="GL229" s="99"/>
      <c r="GM229" s="99"/>
      <c r="GN229" s="99"/>
      <c r="GO229" s="99"/>
      <c r="GP229" s="99"/>
      <c r="GQ229" s="99"/>
      <c r="GR229" s="99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87"/>
      <c r="IJ229" s="287"/>
      <c r="IK229" s="287"/>
      <c r="IL229" s="287"/>
      <c r="IM229" s="287"/>
      <c r="IN229" s="287"/>
      <c r="IO229" s="287"/>
      <c r="IP229" s="287"/>
      <c r="IQ229" s="287"/>
      <c r="IR229" s="287"/>
      <c r="IS229" s="287"/>
      <c r="IT229" s="287"/>
      <c r="IU229" s="287"/>
      <c r="IV229" s="287"/>
      <c r="IW229" s="287"/>
      <c r="IX229" s="287"/>
      <c r="IY229" s="287"/>
      <c r="IZ229" s="287"/>
      <c r="JA229" s="287"/>
      <c r="JB229" s="287"/>
      <c r="JC229" s="287"/>
      <c r="JD229" s="287"/>
      <c r="JE229" s="287"/>
      <c r="JF229" s="287"/>
      <c r="JG229" s="287"/>
      <c r="JH229" s="287"/>
      <c r="JI229" s="287"/>
      <c r="JJ229" s="287"/>
      <c r="JK229" s="287"/>
      <c r="JL229" s="287"/>
      <c r="JM229" s="287"/>
      <c r="JN229" s="287"/>
      <c r="JO229" s="287"/>
      <c r="JP229" s="287"/>
      <c r="JQ229" s="287"/>
      <c r="JR229" s="309"/>
      <c r="JS229" s="309"/>
      <c r="JT229" s="309"/>
      <c r="JU229" s="309"/>
      <c r="JV229" s="309"/>
      <c r="JW229" s="309"/>
      <c r="JX229" s="309"/>
      <c r="JY229" s="309"/>
      <c r="JZ229" s="309"/>
      <c r="KA229" s="309"/>
      <c r="KB229" s="309"/>
      <c r="KC229" s="309"/>
      <c r="KD229" s="309"/>
      <c r="KE229" s="309"/>
      <c r="KF229" s="309"/>
      <c r="KG229" s="309"/>
      <c r="KH229" s="309"/>
      <c r="KI229" s="309"/>
      <c r="KJ229" s="309"/>
      <c r="KK229" s="309"/>
      <c r="KL229" s="309"/>
      <c r="KM229" s="309"/>
      <c r="KN229" s="309"/>
      <c r="KO229" s="309"/>
      <c r="KP229" s="309"/>
      <c r="KQ229" s="309"/>
      <c r="KR229" s="309"/>
      <c r="KS229" s="309"/>
      <c r="KT229" s="309"/>
      <c r="KU229" s="309"/>
      <c r="KV229" s="309"/>
      <c r="KW229" s="309"/>
      <c r="KX229" s="309"/>
      <c r="KY229" s="309"/>
      <c r="KZ229" s="309"/>
      <c r="LA229" s="309"/>
      <c r="LB229" s="309"/>
      <c r="LC229" s="309"/>
      <c r="LD229" s="309"/>
      <c r="LE229" s="309"/>
      <c r="LF229" s="309"/>
      <c r="LG229" s="309"/>
      <c r="LH229" s="309"/>
      <c r="LI229" s="309"/>
      <c r="LJ229" s="309"/>
      <c r="LK229" s="309"/>
      <c r="LL229" s="309"/>
      <c r="LM229" s="309"/>
      <c r="LN229" s="309"/>
      <c r="LO229" s="309"/>
      <c r="LP229" s="309"/>
      <c r="LQ229" s="309"/>
      <c r="LR229" s="309"/>
      <c r="LS229" s="309"/>
      <c r="LT229" s="309"/>
      <c r="LU229" s="309"/>
      <c r="LV229" s="309"/>
      <c r="LW229" s="309"/>
      <c r="LX229" s="309"/>
      <c r="LY229" s="309"/>
      <c r="LZ229" s="309"/>
      <c r="MA229" s="309"/>
      <c r="MB229" s="309"/>
      <c r="MC229" s="309"/>
      <c r="MD229" s="309"/>
      <c r="ME229" s="309"/>
      <c r="MF229" s="309"/>
      <c r="MG229" s="309"/>
      <c r="MH229" s="309"/>
      <c r="MI229" s="309"/>
      <c r="MJ229" s="309"/>
      <c r="MK229" s="309"/>
      <c r="ML229" s="309"/>
      <c r="MM229" s="309"/>
      <c r="MN229" s="309"/>
      <c r="MO229" s="309"/>
      <c r="MP229" s="309"/>
      <c r="MQ229" s="309"/>
      <c r="MR229" s="309"/>
      <c r="MS229" s="309"/>
      <c r="MT229" s="309"/>
      <c r="MU229" s="309"/>
      <c r="MV229" s="309"/>
      <c r="MW229" s="309"/>
      <c r="MX229" s="309"/>
      <c r="MY229" s="309"/>
      <c r="MZ229" s="309"/>
      <c r="NA229" s="309"/>
      <c r="NB229" s="287"/>
      <c r="NC229" s="287"/>
      <c r="ND229" s="287"/>
      <c r="NE229" s="287"/>
      <c r="NF229" s="287"/>
      <c r="NG229" s="287"/>
      <c r="NH229" s="287"/>
      <c r="NI229" s="287"/>
      <c r="NJ229" s="287"/>
      <c r="NK229" s="287"/>
      <c r="NL229" s="287"/>
      <c r="NM229" s="287"/>
      <c r="NN229" s="287"/>
      <c r="NO229" s="287"/>
      <c r="NP229" s="287"/>
      <c r="NQ229" s="287"/>
      <c r="NR229" s="287"/>
      <c r="NS229" s="287"/>
      <c r="NT229" s="287"/>
      <c r="NU229" s="287"/>
      <c r="NV229" s="287"/>
      <c r="NW229" s="287"/>
      <c r="NX229" s="287"/>
      <c r="NY229" s="287"/>
      <c r="NZ229" s="287"/>
      <c r="OA229" s="287"/>
      <c r="OB229" s="287"/>
      <c r="OC229" s="287"/>
      <c r="OD229" s="287"/>
      <c r="OE229" s="287"/>
    </row>
    <row r="230" spans="1:395" ht="18" customHeight="1" x14ac:dyDescent="0.3">
      <c r="A230" s="4"/>
      <c r="B230" s="1"/>
      <c r="C230" s="2"/>
      <c r="D230" s="2"/>
      <c r="E230" s="80" t="s">
        <v>181</v>
      </c>
      <c r="F230" s="2">
        <v>10343</v>
      </c>
      <c r="G230" s="2" t="s">
        <v>464</v>
      </c>
      <c r="H230" s="22"/>
      <c r="I230" s="2">
        <f t="shared" si="15"/>
        <v>0</v>
      </c>
      <c r="J230" s="4">
        <f>'Kôň roka'!$I230</f>
        <v>0</v>
      </c>
      <c r="K230" s="2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98"/>
      <c r="BJ230" s="99"/>
      <c r="BK230" s="99"/>
      <c r="BL230" s="99"/>
      <c r="BM230" s="98"/>
      <c r="BN230" s="98"/>
      <c r="BO230" s="98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99"/>
      <c r="CF230" s="99"/>
      <c r="CG230" s="98"/>
      <c r="CH230" s="98"/>
      <c r="CI230" s="98"/>
      <c r="CJ230" s="98"/>
      <c r="CK230" s="98"/>
      <c r="CL230" s="98"/>
      <c r="CM230" s="98"/>
      <c r="CN230" s="98"/>
      <c r="CO230" s="99"/>
      <c r="CP230" s="99"/>
      <c r="CQ230" s="99"/>
      <c r="CR230" s="99"/>
      <c r="CS230" s="99"/>
      <c r="CT230" s="99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12"/>
      <c r="EU230" s="212"/>
      <c r="EV230" s="212"/>
      <c r="EW230" s="212"/>
      <c r="EX230" s="212"/>
      <c r="EY230" s="212"/>
      <c r="EZ230" s="212"/>
      <c r="FA230" s="212"/>
      <c r="FB230" s="212"/>
      <c r="FC230" s="212"/>
      <c r="FD230" s="212"/>
      <c r="FE230" s="212"/>
      <c r="FF230" s="212"/>
      <c r="FG230" s="212"/>
      <c r="FH230" s="212"/>
      <c r="FI230" s="212"/>
      <c r="FJ230" s="212"/>
      <c r="FK230" s="212"/>
      <c r="FL230" s="212"/>
      <c r="FM230" s="212"/>
      <c r="FN230" s="212"/>
      <c r="FO230" s="212"/>
      <c r="FP230" s="212"/>
      <c r="FQ230" s="212"/>
      <c r="FR230" s="212"/>
      <c r="FS230" s="212"/>
      <c r="FT230" s="212"/>
      <c r="FU230" s="212"/>
      <c r="FV230" s="212"/>
      <c r="FW230" s="212"/>
      <c r="FX230" s="212"/>
      <c r="FY230" s="212"/>
      <c r="FZ230" s="212"/>
      <c r="GA230" s="212"/>
      <c r="GB230" s="99"/>
      <c r="GC230" s="99"/>
      <c r="GD230" s="99"/>
      <c r="GE230" s="99"/>
      <c r="GF230" s="99"/>
      <c r="GG230" s="99"/>
      <c r="GH230" s="99"/>
      <c r="GI230" s="212"/>
      <c r="GJ230" s="212"/>
      <c r="GK230" s="212"/>
      <c r="GL230" s="99"/>
      <c r="GM230" s="99"/>
      <c r="GN230" s="99"/>
      <c r="GO230" s="99"/>
      <c r="GP230" s="99"/>
      <c r="GQ230" s="99"/>
      <c r="GR230" s="99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87"/>
      <c r="IJ230" s="287"/>
      <c r="IK230" s="287"/>
      <c r="IL230" s="287"/>
      <c r="IM230" s="287"/>
      <c r="IN230" s="287"/>
      <c r="IO230" s="287"/>
      <c r="IP230" s="287"/>
      <c r="IQ230" s="287"/>
      <c r="IR230" s="287"/>
      <c r="IS230" s="287"/>
      <c r="IT230" s="287"/>
      <c r="IU230" s="287"/>
      <c r="IV230" s="287"/>
      <c r="IW230" s="287"/>
      <c r="IX230" s="287"/>
      <c r="IY230" s="287"/>
      <c r="IZ230" s="287"/>
      <c r="JA230" s="287"/>
      <c r="JB230" s="287"/>
      <c r="JC230" s="287"/>
      <c r="JD230" s="287"/>
      <c r="JE230" s="287"/>
      <c r="JF230" s="287"/>
      <c r="JG230" s="287"/>
      <c r="JH230" s="287"/>
      <c r="JI230" s="287"/>
      <c r="JJ230" s="287"/>
      <c r="JK230" s="287"/>
      <c r="JL230" s="287"/>
      <c r="JM230" s="287"/>
      <c r="JN230" s="287"/>
      <c r="JO230" s="287"/>
      <c r="JP230" s="287"/>
      <c r="JQ230" s="287"/>
      <c r="JR230" s="309"/>
      <c r="JS230" s="309"/>
      <c r="JT230" s="309"/>
      <c r="JU230" s="309"/>
      <c r="JV230" s="309"/>
      <c r="JW230" s="309"/>
      <c r="JX230" s="309"/>
      <c r="JY230" s="309"/>
      <c r="JZ230" s="309"/>
      <c r="KA230" s="309"/>
      <c r="KB230" s="309"/>
      <c r="KC230" s="309"/>
      <c r="KD230" s="309"/>
      <c r="KE230" s="309"/>
      <c r="KF230" s="309"/>
      <c r="KG230" s="309"/>
      <c r="KH230" s="309"/>
      <c r="KI230" s="309"/>
      <c r="KJ230" s="309"/>
      <c r="KK230" s="309"/>
      <c r="KL230" s="309"/>
      <c r="KM230" s="309"/>
      <c r="KN230" s="309"/>
      <c r="KO230" s="309"/>
      <c r="KP230" s="309"/>
      <c r="KQ230" s="309"/>
      <c r="KR230" s="309"/>
      <c r="KS230" s="309"/>
      <c r="KT230" s="309"/>
      <c r="KU230" s="309"/>
      <c r="KV230" s="309"/>
      <c r="KW230" s="309"/>
      <c r="KX230" s="309"/>
      <c r="KY230" s="309"/>
      <c r="KZ230" s="309"/>
      <c r="LA230" s="309"/>
      <c r="LB230" s="309"/>
      <c r="LC230" s="309"/>
      <c r="LD230" s="309"/>
      <c r="LE230" s="309"/>
      <c r="LF230" s="309"/>
      <c r="LG230" s="309"/>
      <c r="LH230" s="309"/>
      <c r="LI230" s="309"/>
      <c r="LJ230" s="309"/>
      <c r="LK230" s="309"/>
      <c r="LL230" s="309"/>
      <c r="LM230" s="309"/>
      <c r="LN230" s="309"/>
      <c r="LO230" s="309"/>
      <c r="LP230" s="309"/>
      <c r="LQ230" s="309"/>
      <c r="LR230" s="309"/>
      <c r="LS230" s="309"/>
      <c r="LT230" s="309"/>
      <c r="LU230" s="309"/>
      <c r="LV230" s="309"/>
      <c r="LW230" s="309"/>
      <c r="LX230" s="309"/>
      <c r="LY230" s="309"/>
      <c r="LZ230" s="309"/>
      <c r="MA230" s="309"/>
      <c r="MB230" s="309"/>
      <c r="MC230" s="309"/>
      <c r="MD230" s="309"/>
      <c r="ME230" s="309"/>
      <c r="MF230" s="309"/>
      <c r="MG230" s="309"/>
      <c r="MH230" s="309"/>
      <c r="MI230" s="309"/>
      <c r="MJ230" s="309"/>
      <c r="MK230" s="309"/>
      <c r="ML230" s="309"/>
      <c r="MM230" s="309"/>
      <c r="MN230" s="309"/>
      <c r="MO230" s="309"/>
      <c r="MP230" s="309"/>
      <c r="MQ230" s="309"/>
      <c r="MR230" s="309"/>
      <c r="MS230" s="309"/>
      <c r="MT230" s="309"/>
      <c r="MU230" s="309"/>
      <c r="MV230" s="309"/>
      <c r="MW230" s="309"/>
      <c r="MX230" s="309"/>
      <c r="MY230" s="309"/>
      <c r="MZ230" s="309"/>
      <c r="NA230" s="309"/>
      <c r="NB230" s="287"/>
      <c r="NC230" s="287"/>
      <c r="ND230" s="287"/>
      <c r="NE230" s="287"/>
      <c r="NF230" s="287"/>
      <c r="NG230" s="287"/>
      <c r="NH230" s="287"/>
      <c r="NI230" s="287"/>
      <c r="NJ230" s="287"/>
      <c r="NK230" s="287"/>
      <c r="NL230" s="287"/>
      <c r="NM230" s="287"/>
      <c r="NN230" s="287"/>
      <c r="NO230" s="287"/>
      <c r="NP230" s="287"/>
      <c r="NQ230" s="287"/>
      <c r="NR230" s="287"/>
      <c r="NS230" s="287"/>
      <c r="NT230" s="287"/>
      <c r="NU230" s="287"/>
      <c r="NV230" s="287"/>
      <c r="NW230" s="287"/>
      <c r="NX230" s="287"/>
      <c r="NY230" s="287"/>
      <c r="NZ230" s="287"/>
      <c r="OA230" s="287"/>
      <c r="OB230" s="287"/>
      <c r="OC230" s="287"/>
      <c r="OD230" s="287"/>
      <c r="OE230" s="287"/>
    </row>
    <row r="231" spans="1:395" ht="18" customHeight="1" x14ac:dyDescent="0.3">
      <c r="A231" s="4"/>
      <c r="B231" s="1" t="s">
        <v>55</v>
      </c>
      <c r="C231" s="2">
        <v>11441</v>
      </c>
      <c r="D231" s="2"/>
      <c r="E231" s="22" t="s">
        <v>197</v>
      </c>
      <c r="F231" s="2">
        <v>10720</v>
      </c>
      <c r="G231" s="2" t="s">
        <v>464</v>
      </c>
      <c r="H231" s="22" t="s">
        <v>52</v>
      </c>
      <c r="I231" s="2">
        <f t="shared" si="15"/>
        <v>0</v>
      </c>
      <c r="J231" s="4">
        <f>'Kôň roka'!$I231</f>
        <v>0</v>
      </c>
      <c r="K231" s="2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98"/>
      <c r="BJ231" s="99"/>
      <c r="BK231" s="99"/>
      <c r="BL231" s="99"/>
      <c r="BM231" s="98"/>
      <c r="BN231" s="98"/>
      <c r="BO231" s="98"/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99"/>
      <c r="CF231" s="99"/>
      <c r="CG231" s="98"/>
      <c r="CH231" s="98"/>
      <c r="CI231" s="98"/>
      <c r="CJ231" s="98"/>
      <c r="CK231" s="98"/>
      <c r="CL231" s="98"/>
      <c r="CM231" s="98"/>
      <c r="CN231" s="98"/>
      <c r="CO231" s="99"/>
      <c r="CP231" s="99"/>
      <c r="CQ231" s="99"/>
      <c r="CR231" s="99"/>
      <c r="CS231" s="99"/>
      <c r="CT231" s="99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12"/>
      <c r="EU231" s="212"/>
      <c r="EV231" s="212"/>
      <c r="EW231" s="212"/>
      <c r="EX231" s="212"/>
      <c r="EY231" s="212"/>
      <c r="EZ231" s="212"/>
      <c r="FA231" s="212"/>
      <c r="FB231" s="212"/>
      <c r="FC231" s="212"/>
      <c r="FD231" s="212"/>
      <c r="FE231" s="212"/>
      <c r="FF231" s="212"/>
      <c r="FG231" s="212"/>
      <c r="FH231" s="212"/>
      <c r="FI231" s="212"/>
      <c r="FJ231" s="212"/>
      <c r="FK231" s="212"/>
      <c r="FL231" s="212"/>
      <c r="FM231" s="212"/>
      <c r="FN231" s="212"/>
      <c r="FO231" s="212"/>
      <c r="FP231" s="212"/>
      <c r="FQ231" s="212"/>
      <c r="FR231" s="212"/>
      <c r="FS231" s="212"/>
      <c r="FT231" s="212"/>
      <c r="FU231" s="212"/>
      <c r="FV231" s="212"/>
      <c r="FW231" s="212"/>
      <c r="FX231" s="212"/>
      <c r="FY231" s="212"/>
      <c r="FZ231" s="212"/>
      <c r="GA231" s="212"/>
      <c r="GB231" s="99"/>
      <c r="GC231" s="99"/>
      <c r="GD231" s="99"/>
      <c r="GE231" s="99"/>
      <c r="GF231" s="99"/>
      <c r="GG231" s="99"/>
      <c r="GH231" s="99"/>
      <c r="GI231" s="212"/>
      <c r="GJ231" s="212"/>
      <c r="GK231" s="212"/>
      <c r="GL231" s="99"/>
      <c r="GM231" s="99"/>
      <c r="GN231" s="99"/>
      <c r="GO231" s="99"/>
      <c r="GP231" s="99"/>
      <c r="GQ231" s="99"/>
      <c r="GR231" s="99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87"/>
      <c r="IJ231" s="287"/>
      <c r="IK231" s="287"/>
      <c r="IL231" s="287"/>
      <c r="IM231" s="287"/>
      <c r="IN231" s="287"/>
      <c r="IO231" s="287"/>
      <c r="IP231" s="287"/>
      <c r="IQ231" s="287"/>
      <c r="IR231" s="287"/>
      <c r="IS231" s="287"/>
      <c r="IT231" s="287"/>
      <c r="IU231" s="287"/>
      <c r="IV231" s="287"/>
      <c r="IW231" s="287"/>
      <c r="IX231" s="287"/>
      <c r="IY231" s="287"/>
      <c r="IZ231" s="287"/>
      <c r="JA231" s="287"/>
      <c r="JB231" s="287"/>
      <c r="JC231" s="287"/>
      <c r="JD231" s="287"/>
      <c r="JE231" s="287"/>
      <c r="JF231" s="287"/>
      <c r="JG231" s="287"/>
      <c r="JH231" s="287"/>
      <c r="JI231" s="287"/>
      <c r="JJ231" s="287"/>
      <c r="JK231" s="287"/>
      <c r="JL231" s="287"/>
      <c r="JM231" s="287"/>
      <c r="JN231" s="287"/>
      <c r="JO231" s="287"/>
      <c r="JP231" s="287"/>
      <c r="JQ231" s="287"/>
      <c r="JR231" s="309"/>
      <c r="JS231" s="309"/>
      <c r="JT231" s="309"/>
      <c r="JU231" s="309"/>
      <c r="JV231" s="309"/>
      <c r="JW231" s="309"/>
      <c r="JX231" s="309"/>
      <c r="JY231" s="309"/>
      <c r="JZ231" s="309"/>
      <c r="KA231" s="309"/>
      <c r="KB231" s="309"/>
      <c r="KC231" s="309"/>
      <c r="KD231" s="309"/>
      <c r="KE231" s="309"/>
      <c r="KF231" s="309"/>
      <c r="KG231" s="309"/>
      <c r="KH231" s="309"/>
      <c r="KI231" s="309"/>
      <c r="KJ231" s="309"/>
      <c r="KK231" s="309"/>
      <c r="KL231" s="309"/>
      <c r="KM231" s="309"/>
      <c r="KN231" s="309"/>
      <c r="KO231" s="309"/>
      <c r="KP231" s="309"/>
      <c r="KQ231" s="309"/>
      <c r="KR231" s="309"/>
      <c r="KS231" s="309"/>
      <c r="KT231" s="309"/>
      <c r="KU231" s="309"/>
      <c r="KV231" s="309"/>
      <c r="KW231" s="309"/>
      <c r="KX231" s="309"/>
      <c r="KY231" s="309"/>
      <c r="KZ231" s="309"/>
      <c r="LA231" s="309"/>
      <c r="LB231" s="309"/>
      <c r="LC231" s="309"/>
      <c r="LD231" s="309"/>
      <c r="LE231" s="309"/>
      <c r="LF231" s="309"/>
      <c r="LG231" s="309"/>
      <c r="LH231" s="309"/>
      <c r="LI231" s="309"/>
      <c r="LJ231" s="309"/>
      <c r="LK231" s="309"/>
      <c r="LL231" s="309"/>
      <c r="LM231" s="309"/>
      <c r="LN231" s="309"/>
      <c r="LO231" s="309"/>
      <c r="LP231" s="309"/>
      <c r="LQ231" s="309"/>
      <c r="LR231" s="309"/>
      <c r="LS231" s="309"/>
      <c r="LT231" s="309"/>
      <c r="LU231" s="309"/>
      <c r="LV231" s="309"/>
      <c r="LW231" s="309"/>
      <c r="LX231" s="309"/>
      <c r="LY231" s="309"/>
      <c r="LZ231" s="309"/>
      <c r="MA231" s="309"/>
      <c r="MB231" s="309"/>
      <c r="MC231" s="309"/>
      <c r="MD231" s="309"/>
      <c r="ME231" s="309"/>
      <c r="MF231" s="309"/>
      <c r="MG231" s="309"/>
      <c r="MH231" s="309"/>
      <c r="MI231" s="309"/>
      <c r="MJ231" s="309"/>
      <c r="MK231" s="309"/>
      <c r="ML231" s="309"/>
      <c r="MM231" s="309"/>
      <c r="MN231" s="309"/>
      <c r="MO231" s="309"/>
      <c r="MP231" s="309"/>
      <c r="MQ231" s="309"/>
      <c r="MR231" s="309"/>
      <c r="MS231" s="309"/>
      <c r="MT231" s="309"/>
      <c r="MU231" s="309"/>
      <c r="MV231" s="309"/>
      <c r="MW231" s="309"/>
      <c r="MX231" s="309"/>
      <c r="MY231" s="309"/>
      <c r="MZ231" s="309"/>
      <c r="NA231" s="309"/>
      <c r="NB231" s="287"/>
      <c r="NC231" s="287"/>
      <c r="ND231" s="287"/>
      <c r="NE231" s="287"/>
      <c r="NF231" s="287"/>
      <c r="NG231" s="287"/>
      <c r="NH231" s="287"/>
      <c r="NI231" s="287"/>
      <c r="NJ231" s="287"/>
      <c r="NK231" s="287"/>
      <c r="NL231" s="287"/>
      <c r="NM231" s="287"/>
      <c r="NN231" s="287"/>
      <c r="NO231" s="287"/>
      <c r="NP231" s="287"/>
      <c r="NQ231" s="287"/>
      <c r="NR231" s="287"/>
      <c r="NS231" s="287"/>
      <c r="NT231" s="287"/>
      <c r="NU231" s="287"/>
      <c r="NV231" s="287"/>
      <c r="NW231" s="287"/>
      <c r="NX231" s="287"/>
      <c r="NY231" s="287"/>
      <c r="NZ231" s="287"/>
      <c r="OA231" s="287"/>
      <c r="OB231" s="287"/>
      <c r="OC231" s="287"/>
      <c r="OD231" s="287"/>
      <c r="OE231" s="287"/>
    </row>
    <row r="232" spans="1:395" ht="18" customHeight="1" x14ac:dyDescent="0.3">
      <c r="A232" s="4"/>
      <c r="B232" s="1"/>
      <c r="C232" s="2"/>
      <c r="D232" s="2"/>
      <c r="E232" s="22" t="s">
        <v>50</v>
      </c>
      <c r="F232" s="2">
        <v>9008</v>
      </c>
      <c r="G232" s="2" t="s">
        <v>464</v>
      </c>
      <c r="H232" s="22"/>
      <c r="I232" s="2">
        <f t="shared" si="15"/>
        <v>0</v>
      </c>
      <c r="J232" s="4"/>
      <c r="K232" s="2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98"/>
      <c r="BJ232" s="99"/>
      <c r="BK232" s="99"/>
      <c r="BL232" s="99"/>
      <c r="BM232" s="98"/>
      <c r="BN232" s="98"/>
      <c r="BO232" s="98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8"/>
      <c r="CH232" s="98"/>
      <c r="CI232" s="98"/>
      <c r="CJ232" s="98"/>
      <c r="CK232" s="98"/>
      <c r="CL232" s="98"/>
      <c r="CM232" s="98"/>
      <c r="CN232" s="98"/>
      <c r="CO232" s="99"/>
      <c r="CP232" s="99"/>
      <c r="CQ232" s="99"/>
      <c r="CR232" s="99"/>
      <c r="CS232" s="99"/>
      <c r="CT232" s="99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12"/>
      <c r="EU232" s="212"/>
      <c r="EV232" s="212"/>
      <c r="EW232" s="212"/>
      <c r="EX232" s="212"/>
      <c r="EY232" s="212"/>
      <c r="EZ232" s="212"/>
      <c r="FA232" s="212"/>
      <c r="FB232" s="212"/>
      <c r="FC232" s="212"/>
      <c r="FD232" s="212"/>
      <c r="FE232" s="212"/>
      <c r="FF232" s="212"/>
      <c r="FG232" s="212"/>
      <c r="FH232" s="212"/>
      <c r="FI232" s="212"/>
      <c r="FJ232" s="212"/>
      <c r="FK232" s="212"/>
      <c r="FL232" s="212"/>
      <c r="FM232" s="212"/>
      <c r="FN232" s="212"/>
      <c r="FO232" s="212"/>
      <c r="FP232" s="212"/>
      <c r="FQ232" s="212"/>
      <c r="FR232" s="212"/>
      <c r="FS232" s="212"/>
      <c r="FT232" s="212"/>
      <c r="FU232" s="212"/>
      <c r="FV232" s="212"/>
      <c r="FW232" s="212"/>
      <c r="FX232" s="212"/>
      <c r="FY232" s="212"/>
      <c r="FZ232" s="212"/>
      <c r="GA232" s="212"/>
      <c r="GB232" s="99"/>
      <c r="GC232" s="99"/>
      <c r="GD232" s="99"/>
      <c r="GE232" s="99"/>
      <c r="GF232" s="99"/>
      <c r="GG232" s="99"/>
      <c r="GH232" s="99"/>
      <c r="GI232" s="212"/>
      <c r="GJ232" s="212"/>
      <c r="GK232" s="212"/>
      <c r="GL232" s="99"/>
      <c r="GM232" s="99"/>
      <c r="GN232" s="99"/>
      <c r="GO232" s="99"/>
      <c r="GP232" s="99"/>
      <c r="GQ232" s="99"/>
      <c r="GR232" s="99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87"/>
      <c r="IJ232" s="287"/>
      <c r="IK232" s="287"/>
      <c r="IL232" s="287"/>
      <c r="IM232" s="287"/>
      <c r="IN232" s="287"/>
      <c r="IO232" s="287"/>
      <c r="IP232" s="287"/>
      <c r="IQ232" s="287"/>
      <c r="IR232" s="287"/>
      <c r="IS232" s="287"/>
      <c r="IT232" s="287"/>
      <c r="IU232" s="287"/>
      <c r="IV232" s="287"/>
      <c r="IW232" s="287"/>
      <c r="IX232" s="287"/>
      <c r="IY232" s="287"/>
      <c r="IZ232" s="287"/>
      <c r="JA232" s="287"/>
      <c r="JB232" s="287"/>
      <c r="JC232" s="287"/>
      <c r="JD232" s="287"/>
      <c r="JE232" s="287"/>
      <c r="JF232" s="287"/>
      <c r="JG232" s="287"/>
      <c r="JH232" s="287"/>
      <c r="JI232" s="287"/>
      <c r="JJ232" s="287"/>
      <c r="JK232" s="287"/>
      <c r="JL232" s="287"/>
      <c r="JM232" s="287"/>
      <c r="JN232" s="287"/>
      <c r="JO232" s="287"/>
      <c r="JP232" s="287"/>
      <c r="JQ232" s="287"/>
      <c r="JR232" s="309"/>
      <c r="JS232" s="309"/>
      <c r="JT232" s="309"/>
      <c r="JU232" s="309"/>
      <c r="JV232" s="309"/>
      <c r="JW232" s="309"/>
      <c r="JX232" s="309"/>
      <c r="JY232" s="309"/>
      <c r="JZ232" s="309"/>
      <c r="KA232" s="309"/>
      <c r="KB232" s="309"/>
      <c r="KC232" s="309"/>
      <c r="KD232" s="309"/>
      <c r="KE232" s="309"/>
      <c r="KF232" s="309"/>
      <c r="KG232" s="309"/>
      <c r="KH232" s="309"/>
      <c r="KI232" s="309"/>
      <c r="KJ232" s="309"/>
      <c r="KK232" s="309"/>
      <c r="KL232" s="309"/>
      <c r="KM232" s="309"/>
      <c r="KN232" s="309"/>
      <c r="KO232" s="309"/>
      <c r="KP232" s="309"/>
      <c r="KQ232" s="309"/>
      <c r="KR232" s="309"/>
      <c r="KS232" s="309"/>
      <c r="KT232" s="309"/>
      <c r="KU232" s="309"/>
      <c r="KV232" s="309"/>
      <c r="KW232" s="309"/>
      <c r="KX232" s="309"/>
      <c r="KY232" s="309"/>
      <c r="KZ232" s="309"/>
      <c r="LA232" s="309"/>
      <c r="LB232" s="309"/>
      <c r="LC232" s="309"/>
      <c r="LD232" s="309"/>
      <c r="LE232" s="309"/>
      <c r="LF232" s="309"/>
      <c r="LG232" s="309"/>
      <c r="LH232" s="309"/>
      <c r="LI232" s="309"/>
      <c r="LJ232" s="309"/>
      <c r="LK232" s="309"/>
      <c r="LL232" s="309"/>
      <c r="LM232" s="309"/>
      <c r="LN232" s="309"/>
      <c r="LO232" s="309"/>
      <c r="LP232" s="309"/>
      <c r="LQ232" s="309"/>
      <c r="LR232" s="309"/>
      <c r="LS232" s="309"/>
      <c r="LT232" s="309"/>
      <c r="LU232" s="309"/>
      <c r="LV232" s="309"/>
      <c r="LW232" s="309"/>
      <c r="LX232" s="309"/>
      <c r="LY232" s="309"/>
      <c r="LZ232" s="309"/>
      <c r="MA232" s="309"/>
      <c r="MB232" s="309"/>
      <c r="MC232" s="309"/>
      <c r="MD232" s="309"/>
      <c r="ME232" s="309"/>
      <c r="MF232" s="309"/>
      <c r="MG232" s="309"/>
      <c r="MH232" s="309"/>
      <c r="MI232" s="309"/>
      <c r="MJ232" s="309"/>
      <c r="MK232" s="309"/>
      <c r="ML232" s="309"/>
      <c r="MM232" s="309"/>
      <c r="MN232" s="309"/>
      <c r="MO232" s="309"/>
      <c r="MP232" s="309"/>
      <c r="MQ232" s="309"/>
      <c r="MR232" s="309"/>
      <c r="MS232" s="309"/>
      <c r="MT232" s="309"/>
      <c r="MU232" s="309"/>
      <c r="MV232" s="309"/>
      <c r="MW232" s="309"/>
      <c r="MX232" s="309"/>
      <c r="MY232" s="309"/>
      <c r="MZ232" s="309"/>
      <c r="NA232" s="309"/>
      <c r="NB232" s="287"/>
      <c r="NC232" s="287"/>
      <c r="ND232" s="287"/>
      <c r="NE232" s="287"/>
      <c r="NF232" s="287"/>
      <c r="NG232" s="287"/>
      <c r="NH232" s="287"/>
      <c r="NI232" s="287"/>
      <c r="NJ232" s="287"/>
      <c r="NK232" s="287"/>
      <c r="NL232" s="287"/>
      <c r="NM232" s="287"/>
      <c r="NN232" s="287"/>
      <c r="NO232" s="287"/>
      <c r="NP232" s="287"/>
      <c r="NQ232" s="287"/>
      <c r="NR232" s="287"/>
      <c r="NS232" s="287"/>
      <c r="NT232" s="287"/>
      <c r="NU232" s="287"/>
      <c r="NV232" s="287"/>
      <c r="NW232" s="287"/>
      <c r="NX232" s="287"/>
      <c r="NY232" s="287"/>
      <c r="NZ232" s="287"/>
      <c r="OA232" s="287"/>
      <c r="OB232" s="287"/>
      <c r="OC232" s="287"/>
      <c r="OD232" s="287"/>
      <c r="OE232" s="287"/>
    </row>
    <row r="233" spans="1:395" ht="18" customHeight="1" x14ac:dyDescent="0.3">
      <c r="A233" s="4"/>
      <c r="B233" s="1" t="s">
        <v>428</v>
      </c>
      <c r="C233" s="2">
        <v>11205</v>
      </c>
      <c r="D233" s="2">
        <v>2012</v>
      </c>
      <c r="E233" s="22" t="s">
        <v>427</v>
      </c>
      <c r="F233" s="2">
        <v>10805</v>
      </c>
      <c r="G233" s="2" t="s">
        <v>466</v>
      </c>
      <c r="H233" s="22" t="s">
        <v>157</v>
      </c>
      <c r="I233" s="2">
        <f t="shared" si="15"/>
        <v>0</v>
      </c>
      <c r="J233" s="4">
        <f>'Kôň roka'!$I233</f>
        <v>0</v>
      </c>
      <c r="K233" s="2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98"/>
      <c r="BJ233" s="99"/>
      <c r="BK233" s="99"/>
      <c r="BL233" s="99"/>
      <c r="BM233" s="98"/>
      <c r="BN233" s="98"/>
      <c r="BO233" s="98"/>
      <c r="BP233" s="99"/>
      <c r="BQ233" s="99"/>
      <c r="BR233" s="99"/>
      <c r="BS233" s="99"/>
      <c r="BT233" s="99"/>
      <c r="BU233" s="99"/>
      <c r="BV233" s="99"/>
      <c r="BW233" s="99"/>
      <c r="BX233" s="99"/>
      <c r="BY233" s="99"/>
      <c r="BZ233" s="99"/>
      <c r="CA233" s="99"/>
      <c r="CB233" s="99"/>
      <c r="CC233" s="99"/>
      <c r="CD233" s="99"/>
      <c r="CE233" s="99"/>
      <c r="CF233" s="99"/>
      <c r="CG233" s="98"/>
      <c r="CH233" s="98"/>
      <c r="CI233" s="98"/>
      <c r="CJ233" s="98"/>
      <c r="CK233" s="98"/>
      <c r="CL233" s="98"/>
      <c r="CM233" s="98"/>
      <c r="CN233" s="98"/>
      <c r="CO233" s="99"/>
      <c r="CP233" s="99"/>
      <c r="CQ233" s="99"/>
      <c r="CR233" s="99"/>
      <c r="CS233" s="99"/>
      <c r="CT233" s="99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12"/>
      <c r="EU233" s="212"/>
      <c r="EV233" s="212"/>
      <c r="EW233" s="212"/>
      <c r="EX233" s="212"/>
      <c r="EY233" s="212"/>
      <c r="EZ233" s="212"/>
      <c r="FA233" s="212"/>
      <c r="FB233" s="212"/>
      <c r="FC233" s="212"/>
      <c r="FD233" s="212"/>
      <c r="FE233" s="212"/>
      <c r="FF233" s="212"/>
      <c r="FG233" s="212"/>
      <c r="FH233" s="212"/>
      <c r="FI233" s="212"/>
      <c r="FJ233" s="212"/>
      <c r="FK233" s="212"/>
      <c r="FL233" s="212"/>
      <c r="FM233" s="212"/>
      <c r="FN233" s="212"/>
      <c r="FO233" s="212"/>
      <c r="FP233" s="212"/>
      <c r="FQ233" s="212"/>
      <c r="FR233" s="212"/>
      <c r="FS233" s="212"/>
      <c r="FT233" s="212"/>
      <c r="FU233" s="212"/>
      <c r="FV233" s="212"/>
      <c r="FW233" s="212"/>
      <c r="FX233" s="212"/>
      <c r="FY233" s="212"/>
      <c r="FZ233" s="212"/>
      <c r="GA233" s="212"/>
      <c r="GB233" s="99"/>
      <c r="GC233" s="99"/>
      <c r="GD233" s="99"/>
      <c r="GE233" s="99"/>
      <c r="GF233" s="99"/>
      <c r="GG233" s="99"/>
      <c r="GH233" s="99"/>
      <c r="GI233" s="212"/>
      <c r="GJ233" s="212"/>
      <c r="GK233" s="212"/>
      <c r="GL233" s="99"/>
      <c r="GM233" s="99"/>
      <c r="GN233" s="99"/>
      <c r="GO233" s="99"/>
      <c r="GP233" s="99"/>
      <c r="GQ233" s="99"/>
      <c r="GR233" s="99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87"/>
      <c r="IJ233" s="287"/>
      <c r="IK233" s="287"/>
      <c r="IL233" s="287"/>
      <c r="IM233" s="287"/>
      <c r="IN233" s="287"/>
      <c r="IO233" s="287"/>
      <c r="IP233" s="287"/>
      <c r="IQ233" s="287"/>
      <c r="IR233" s="287"/>
      <c r="IS233" s="287"/>
      <c r="IT233" s="287"/>
      <c r="IU233" s="287"/>
      <c r="IV233" s="287"/>
      <c r="IW233" s="287"/>
      <c r="IX233" s="287"/>
      <c r="IY233" s="287"/>
      <c r="IZ233" s="287"/>
      <c r="JA233" s="287"/>
      <c r="JB233" s="287"/>
      <c r="JC233" s="287"/>
      <c r="JD233" s="287"/>
      <c r="JE233" s="287"/>
      <c r="JF233" s="287"/>
      <c r="JG233" s="287"/>
      <c r="JH233" s="287"/>
      <c r="JI233" s="287"/>
      <c r="JJ233" s="287"/>
      <c r="JK233" s="287"/>
      <c r="JL233" s="287"/>
      <c r="JM233" s="287"/>
      <c r="JN233" s="287"/>
      <c r="JO233" s="287"/>
      <c r="JP233" s="287"/>
      <c r="JQ233" s="287"/>
      <c r="JR233" s="309"/>
      <c r="JS233" s="309"/>
      <c r="JT233" s="309"/>
      <c r="JU233" s="309"/>
      <c r="JV233" s="309"/>
      <c r="JW233" s="309"/>
      <c r="JX233" s="309"/>
      <c r="JY233" s="309"/>
      <c r="JZ233" s="309"/>
      <c r="KA233" s="309"/>
      <c r="KB233" s="309"/>
      <c r="KC233" s="309"/>
      <c r="KD233" s="309"/>
      <c r="KE233" s="309"/>
      <c r="KF233" s="309"/>
      <c r="KG233" s="309"/>
      <c r="KH233" s="309"/>
      <c r="KI233" s="309"/>
      <c r="KJ233" s="309"/>
      <c r="KK233" s="309"/>
      <c r="KL233" s="309"/>
      <c r="KM233" s="309"/>
      <c r="KN233" s="309"/>
      <c r="KO233" s="309"/>
      <c r="KP233" s="309"/>
      <c r="KQ233" s="309"/>
      <c r="KR233" s="309"/>
      <c r="KS233" s="309"/>
      <c r="KT233" s="309"/>
      <c r="KU233" s="309"/>
      <c r="KV233" s="309"/>
      <c r="KW233" s="309"/>
      <c r="KX233" s="309"/>
      <c r="KY233" s="309"/>
      <c r="KZ233" s="309"/>
      <c r="LA233" s="309"/>
      <c r="LB233" s="309"/>
      <c r="LC233" s="309"/>
      <c r="LD233" s="309"/>
      <c r="LE233" s="309"/>
      <c r="LF233" s="309"/>
      <c r="LG233" s="309"/>
      <c r="LH233" s="309"/>
      <c r="LI233" s="309"/>
      <c r="LJ233" s="309"/>
      <c r="LK233" s="309"/>
      <c r="LL233" s="309"/>
      <c r="LM233" s="309"/>
      <c r="LN233" s="309"/>
      <c r="LO233" s="309"/>
      <c r="LP233" s="309"/>
      <c r="LQ233" s="309"/>
      <c r="LR233" s="309"/>
      <c r="LS233" s="309"/>
      <c r="LT233" s="309"/>
      <c r="LU233" s="309"/>
      <c r="LV233" s="309"/>
      <c r="LW233" s="309"/>
      <c r="LX233" s="309"/>
      <c r="LY233" s="309"/>
      <c r="LZ233" s="309"/>
      <c r="MA233" s="309"/>
      <c r="MB233" s="309"/>
      <c r="MC233" s="309"/>
      <c r="MD233" s="309"/>
      <c r="ME233" s="309"/>
      <c r="MF233" s="309"/>
      <c r="MG233" s="309"/>
      <c r="MH233" s="309"/>
      <c r="MI233" s="309"/>
      <c r="MJ233" s="309"/>
      <c r="MK233" s="309"/>
      <c r="ML233" s="309"/>
      <c r="MM233" s="309"/>
      <c r="MN233" s="309"/>
      <c r="MO233" s="309"/>
      <c r="MP233" s="309"/>
      <c r="MQ233" s="309"/>
      <c r="MR233" s="309"/>
      <c r="MS233" s="309"/>
      <c r="MT233" s="309"/>
      <c r="MU233" s="309"/>
      <c r="MV233" s="309"/>
      <c r="MW233" s="309"/>
      <c r="MX233" s="309"/>
      <c r="MY233" s="309"/>
      <c r="MZ233" s="309"/>
      <c r="NA233" s="309"/>
      <c r="NB233" s="287"/>
      <c r="NC233" s="287"/>
      <c r="ND233" s="287"/>
      <c r="NE233" s="287"/>
      <c r="NF233" s="287"/>
      <c r="NG233" s="287"/>
      <c r="NH233" s="287"/>
      <c r="NI233" s="287"/>
      <c r="NJ233" s="287"/>
      <c r="NK233" s="287"/>
      <c r="NL233" s="287"/>
      <c r="NM233" s="287"/>
      <c r="NN233" s="287"/>
      <c r="NO233" s="287"/>
      <c r="NP233" s="287"/>
      <c r="NQ233" s="287"/>
      <c r="NR233" s="287"/>
      <c r="NS233" s="287"/>
      <c r="NT233" s="287"/>
      <c r="NU233" s="287"/>
      <c r="NV233" s="287"/>
      <c r="NW233" s="287"/>
      <c r="NX233" s="287"/>
      <c r="NY233" s="287"/>
      <c r="NZ233" s="287"/>
      <c r="OA233" s="287"/>
      <c r="OB233" s="287"/>
      <c r="OC233" s="287"/>
      <c r="OD233" s="287"/>
      <c r="OE233" s="287"/>
    </row>
    <row r="234" spans="1:395" ht="18" customHeight="1" x14ac:dyDescent="0.3">
      <c r="A234" s="4"/>
      <c r="B234" s="1" t="s">
        <v>309</v>
      </c>
      <c r="C234" s="2">
        <v>12950</v>
      </c>
      <c r="D234" s="2">
        <v>2020</v>
      </c>
      <c r="E234" s="22" t="s">
        <v>307</v>
      </c>
      <c r="F234" s="2">
        <v>10258</v>
      </c>
      <c r="G234" s="2" t="s">
        <v>462</v>
      </c>
      <c r="H234" s="22" t="s">
        <v>88</v>
      </c>
      <c r="I234" s="2">
        <f t="shared" si="15"/>
        <v>0</v>
      </c>
      <c r="J234" s="4"/>
      <c r="K234" s="2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98"/>
      <c r="BJ234" s="99"/>
      <c r="BK234" s="99"/>
      <c r="BL234" s="99"/>
      <c r="BM234" s="98"/>
      <c r="BN234" s="98"/>
      <c r="BO234" s="98"/>
      <c r="BP234" s="99"/>
      <c r="BQ234" s="99"/>
      <c r="BR234" s="99"/>
      <c r="BS234" s="99"/>
      <c r="BT234" s="99"/>
      <c r="BU234" s="99"/>
      <c r="BV234" s="99"/>
      <c r="BW234" s="99"/>
      <c r="BX234" s="99"/>
      <c r="BY234" s="99"/>
      <c r="BZ234" s="99"/>
      <c r="CA234" s="99"/>
      <c r="CB234" s="99"/>
      <c r="CC234" s="99"/>
      <c r="CD234" s="99"/>
      <c r="CE234" s="99"/>
      <c r="CF234" s="99"/>
      <c r="CG234" s="98"/>
      <c r="CH234" s="98"/>
      <c r="CI234" s="98"/>
      <c r="CJ234" s="98"/>
      <c r="CK234" s="98"/>
      <c r="CL234" s="98"/>
      <c r="CM234" s="98"/>
      <c r="CN234" s="98"/>
      <c r="CO234" s="99"/>
      <c r="CP234" s="99"/>
      <c r="CQ234" s="99"/>
      <c r="CR234" s="99"/>
      <c r="CS234" s="99"/>
      <c r="CT234" s="99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12"/>
      <c r="EU234" s="212"/>
      <c r="EV234" s="212"/>
      <c r="EW234" s="212"/>
      <c r="EX234" s="212"/>
      <c r="EY234" s="212"/>
      <c r="EZ234" s="212"/>
      <c r="FA234" s="212"/>
      <c r="FB234" s="212"/>
      <c r="FC234" s="212"/>
      <c r="FD234" s="212"/>
      <c r="FE234" s="212"/>
      <c r="FF234" s="212"/>
      <c r="FG234" s="212"/>
      <c r="FH234" s="212"/>
      <c r="FI234" s="212"/>
      <c r="FJ234" s="212"/>
      <c r="FK234" s="212"/>
      <c r="FL234" s="212"/>
      <c r="FM234" s="212"/>
      <c r="FN234" s="212"/>
      <c r="FO234" s="212"/>
      <c r="FP234" s="212"/>
      <c r="FQ234" s="212"/>
      <c r="FR234" s="212"/>
      <c r="FS234" s="212"/>
      <c r="FT234" s="212"/>
      <c r="FU234" s="212"/>
      <c r="FV234" s="212"/>
      <c r="FW234" s="212"/>
      <c r="FX234" s="212"/>
      <c r="FY234" s="212"/>
      <c r="FZ234" s="212"/>
      <c r="GA234" s="212"/>
      <c r="GB234" s="99"/>
      <c r="GC234" s="99"/>
      <c r="GD234" s="99"/>
      <c r="GE234" s="99"/>
      <c r="GF234" s="99"/>
      <c r="GG234" s="99"/>
      <c r="GH234" s="99"/>
      <c r="GI234" s="212"/>
      <c r="GJ234" s="212"/>
      <c r="GK234" s="212"/>
      <c r="GL234" s="99"/>
      <c r="GM234" s="99"/>
      <c r="GN234" s="99"/>
      <c r="GO234" s="99"/>
      <c r="GP234" s="99"/>
      <c r="GQ234" s="99"/>
      <c r="GR234" s="99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87"/>
      <c r="IJ234" s="287"/>
      <c r="IK234" s="287"/>
      <c r="IL234" s="287"/>
      <c r="IM234" s="287"/>
      <c r="IN234" s="287"/>
      <c r="IO234" s="287"/>
      <c r="IP234" s="287"/>
      <c r="IQ234" s="287"/>
      <c r="IR234" s="287"/>
      <c r="IS234" s="287"/>
      <c r="IT234" s="287"/>
      <c r="IU234" s="287"/>
      <c r="IV234" s="287"/>
      <c r="IW234" s="287"/>
      <c r="IX234" s="287"/>
      <c r="IY234" s="287"/>
      <c r="IZ234" s="287"/>
      <c r="JA234" s="287"/>
      <c r="JB234" s="287"/>
      <c r="JC234" s="287"/>
      <c r="JD234" s="287"/>
      <c r="JE234" s="287"/>
      <c r="JF234" s="287"/>
      <c r="JG234" s="287"/>
      <c r="JH234" s="287"/>
      <c r="JI234" s="287"/>
      <c r="JJ234" s="287"/>
      <c r="JK234" s="287"/>
      <c r="JL234" s="287"/>
      <c r="JM234" s="287"/>
      <c r="JN234" s="287"/>
      <c r="JO234" s="287"/>
      <c r="JP234" s="287"/>
      <c r="JQ234" s="287"/>
      <c r="JR234" s="309"/>
      <c r="JS234" s="309"/>
      <c r="JT234" s="309"/>
      <c r="JU234" s="309"/>
      <c r="JV234" s="309"/>
      <c r="JW234" s="309"/>
      <c r="JX234" s="309"/>
      <c r="JY234" s="309"/>
      <c r="JZ234" s="309"/>
      <c r="KA234" s="309"/>
      <c r="KB234" s="309"/>
      <c r="KC234" s="309"/>
      <c r="KD234" s="309"/>
      <c r="KE234" s="309"/>
      <c r="KF234" s="309"/>
      <c r="KG234" s="309"/>
      <c r="KH234" s="309"/>
      <c r="KI234" s="309"/>
      <c r="KJ234" s="309"/>
      <c r="KK234" s="309"/>
      <c r="KL234" s="309"/>
      <c r="KM234" s="309"/>
      <c r="KN234" s="309"/>
      <c r="KO234" s="309"/>
      <c r="KP234" s="309"/>
      <c r="KQ234" s="309"/>
      <c r="KR234" s="309"/>
      <c r="KS234" s="309"/>
      <c r="KT234" s="309"/>
      <c r="KU234" s="309"/>
      <c r="KV234" s="309"/>
      <c r="KW234" s="309"/>
      <c r="KX234" s="309"/>
      <c r="KY234" s="309"/>
      <c r="KZ234" s="309"/>
      <c r="LA234" s="309"/>
      <c r="LB234" s="309"/>
      <c r="LC234" s="309"/>
      <c r="LD234" s="309"/>
      <c r="LE234" s="309"/>
      <c r="LF234" s="309"/>
      <c r="LG234" s="309"/>
      <c r="LH234" s="309"/>
      <c r="LI234" s="309"/>
      <c r="LJ234" s="309"/>
      <c r="LK234" s="309"/>
      <c r="LL234" s="309"/>
      <c r="LM234" s="309"/>
      <c r="LN234" s="309"/>
      <c r="LO234" s="309"/>
      <c r="LP234" s="309"/>
      <c r="LQ234" s="309"/>
      <c r="LR234" s="309"/>
      <c r="LS234" s="309"/>
      <c r="LT234" s="309"/>
      <c r="LU234" s="309"/>
      <c r="LV234" s="309"/>
      <c r="LW234" s="309"/>
      <c r="LX234" s="309"/>
      <c r="LY234" s="309"/>
      <c r="LZ234" s="309"/>
      <c r="MA234" s="309"/>
      <c r="MB234" s="309"/>
      <c r="MC234" s="309"/>
      <c r="MD234" s="309"/>
      <c r="ME234" s="309"/>
      <c r="MF234" s="309"/>
      <c r="MG234" s="309"/>
      <c r="MH234" s="309"/>
      <c r="MI234" s="309"/>
      <c r="MJ234" s="309"/>
      <c r="MK234" s="309"/>
      <c r="ML234" s="309"/>
      <c r="MM234" s="309"/>
      <c r="MN234" s="309"/>
      <c r="MO234" s="309"/>
      <c r="MP234" s="309"/>
      <c r="MQ234" s="309"/>
      <c r="MR234" s="309"/>
      <c r="MS234" s="309"/>
      <c r="MT234" s="309"/>
      <c r="MU234" s="309"/>
      <c r="MV234" s="309"/>
      <c r="MW234" s="309"/>
      <c r="MX234" s="309"/>
      <c r="MY234" s="309"/>
      <c r="MZ234" s="309"/>
      <c r="NA234" s="309"/>
      <c r="NB234" s="287"/>
      <c r="NC234" s="287"/>
      <c r="ND234" s="287"/>
      <c r="NE234" s="287"/>
      <c r="NF234" s="287"/>
      <c r="NG234" s="287"/>
      <c r="NH234" s="287"/>
      <c r="NI234" s="287"/>
      <c r="NJ234" s="287"/>
      <c r="NK234" s="287"/>
      <c r="NL234" s="287"/>
      <c r="NM234" s="287"/>
      <c r="NN234" s="287"/>
      <c r="NO234" s="287"/>
      <c r="NP234" s="287"/>
      <c r="NQ234" s="287"/>
      <c r="NR234" s="287"/>
      <c r="NS234" s="287"/>
      <c r="NT234" s="287"/>
      <c r="NU234" s="287"/>
      <c r="NV234" s="287"/>
      <c r="NW234" s="287"/>
      <c r="NX234" s="287"/>
      <c r="NY234" s="287"/>
      <c r="NZ234" s="287"/>
      <c r="OA234" s="287"/>
      <c r="OB234" s="287"/>
      <c r="OC234" s="287"/>
      <c r="OD234" s="287"/>
      <c r="OE234" s="287"/>
    </row>
    <row r="235" spans="1:395" ht="18" customHeight="1" x14ac:dyDescent="0.3">
      <c r="A235" s="4"/>
      <c r="B235" s="1" t="s">
        <v>342</v>
      </c>
      <c r="C235" s="2">
        <v>9019</v>
      </c>
      <c r="D235" s="2"/>
      <c r="E235" s="22" t="s">
        <v>341</v>
      </c>
      <c r="F235" s="2">
        <v>9932</v>
      </c>
      <c r="G235" s="2" t="s">
        <v>462</v>
      </c>
      <c r="H235" s="22" t="s">
        <v>108</v>
      </c>
      <c r="I235" s="2">
        <f t="shared" si="15"/>
        <v>0</v>
      </c>
      <c r="J235" s="4">
        <f>'Kôň roka'!$I235</f>
        <v>0</v>
      </c>
      <c r="K235" s="2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98"/>
      <c r="BJ235" s="99"/>
      <c r="BK235" s="99"/>
      <c r="BL235" s="99"/>
      <c r="BM235" s="98"/>
      <c r="BN235" s="98"/>
      <c r="BO235" s="98"/>
      <c r="BP235" s="99"/>
      <c r="BQ235" s="99"/>
      <c r="BR235" s="99"/>
      <c r="BS235" s="99"/>
      <c r="BT235" s="99"/>
      <c r="BU235" s="99"/>
      <c r="BV235" s="99"/>
      <c r="BW235" s="99"/>
      <c r="BX235" s="99"/>
      <c r="BY235" s="99"/>
      <c r="BZ235" s="99"/>
      <c r="CA235" s="99"/>
      <c r="CB235" s="99"/>
      <c r="CC235" s="99"/>
      <c r="CD235" s="99"/>
      <c r="CE235" s="99"/>
      <c r="CF235" s="99"/>
      <c r="CG235" s="98"/>
      <c r="CH235" s="98"/>
      <c r="CI235" s="98"/>
      <c r="CJ235" s="98"/>
      <c r="CK235" s="98"/>
      <c r="CL235" s="98"/>
      <c r="CM235" s="98"/>
      <c r="CN235" s="98"/>
      <c r="CO235" s="99"/>
      <c r="CP235" s="99"/>
      <c r="CQ235" s="99"/>
      <c r="CR235" s="99"/>
      <c r="CS235" s="99"/>
      <c r="CT235" s="99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12"/>
      <c r="EU235" s="212"/>
      <c r="EV235" s="212"/>
      <c r="EW235" s="212"/>
      <c r="EX235" s="212"/>
      <c r="EY235" s="212"/>
      <c r="EZ235" s="212"/>
      <c r="FA235" s="212"/>
      <c r="FB235" s="212"/>
      <c r="FC235" s="212"/>
      <c r="FD235" s="212"/>
      <c r="FE235" s="212"/>
      <c r="FF235" s="212"/>
      <c r="FG235" s="212"/>
      <c r="FH235" s="212"/>
      <c r="FI235" s="212"/>
      <c r="FJ235" s="212"/>
      <c r="FK235" s="212"/>
      <c r="FL235" s="212"/>
      <c r="FM235" s="212"/>
      <c r="FN235" s="212"/>
      <c r="FO235" s="212"/>
      <c r="FP235" s="212"/>
      <c r="FQ235" s="212"/>
      <c r="FR235" s="212"/>
      <c r="FS235" s="212"/>
      <c r="FT235" s="212"/>
      <c r="FU235" s="212"/>
      <c r="FV235" s="212"/>
      <c r="FW235" s="212"/>
      <c r="FX235" s="212"/>
      <c r="FY235" s="212"/>
      <c r="FZ235" s="212"/>
      <c r="GA235" s="212"/>
      <c r="GB235" s="99"/>
      <c r="GC235" s="99"/>
      <c r="GD235" s="99"/>
      <c r="GE235" s="99"/>
      <c r="GF235" s="99"/>
      <c r="GG235" s="99"/>
      <c r="GH235" s="99"/>
      <c r="GI235" s="212"/>
      <c r="GJ235" s="212"/>
      <c r="GK235" s="212"/>
      <c r="GL235" s="99"/>
      <c r="GM235" s="99"/>
      <c r="GN235" s="99"/>
      <c r="GO235" s="99"/>
      <c r="GP235" s="99"/>
      <c r="GQ235" s="99"/>
      <c r="GR235" s="99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87"/>
      <c r="IJ235" s="287"/>
      <c r="IK235" s="287"/>
      <c r="IL235" s="287"/>
      <c r="IM235" s="287"/>
      <c r="IN235" s="287"/>
      <c r="IO235" s="287"/>
      <c r="IP235" s="287"/>
      <c r="IQ235" s="287"/>
      <c r="IR235" s="287"/>
      <c r="IS235" s="287"/>
      <c r="IT235" s="287"/>
      <c r="IU235" s="287"/>
      <c r="IV235" s="287"/>
      <c r="IW235" s="287"/>
      <c r="IX235" s="287"/>
      <c r="IY235" s="287"/>
      <c r="IZ235" s="287"/>
      <c r="JA235" s="287"/>
      <c r="JB235" s="287"/>
      <c r="JC235" s="287"/>
      <c r="JD235" s="287"/>
      <c r="JE235" s="287"/>
      <c r="JF235" s="287"/>
      <c r="JG235" s="287"/>
      <c r="JH235" s="287"/>
      <c r="JI235" s="287"/>
      <c r="JJ235" s="287"/>
      <c r="JK235" s="287"/>
      <c r="JL235" s="287"/>
      <c r="JM235" s="287"/>
      <c r="JN235" s="287"/>
      <c r="JO235" s="287"/>
      <c r="JP235" s="287"/>
      <c r="JQ235" s="287"/>
      <c r="JR235" s="309"/>
      <c r="JS235" s="309"/>
      <c r="JT235" s="309"/>
      <c r="JU235" s="309"/>
      <c r="JV235" s="309"/>
      <c r="JW235" s="309"/>
      <c r="JX235" s="309"/>
      <c r="JY235" s="309"/>
      <c r="JZ235" s="309"/>
      <c r="KA235" s="309"/>
      <c r="KB235" s="309"/>
      <c r="KC235" s="309"/>
      <c r="KD235" s="309"/>
      <c r="KE235" s="309"/>
      <c r="KF235" s="309"/>
      <c r="KG235" s="309"/>
      <c r="KH235" s="309"/>
      <c r="KI235" s="309"/>
      <c r="KJ235" s="309"/>
      <c r="KK235" s="309"/>
      <c r="KL235" s="309"/>
      <c r="KM235" s="309"/>
      <c r="KN235" s="309"/>
      <c r="KO235" s="309"/>
      <c r="KP235" s="309"/>
      <c r="KQ235" s="309"/>
      <c r="KR235" s="309"/>
      <c r="KS235" s="309"/>
      <c r="KT235" s="309"/>
      <c r="KU235" s="309"/>
      <c r="KV235" s="309"/>
      <c r="KW235" s="309"/>
      <c r="KX235" s="309"/>
      <c r="KY235" s="309"/>
      <c r="KZ235" s="309"/>
      <c r="LA235" s="309"/>
      <c r="LB235" s="309"/>
      <c r="LC235" s="309"/>
      <c r="LD235" s="309"/>
      <c r="LE235" s="309"/>
      <c r="LF235" s="309"/>
      <c r="LG235" s="309"/>
      <c r="LH235" s="309"/>
      <c r="LI235" s="309"/>
      <c r="LJ235" s="309"/>
      <c r="LK235" s="309"/>
      <c r="LL235" s="309"/>
      <c r="LM235" s="309"/>
      <c r="LN235" s="309"/>
      <c r="LO235" s="309"/>
      <c r="LP235" s="309"/>
      <c r="LQ235" s="309"/>
      <c r="LR235" s="309"/>
      <c r="LS235" s="309"/>
      <c r="LT235" s="309"/>
      <c r="LU235" s="309"/>
      <c r="LV235" s="309"/>
      <c r="LW235" s="309"/>
      <c r="LX235" s="309"/>
      <c r="LY235" s="309"/>
      <c r="LZ235" s="309"/>
      <c r="MA235" s="309"/>
      <c r="MB235" s="309"/>
      <c r="MC235" s="309"/>
      <c r="MD235" s="309"/>
      <c r="ME235" s="309"/>
      <c r="MF235" s="309"/>
      <c r="MG235" s="309"/>
      <c r="MH235" s="309"/>
      <c r="MI235" s="309"/>
      <c r="MJ235" s="309"/>
      <c r="MK235" s="309"/>
      <c r="ML235" s="309"/>
      <c r="MM235" s="309"/>
      <c r="MN235" s="309"/>
      <c r="MO235" s="309"/>
      <c r="MP235" s="309"/>
      <c r="MQ235" s="309"/>
      <c r="MR235" s="309"/>
      <c r="MS235" s="309"/>
      <c r="MT235" s="309"/>
      <c r="MU235" s="309"/>
      <c r="MV235" s="309"/>
      <c r="MW235" s="309"/>
      <c r="MX235" s="309"/>
      <c r="MY235" s="309"/>
      <c r="MZ235" s="309"/>
      <c r="NA235" s="309"/>
      <c r="NB235" s="287"/>
      <c r="NC235" s="287"/>
      <c r="ND235" s="287"/>
      <c r="NE235" s="287"/>
      <c r="NF235" s="287"/>
      <c r="NG235" s="287"/>
      <c r="NH235" s="287"/>
      <c r="NI235" s="287"/>
      <c r="NJ235" s="287"/>
      <c r="NK235" s="287"/>
      <c r="NL235" s="287"/>
      <c r="NM235" s="287"/>
      <c r="NN235" s="287"/>
      <c r="NO235" s="287"/>
      <c r="NP235" s="287"/>
      <c r="NQ235" s="287"/>
      <c r="NR235" s="287"/>
      <c r="NS235" s="287"/>
      <c r="NT235" s="287"/>
      <c r="NU235" s="287"/>
      <c r="NV235" s="287"/>
      <c r="NW235" s="287"/>
      <c r="NX235" s="287"/>
      <c r="NY235" s="287"/>
      <c r="NZ235" s="287"/>
      <c r="OA235" s="287"/>
      <c r="OB235" s="287"/>
      <c r="OC235" s="287"/>
      <c r="OD235" s="287"/>
      <c r="OE235" s="287"/>
    </row>
    <row r="236" spans="1:395" ht="18" customHeight="1" x14ac:dyDescent="0.3">
      <c r="A236" s="4"/>
      <c r="B236" s="1" t="s">
        <v>166</v>
      </c>
      <c r="C236" s="2">
        <v>13351</v>
      </c>
      <c r="D236" s="2"/>
      <c r="E236" s="22" t="s">
        <v>165</v>
      </c>
      <c r="F236" s="2">
        <v>5985</v>
      </c>
      <c r="G236" s="2" t="s">
        <v>464</v>
      </c>
      <c r="H236" s="22" t="s">
        <v>484</v>
      </c>
      <c r="I236" s="2">
        <f t="shared" si="15"/>
        <v>0</v>
      </c>
      <c r="J236" s="4">
        <f>'Kôň roka'!$I236</f>
        <v>0</v>
      </c>
      <c r="K236" s="2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98"/>
      <c r="BJ236" s="99"/>
      <c r="BK236" s="99"/>
      <c r="BL236" s="99"/>
      <c r="BM236" s="98"/>
      <c r="BN236" s="98"/>
      <c r="BO236" s="98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99"/>
      <c r="CF236" s="99"/>
      <c r="CG236" s="98"/>
      <c r="CH236" s="98"/>
      <c r="CI236" s="98"/>
      <c r="CJ236" s="98"/>
      <c r="CK236" s="98"/>
      <c r="CL236" s="98"/>
      <c r="CM236" s="98"/>
      <c r="CN236" s="98"/>
      <c r="CO236" s="99"/>
      <c r="CP236" s="99"/>
      <c r="CQ236" s="99"/>
      <c r="CR236" s="99"/>
      <c r="CS236" s="99"/>
      <c r="CT236" s="99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12"/>
      <c r="EU236" s="212"/>
      <c r="EV236" s="212"/>
      <c r="EW236" s="212"/>
      <c r="EX236" s="212"/>
      <c r="EY236" s="212"/>
      <c r="EZ236" s="212"/>
      <c r="FA236" s="212"/>
      <c r="FB236" s="212"/>
      <c r="FC236" s="212"/>
      <c r="FD236" s="212"/>
      <c r="FE236" s="212"/>
      <c r="FF236" s="212"/>
      <c r="FG236" s="212"/>
      <c r="FH236" s="212"/>
      <c r="FI236" s="212"/>
      <c r="FJ236" s="212"/>
      <c r="FK236" s="212"/>
      <c r="FL236" s="212"/>
      <c r="FM236" s="212"/>
      <c r="FN236" s="212"/>
      <c r="FO236" s="212"/>
      <c r="FP236" s="212"/>
      <c r="FQ236" s="212"/>
      <c r="FR236" s="212"/>
      <c r="FS236" s="212"/>
      <c r="FT236" s="212"/>
      <c r="FU236" s="212"/>
      <c r="FV236" s="212"/>
      <c r="FW236" s="212"/>
      <c r="FX236" s="212"/>
      <c r="FY236" s="212"/>
      <c r="FZ236" s="212"/>
      <c r="GA236" s="212"/>
      <c r="GB236" s="99"/>
      <c r="GC236" s="99"/>
      <c r="GD236" s="99"/>
      <c r="GE236" s="99"/>
      <c r="GF236" s="99"/>
      <c r="GG236" s="99"/>
      <c r="GH236" s="99"/>
      <c r="GI236" s="212"/>
      <c r="GJ236" s="212"/>
      <c r="GK236" s="212"/>
      <c r="GL236" s="99"/>
      <c r="GM236" s="99"/>
      <c r="GN236" s="99"/>
      <c r="GO236" s="99"/>
      <c r="GP236" s="99"/>
      <c r="GQ236" s="99"/>
      <c r="GR236" s="99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87"/>
      <c r="IJ236" s="287"/>
      <c r="IK236" s="287"/>
      <c r="IL236" s="287"/>
      <c r="IM236" s="287"/>
      <c r="IN236" s="287"/>
      <c r="IO236" s="287"/>
      <c r="IP236" s="287"/>
      <c r="IQ236" s="287"/>
      <c r="IR236" s="287"/>
      <c r="IS236" s="287"/>
      <c r="IT236" s="287"/>
      <c r="IU236" s="287"/>
      <c r="IV236" s="287"/>
      <c r="IW236" s="287"/>
      <c r="IX236" s="287"/>
      <c r="IY236" s="287"/>
      <c r="IZ236" s="287"/>
      <c r="JA236" s="287"/>
      <c r="JB236" s="287"/>
      <c r="JC236" s="287"/>
      <c r="JD236" s="287"/>
      <c r="JE236" s="287"/>
      <c r="JF236" s="287"/>
      <c r="JG236" s="287"/>
      <c r="JH236" s="287"/>
      <c r="JI236" s="287"/>
      <c r="JJ236" s="287"/>
      <c r="JK236" s="287"/>
      <c r="JL236" s="287"/>
      <c r="JM236" s="287"/>
      <c r="JN236" s="287"/>
      <c r="JO236" s="287"/>
      <c r="JP236" s="287"/>
      <c r="JQ236" s="287"/>
      <c r="JR236" s="309"/>
      <c r="JS236" s="309"/>
      <c r="JT236" s="309"/>
      <c r="JU236" s="309"/>
      <c r="JV236" s="309"/>
      <c r="JW236" s="309"/>
      <c r="JX236" s="309"/>
      <c r="JY236" s="309"/>
      <c r="JZ236" s="309"/>
      <c r="KA236" s="309"/>
      <c r="KB236" s="309"/>
      <c r="KC236" s="309"/>
      <c r="KD236" s="309"/>
      <c r="KE236" s="309"/>
      <c r="KF236" s="309"/>
      <c r="KG236" s="309"/>
      <c r="KH236" s="309"/>
      <c r="KI236" s="309"/>
      <c r="KJ236" s="309"/>
      <c r="KK236" s="309"/>
      <c r="KL236" s="309"/>
      <c r="KM236" s="309"/>
      <c r="KN236" s="309"/>
      <c r="KO236" s="309"/>
      <c r="KP236" s="309"/>
      <c r="KQ236" s="309"/>
      <c r="KR236" s="309"/>
      <c r="KS236" s="309"/>
      <c r="KT236" s="309"/>
      <c r="KU236" s="309"/>
      <c r="KV236" s="309"/>
      <c r="KW236" s="309"/>
      <c r="KX236" s="309"/>
      <c r="KY236" s="309"/>
      <c r="KZ236" s="309"/>
      <c r="LA236" s="309"/>
      <c r="LB236" s="309"/>
      <c r="LC236" s="309"/>
      <c r="LD236" s="309"/>
      <c r="LE236" s="309"/>
      <c r="LF236" s="309"/>
      <c r="LG236" s="309"/>
      <c r="LH236" s="309"/>
      <c r="LI236" s="309"/>
      <c r="LJ236" s="309"/>
      <c r="LK236" s="309"/>
      <c r="LL236" s="309"/>
      <c r="LM236" s="309"/>
      <c r="LN236" s="309"/>
      <c r="LO236" s="309"/>
      <c r="LP236" s="309"/>
      <c r="LQ236" s="309"/>
      <c r="LR236" s="309"/>
      <c r="LS236" s="309"/>
      <c r="LT236" s="309"/>
      <c r="LU236" s="309"/>
      <c r="LV236" s="309"/>
      <c r="LW236" s="309"/>
      <c r="LX236" s="309"/>
      <c r="LY236" s="309"/>
      <c r="LZ236" s="309"/>
      <c r="MA236" s="309"/>
      <c r="MB236" s="309"/>
      <c r="MC236" s="309"/>
      <c r="MD236" s="309"/>
      <c r="ME236" s="309"/>
      <c r="MF236" s="309"/>
      <c r="MG236" s="309"/>
      <c r="MH236" s="309"/>
      <c r="MI236" s="309"/>
      <c r="MJ236" s="309"/>
      <c r="MK236" s="309"/>
      <c r="ML236" s="309"/>
      <c r="MM236" s="309"/>
      <c r="MN236" s="309"/>
      <c r="MO236" s="309"/>
      <c r="MP236" s="309"/>
      <c r="MQ236" s="309"/>
      <c r="MR236" s="309"/>
      <c r="MS236" s="309"/>
      <c r="MT236" s="309"/>
      <c r="MU236" s="309"/>
      <c r="MV236" s="309"/>
      <c r="MW236" s="309"/>
      <c r="MX236" s="309"/>
      <c r="MY236" s="309"/>
      <c r="MZ236" s="309"/>
      <c r="NA236" s="309"/>
      <c r="NB236" s="287"/>
      <c r="NC236" s="287"/>
      <c r="ND236" s="287"/>
      <c r="NE236" s="287"/>
      <c r="NF236" s="287"/>
      <c r="NG236" s="287"/>
      <c r="NH236" s="287"/>
      <c r="NI236" s="287"/>
      <c r="NJ236" s="287"/>
      <c r="NK236" s="287"/>
      <c r="NL236" s="287"/>
      <c r="NM236" s="287"/>
      <c r="NN236" s="287"/>
      <c r="NO236" s="287"/>
      <c r="NP236" s="287"/>
      <c r="NQ236" s="287"/>
      <c r="NR236" s="287"/>
      <c r="NS236" s="287"/>
      <c r="NT236" s="287"/>
      <c r="NU236" s="287"/>
      <c r="NV236" s="287"/>
      <c r="NW236" s="287"/>
      <c r="NX236" s="287"/>
      <c r="NY236" s="287"/>
      <c r="NZ236" s="287"/>
      <c r="OA236" s="287"/>
      <c r="OB236" s="287"/>
      <c r="OC236" s="287"/>
      <c r="OD236" s="287"/>
      <c r="OE236" s="287"/>
    </row>
    <row r="237" spans="1:395" ht="18" customHeight="1" x14ac:dyDescent="0.3">
      <c r="A237" s="4"/>
      <c r="B237" s="1" t="s">
        <v>367</v>
      </c>
      <c r="C237" s="2">
        <v>8763</v>
      </c>
      <c r="D237" s="2"/>
      <c r="E237" s="22" t="s">
        <v>489</v>
      </c>
      <c r="F237" s="2">
        <v>9162</v>
      </c>
      <c r="G237" s="2" t="s">
        <v>462</v>
      </c>
      <c r="H237" s="22" t="s">
        <v>350</v>
      </c>
      <c r="I237" s="2">
        <f t="shared" si="15"/>
        <v>0</v>
      </c>
      <c r="J237" s="4">
        <f>'Kôň roka'!$I237</f>
        <v>0</v>
      </c>
      <c r="K237" s="2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98"/>
      <c r="BJ237" s="99"/>
      <c r="BK237" s="99"/>
      <c r="BL237" s="99"/>
      <c r="BM237" s="98"/>
      <c r="BN237" s="98"/>
      <c r="BO237" s="98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99"/>
      <c r="CF237" s="99"/>
      <c r="CG237" s="98"/>
      <c r="CH237" s="98"/>
      <c r="CI237" s="98"/>
      <c r="CJ237" s="98"/>
      <c r="CK237" s="98"/>
      <c r="CL237" s="98"/>
      <c r="CM237" s="98"/>
      <c r="CN237" s="98"/>
      <c r="CO237" s="99"/>
      <c r="CP237" s="99"/>
      <c r="CQ237" s="99"/>
      <c r="CR237" s="99"/>
      <c r="CS237" s="99"/>
      <c r="CT237" s="99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12"/>
      <c r="EU237" s="212"/>
      <c r="EV237" s="212"/>
      <c r="EW237" s="212"/>
      <c r="EX237" s="212"/>
      <c r="EY237" s="212"/>
      <c r="EZ237" s="212"/>
      <c r="FA237" s="212"/>
      <c r="FB237" s="212"/>
      <c r="FC237" s="212"/>
      <c r="FD237" s="212"/>
      <c r="FE237" s="212"/>
      <c r="FF237" s="212"/>
      <c r="FG237" s="212"/>
      <c r="FH237" s="212"/>
      <c r="FI237" s="212"/>
      <c r="FJ237" s="212"/>
      <c r="FK237" s="212"/>
      <c r="FL237" s="212"/>
      <c r="FM237" s="212"/>
      <c r="FN237" s="212"/>
      <c r="FO237" s="212"/>
      <c r="FP237" s="212"/>
      <c r="FQ237" s="212"/>
      <c r="FR237" s="212"/>
      <c r="FS237" s="212"/>
      <c r="FT237" s="212"/>
      <c r="FU237" s="212"/>
      <c r="FV237" s="212"/>
      <c r="FW237" s="212"/>
      <c r="FX237" s="212"/>
      <c r="FY237" s="212"/>
      <c r="FZ237" s="212"/>
      <c r="GA237" s="212"/>
      <c r="GB237" s="99"/>
      <c r="GC237" s="99"/>
      <c r="GD237" s="99"/>
      <c r="GE237" s="99"/>
      <c r="GF237" s="99"/>
      <c r="GG237" s="99"/>
      <c r="GH237" s="99"/>
      <c r="GI237" s="212"/>
      <c r="GJ237" s="212"/>
      <c r="GK237" s="212"/>
      <c r="GL237" s="99"/>
      <c r="GM237" s="99"/>
      <c r="GN237" s="99"/>
      <c r="GO237" s="99"/>
      <c r="GP237" s="99"/>
      <c r="GQ237" s="99"/>
      <c r="GR237" s="99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87"/>
      <c r="IJ237" s="287"/>
      <c r="IK237" s="287"/>
      <c r="IL237" s="287"/>
      <c r="IM237" s="287"/>
      <c r="IN237" s="287"/>
      <c r="IO237" s="287"/>
      <c r="IP237" s="287"/>
      <c r="IQ237" s="287"/>
      <c r="IR237" s="287"/>
      <c r="IS237" s="287"/>
      <c r="IT237" s="287"/>
      <c r="IU237" s="287"/>
      <c r="IV237" s="287"/>
      <c r="IW237" s="287"/>
      <c r="IX237" s="287"/>
      <c r="IY237" s="287"/>
      <c r="IZ237" s="287"/>
      <c r="JA237" s="287"/>
      <c r="JB237" s="287"/>
      <c r="JC237" s="287"/>
      <c r="JD237" s="287"/>
      <c r="JE237" s="287"/>
      <c r="JF237" s="287"/>
      <c r="JG237" s="287"/>
      <c r="JH237" s="287"/>
      <c r="JI237" s="287"/>
      <c r="JJ237" s="287"/>
      <c r="JK237" s="287"/>
      <c r="JL237" s="287"/>
      <c r="JM237" s="287"/>
      <c r="JN237" s="287"/>
      <c r="JO237" s="287"/>
      <c r="JP237" s="287"/>
      <c r="JQ237" s="287"/>
      <c r="JR237" s="309"/>
      <c r="JS237" s="309"/>
      <c r="JT237" s="309"/>
      <c r="JU237" s="309"/>
      <c r="JV237" s="309"/>
      <c r="JW237" s="309"/>
      <c r="JX237" s="309"/>
      <c r="JY237" s="309"/>
      <c r="JZ237" s="309"/>
      <c r="KA237" s="309"/>
      <c r="KB237" s="309"/>
      <c r="KC237" s="309"/>
      <c r="KD237" s="309"/>
      <c r="KE237" s="309"/>
      <c r="KF237" s="309"/>
      <c r="KG237" s="309"/>
      <c r="KH237" s="309"/>
      <c r="KI237" s="309"/>
      <c r="KJ237" s="309"/>
      <c r="KK237" s="309"/>
      <c r="KL237" s="309"/>
      <c r="KM237" s="309"/>
      <c r="KN237" s="309"/>
      <c r="KO237" s="309"/>
      <c r="KP237" s="309"/>
      <c r="KQ237" s="309"/>
      <c r="KR237" s="309"/>
      <c r="KS237" s="309"/>
      <c r="KT237" s="309"/>
      <c r="KU237" s="309"/>
      <c r="KV237" s="309"/>
      <c r="KW237" s="309"/>
      <c r="KX237" s="309"/>
      <c r="KY237" s="309"/>
      <c r="KZ237" s="309"/>
      <c r="LA237" s="309"/>
      <c r="LB237" s="309"/>
      <c r="LC237" s="309"/>
      <c r="LD237" s="309"/>
      <c r="LE237" s="309"/>
      <c r="LF237" s="309"/>
      <c r="LG237" s="309"/>
      <c r="LH237" s="309"/>
      <c r="LI237" s="309"/>
      <c r="LJ237" s="309"/>
      <c r="LK237" s="309"/>
      <c r="LL237" s="309"/>
      <c r="LM237" s="309"/>
      <c r="LN237" s="309"/>
      <c r="LO237" s="309"/>
      <c r="LP237" s="309"/>
      <c r="LQ237" s="309"/>
      <c r="LR237" s="309"/>
      <c r="LS237" s="309"/>
      <c r="LT237" s="309"/>
      <c r="LU237" s="309"/>
      <c r="LV237" s="309"/>
      <c r="LW237" s="309"/>
      <c r="LX237" s="309"/>
      <c r="LY237" s="309"/>
      <c r="LZ237" s="309"/>
      <c r="MA237" s="309"/>
      <c r="MB237" s="309"/>
      <c r="MC237" s="309"/>
      <c r="MD237" s="309"/>
      <c r="ME237" s="309"/>
      <c r="MF237" s="309"/>
      <c r="MG237" s="309"/>
      <c r="MH237" s="309"/>
      <c r="MI237" s="309"/>
      <c r="MJ237" s="309"/>
      <c r="MK237" s="309"/>
      <c r="ML237" s="309"/>
      <c r="MM237" s="309"/>
      <c r="MN237" s="309"/>
      <c r="MO237" s="309"/>
      <c r="MP237" s="309"/>
      <c r="MQ237" s="309"/>
      <c r="MR237" s="309"/>
      <c r="MS237" s="309"/>
      <c r="MT237" s="309"/>
      <c r="MU237" s="309"/>
      <c r="MV237" s="309"/>
      <c r="MW237" s="309"/>
      <c r="MX237" s="309"/>
      <c r="MY237" s="309"/>
      <c r="MZ237" s="309"/>
      <c r="NA237" s="309"/>
      <c r="NB237" s="287"/>
      <c r="NC237" s="287"/>
      <c r="ND237" s="287"/>
      <c r="NE237" s="287"/>
      <c r="NF237" s="287"/>
      <c r="NG237" s="287"/>
      <c r="NH237" s="287"/>
      <c r="NI237" s="287"/>
      <c r="NJ237" s="287"/>
      <c r="NK237" s="287"/>
      <c r="NL237" s="287"/>
      <c r="NM237" s="287"/>
      <c r="NN237" s="287"/>
      <c r="NO237" s="287"/>
      <c r="NP237" s="287"/>
      <c r="NQ237" s="287"/>
      <c r="NR237" s="287"/>
      <c r="NS237" s="287"/>
      <c r="NT237" s="287"/>
      <c r="NU237" s="287"/>
      <c r="NV237" s="287"/>
      <c r="NW237" s="287"/>
      <c r="NX237" s="287"/>
      <c r="NY237" s="287"/>
      <c r="NZ237" s="287"/>
      <c r="OA237" s="287"/>
      <c r="OB237" s="287"/>
      <c r="OC237" s="287"/>
      <c r="OD237" s="287"/>
      <c r="OE237" s="287"/>
    </row>
    <row r="238" spans="1:395" ht="18" customHeight="1" x14ac:dyDescent="0.3">
      <c r="A238" s="4"/>
      <c r="B238" s="1" t="s">
        <v>451</v>
      </c>
      <c r="C238" s="2">
        <v>10973</v>
      </c>
      <c r="D238" s="2"/>
      <c r="E238" s="22" t="s">
        <v>450</v>
      </c>
      <c r="F238" s="2">
        <v>10878</v>
      </c>
      <c r="G238" s="2" t="s">
        <v>466</v>
      </c>
      <c r="H238" s="22" t="s">
        <v>452</v>
      </c>
      <c r="I238" s="2">
        <f t="shared" ref="I238:I261" si="16">SUM(K238:XX238)</f>
        <v>0</v>
      </c>
      <c r="J238" s="4">
        <f>'Kôň roka'!$I238</f>
        <v>0</v>
      </c>
      <c r="K238" s="2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98"/>
      <c r="BJ238" s="99"/>
      <c r="BK238" s="99"/>
      <c r="BL238" s="99"/>
      <c r="BM238" s="98"/>
      <c r="BN238" s="98"/>
      <c r="BO238" s="98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8"/>
      <c r="CH238" s="98"/>
      <c r="CI238" s="98"/>
      <c r="CJ238" s="98"/>
      <c r="CK238" s="98"/>
      <c r="CL238" s="98"/>
      <c r="CM238" s="98"/>
      <c r="CN238" s="98"/>
      <c r="CO238" s="99"/>
      <c r="CP238" s="99"/>
      <c r="CQ238" s="99"/>
      <c r="CR238" s="99"/>
      <c r="CS238" s="99"/>
      <c r="CT238" s="99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12"/>
      <c r="EU238" s="212"/>
      <c r="EV238" s="212"/>
      <c r="EW238" s="212"/>
      <c r="EX238" s="212"/>
      <c r="EY238" s="212"/>
      <c r="EZ238" s="212"/>
      <c r="FA238" s="212"/>
      <c r="FB238" s="212"/>
      <c r="FC238" s="212"/>
      <c r="FD238" s="212"/>
      <c r="FE238" s="212"/>
      <c r="FF238" s="212"/>
      <c r="FG238" s="212"/>
      <c r="FH238" s="212"/>
      <c r="FI238" s="212"/>
      <c r="FJ238" s="212"/>
      <c r="FK238" s="212"/>
      <c r="FL238" s="212"/>
      <c r="FM238" s="212"/>
      <c r="FN238" s="212"/>
      <c r="FO238" s="212"/>
      <c r="FP238" s="212"/>
      <c r="FQ238" s="212"/>
      <c r="FR238" s="212"/>
      <c r="FS238" s="212"/>
      <c r="FT238" s="212"/>
      <c r="FU238" s="212"/>
      <c r="FV238" s="212"/>
      <c r="FW238" s="212"/>
      <c r="FX238" s="212"/>
      <c r="FY238" s="212"/>
      <c r="FZ238" s="212"/>
      <c r="GA238" s="212"/>
      <c r="GB238" s="99"/>
      <c r="GC238" s="99"/>
      <c r="GD238" s="99"/>
      <c r="GE238" s="99"/>
      <c r="GF238" s="99"/>
      <c r="GG238" s="99"/>
      <c r="GH238" s="99"/>
      <c r="GI238" s="212"/>
      <c r="GJ238" s="212"/>
      <c r="GK238" s="212"/>
      <c r="GL238" s="99"/>
      <c r="GM238" s="99"/>
      <c r="GN238" s="99"/>
      <c r="GO238" s="99"/>
      <c r="GP238" s="99"/>
      <c r="GQ238" s="99"/>
      <c r="GR238" s="99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87"/>
      <c r="IJ238" s="287"/>
      <c r="IK238" s="287"/>
      <c r="IL238" s="287"/>
      <c r="IM238" s="287"/>
      <c r="IN238" s="287"/>
      <c r="IO238" s="287"/>
      <c r="IP238" s="287"/>
      <c r="IQ238" s="287"/>
      <c r="IR238" s="287"/>
      <c r="IS238" s="287"/>
      <c r="IT238" s="287"/>
      <c r="IU238" s="287"/>
      <c r="IV238" s="287"/>
      <c r="IW238" s="287"/>
      <c r="IX238" s="287"/>
      <c r="IY238" s="287"/>
      <c r="IZ238" s="287"/>
      <c r="JA238" s="287"/>
      <c r="JB238" s="287"/>
      <c r="JC238" s="287"/>
      <c r="JD238" s="287"/>
      <c r="JE238" s="287"/>
      <c r="JF238" s="287"/>
      <c r="JG238" s="287"/>
      <c r="JH238" s="287"/>
      <c r="JI238" s="287"/>
      <c r="JJ238" s="287"/>
      <c r="JK238" s="287"/>
      <c r="JL238" s="287"/>
      <c r="JM238" s="287"/>
      <c r="JN238" s="287"/>
      <c r="JO238" s="287"/>
      <c r="JP238" s="287"/>
      <c r="JQ238" s="287"/>
      <c r="JR238" s="309"/>
      <c r="JS238" s="309"/>
      <c r="JT238" s="309"/>
      <c r="JU238" s="309"/>
      <c r="JV238" s="309"/>
      <c r="JW238" s="309"/>
      <c r="JX238" s="309"/>
      <c r="JY238" s="309"/>
      <c r="JZ238" s="309"/>
      <c r="KA238" s="309"/>
      <c r="KB238" s="309"/>
      <c r="KC238" s="309"/>
      <c r="KD238" s="309"/>
      <c r="KE238" s="309"/>
      <c r="KF238" s="309"/>
      <c r="KG238" s="309"/>
      <c r="KH238" s="309"/>
      <c r="KI238" s="309"/>
      <c r="KJ238" s="309"/>
      <c r="KK238" s="309"/>
      <c r="KL238" s="309"/>
      <c r="KM238" s="309"/>
      <c r="KN238" s="309"/>
      <c r="KO238" s="309"/>
      <c r="KP238" s="309"/>
      <c r="KQ238" s="309"/>
      <c r="KR238" s="309"/>
      <c r="KS238" s="309"/>
      <c r="KT238" s="309"/>
      <c r="KU238" s="309"/>
      <c r="KV238" s="309"/>
      <c r="KW238" s="309"/>
      <c r="KX238" s="309"/>
      <c r="KY238" s="309"/>
      <c r="KZ238" s="309"/>
      <c r="LA238" s="309"/>
      <c r="LB238" s="309"/>
      <c r="LC238" s="309"/>
      <c r="LD238" s="309"/>
      <c r="LE238" s="309"/>
      <c r="LF238" s="309"/>
      <c r="LG238" s="309"/>
      <c r="LH238" s="309"/>
      <c r="LI238" s="309"/>
      <c r="LJ238" s="309"/>
      <c r="LK238" s="309"/>
      <c r="LL238" s="309"/>
      <c r="LM238" s="309"/>
      <c r="LN238" s="309"/>
      <c r="LO238" s="309"/>
      <c r="LP238" s="309"/>
      <c r="LQ238" s="309"/>
      <c r="LR238" s="309"/>
      <c r="LS238" s="309"/>
      <c r="LT238" s="309"/>
      <c r="LU238" s="309"/>
      <c r="LV238" s="309"/>
      <c r="LW238" s="309"/>
      <c r="LX238" s="309"/>
      <c r="LY238" s="309"/>
      <c r="LZ238" s="309"/>
      <c r="MA238" s="309"/>
      <c r="MB238" s="309"/>
      <c r="MC238" s="309"/>
      <c r="MD238" s="309"/>
      <c r="ME238" s="309"/>
      <c r="MF238" s="309"/>
      <c r="MG238" s="309"/>
      <c r="MH238" s="309"/>
      <c r="MI238" s="309"/>
      <c r="MJ238" s="309"/>
      <c r="MK238" s="309"/>
      <c r="ML238" s="309"/>
      <c r="MM238" s="309"/>
      <c r="MN238" s="309"/>
      <c r="MO238" s="309"/>
      <c r="MP238" s="309"/>
      <c r="MQ238" s="309"/>
      <c r="MR238" s="309"/>
      <c r="MS238" s="309"/>
      <c r="MT238" s="309"/>
      <c r="MU238" s="309"/>
      <c r="MV238" s="309"/>
      <c r="MW238" s="309"/>
      <c r="MX238" s="309"/>
      <c r="MY238" s="309"/>
      <c r="MZ238" s="309"/>
      <c r="NA238" s="309"/>
      <c r="NB238" s="287"/>
      <c r="NC238" s="287"/>
      <c r="ND238" s="287"/>
      <c r="NE238" s="287"/>
      <c r="NF238" s="287"/>
      <c r="NG238" s="287"/>
      <c r="NH238" s="287"/>
      <c r="NI238" s="287"/>
      <c r="NJ238" s="287"/>
      <c r="NK238" s="287"/>
      <c r="NL238" s="287"/>
      <c r="NM238" s="287"/>
      <c r="NN238" s="287"/>
      <c r="NO238" s="287"/>
      <c r="NP238" s="287"/>
      <c r="NQ238" s="287"/>
      <c r="NR238" s="287"/>
      <c r="NS238" s="287"/>
      <c r="NT238" s="287"/>
      <c r="NU238" s="287"/>
      <c r="NV238" s="287"/>
      <c r="NW238" s="287"/>
      <c r="NX238" s="287"/>
      <c r="NY238" s="287"/>
      <c r="NZ238" s="287"/>
      <c r="OA238" s="287"/>
      <c r="OB238" s="287"/>
      <c r="OC238" s="287"/>
      <c r="OD238" s="287"/>
      <c r="OE238" s="287"/>
    </row>
    <row r="239" spans="1:395" ht="18" customHeight="1" x14ac:dyDescent="0.3">
      <c r="A239" s="4"/>
      <c r="B239" s="1" t="s">
        <v>418</v>
      </c>
      <c r="C239" s="2">
        <v>9104</v>
      </c>
      <c r="D239" s="2"/>
      <c r="E239" s="22" t="s">
        <v>417</v>
      </c>
      <c r="F239" s="2">
        <v>9875</v>
      </c>
      <c r="G239" s="2" t="s">
        <v>466</v>
      </c>
      <c r="H239" s="22" t="s">
        <v>175</v>
      </c>
      <c r="I239" s="2">
        <f t="shared" si="16"/>
        <v>0</v>
      </c>
      <c r="J239" s="4">
        <f>'Kôň roka'!$I239</f>
        <v>0</v>
      </c>
      <c r="K239" s="2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98"/>
      <c r="BJ239" s="99"/>
      <c r="BK239" s="99"/>
      <c r="BL239" s="99"/>
      <c r="BM239" s="98"/>
      <c r="BN239" s="98"/>
      <c r="BO239" s="98"/>
      <c r="BP239" s="99"/>
      <c r="BQ239" s="99"/>
      <c r="BR239" s="99"/>
      <c r="BS239" s="99"/>
      <c r="BT239" s="99"/>
      <c r="BU239" s="99"/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8"/>
      <c r="CH239" s="98"/>
      <c r="CI239" s="98"/>
      <c r="CJ239" s="98"/>
      <c r="CK239" s="98"/>
      <c r="CL239" s="98"/>
      <c r="CM239" s="98"/>
      <c r="CN239" s="98"/>
      <c r="CO239" s="99"/>
      <c r="CP239" s="99"/>
      <c r="CQ239" s="99"/>
      <c r="CR239" s="99"/>
      <c r="CS239" s="99"/>
      <c r="CT239" s="99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12"/>
      <c r="EU239" s="212"/>
      <c r="EV239" s="212"/>
      <c r="EW239" s="212"/>
      <c r="EX239" s="212"/>
      <c r="EY239" s="212"/>
      <c r="EZ239" s="212"/>
      <c r="FA239" s="212"/>
      <c r="FB239" s="212"/>
      <c r="FC239" s="212"/>
      <c r="FD239" s="212"/>
      <c r="FE239" s="212"/>
      <c r="FF239" s="212"/>
      <c r="FG239" s="212"/>
      <c r="FH239" s="212"/>
      <c r="FI239" s="212"/>
      <c r="FJ239" s="212"/>
      <c r="FK239" s="212"/>
      <c r="FL239" s="212"/>
      <c r="FM239" s="212"/>
      <c r="FN239" s="212"/>
      <c r="FO239" s="212"/>
      <c r="FP239" s="212"/>
      <c r="FQ239" s="212"/>
      <c r="FR239" s="212"/>
      <c r="FS239" s="212"/>
      <c r="FT239" s="212"/>
      <c r="FU239" s="212"/>
      <c r="FV239" s="212"/>
      <c r="FW239" s="212"/>
      <c r="FX239" s="212"/>
      <c r="FY239" s="212"/>
      <c r="FZ239" s="212"/>
      <c r="GA239" s="212"/>
      <c r="GB239" s="99"/>
      <c r="GC239" s="99"/>
      <c r="GD239" s="99"/>
      <c r="GE239" s="99"/>
      <c r="GF239" s="99"/>
      <c r="GG239" s="99"/>
      <c r="GH239" s="99"/>
      <c r="GI239" s="212"/>
      <c r="GJ239" s="212"/>
      <c r="GK239" s="212"/>
      <c r="GL239" s="99"/>
      <c r="GM239" s="99"/>
      <c r="GN239" s="99"/>
      <c r="GO239" s="99"/>
      <c r="GP239" s="99"/>
      <c r="GQ239" s="99"/>
      <c r="GR239" s="99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87"/>
      <c r="IJ239" s="287"/>
      <c r="IK239" s="287"/>
      <c r="IL239" s="287"/>
      <c r="IM239" s="287"/>
      <c r="IN239" s="287"/>
      <c r="IO239" s="287"/>
      <c r="IP239" s="287"/>
      <c r="IQ239" s="287"/>
      <c r="IR239" s="287"/>
      <c r="IS239" s="287"/>
      <c r="IT239" s="287"/>
      <c r="IU239" s="287"/>
      <c r="IV239" s="287"/>
      <c r="IW239" s="287"/>
      <c r="IX239" s="287"/>
      <c r="IY239" s="287"/>
      <c r="IZ239" s="287"/>
      <c r="JA239" s="287"/>
      <c r="JB239" s="287"/>
      <c r="JC239" s="287"/>
      <c r="JD239" s="287"/>
      <c r="JE239" s="287"/>
      <c r="JF239" s="287"/>
      <c r="JG239" s="287"/>
      <c r="JH239" s="287"/>
      <c r="JI239" s="287"/>
      <c r="JJ239" s="287"/>
      <c r="JK239" s="287"/>
      <c r="JL239" s="287"/>
      <c r="JM239" s="287"/>
      <c r="JN239" s="287"/>
      <c r="JO239" s="287"/>
      <c r="JP239" s="287"/>
      <c r="JQ239" s="287"/>
      <c r="JR239" s="309"/>
      <c r="JS239" s="309"/>
      <c r="JT239" s="309"/>
      <c r="JU239" s="309"/>
      <c r="JV239" s="309"/>
      <c r="JW239" s="309"/>
      <c r="JX239" s="309"/>
      <c r="JY239" s="309"/>
      <c r="JZ239" s="309"/>
      <c r="KA239" s="309"/>
      <c r="KB239" s="309"/>
      <c r="KC239" s="309"/>
      <c r="KD239" s="309"/>
      <c r="KE239" s="309"/>
      <c r="KF239" s="309"/>
      <c r="KG239" s="309"/>
      <c r="KH239" s="309"/>
      <c r="KI239" s="309"/>
      <c r="KJ239" s="309"/>
      <c r="KK239" s="309"/>
      <c r="KL239" s="309"/>
      <c r="KM239" s="309"/>
      <c r="KN239" s="309"/>
      <c r="KO239" s="309"/>
      <c r="KP239" s="309"/>
      <c r="KQ239" s="309"/>
      <c r="KR239" s="309"/>
      <c r="KS239" s="309"/>
      <c r="KT239" s="309"/>
      <c r="KU239" s="309"/>
      <c r="KV239" s="309"/>
      <c r="KW239" s="309"/>
      <c r="KX239" s="309"/>
      <c r="KY239" s="309"/>
      <c r="KZ239" s="309"/>
      <c r="LA239" s="309"/>
      <c r="LB239" s="309"/>
      <c r="LC239" s="309"/>
      <c r="LD239" s="309"/>
      <c r="LE239" s="309"/>
      <c r="LF239" s="309"/>
      <c r="LG239" s="309"/>
      <c r="LH239" s="309"/>
      <c r="LI239" s="309"/>
      <c r="LJ239" s="309"/>
      <c r="LK239" s="309"/>
      <c r="LL239" s="309"/>
      <c r="LM239" s="309"/>
      <c r="LN239" s="309"/>
      <c r="LO239" s="309"/>
      <c r="LP239" s="309"/>
      <c r="LQ239" s="309"/>
      <c r="LR239" s="309"/>
      <c r="LS239" s="309"/>
      <c r="LT239" s="309"/>
      <c r="LU239" s="309"/>
      <c r="LV239" s="309"/>
      <c r="LW239" s="309"/>
      <c r="LX239" s="309"/>
      <c r="LY239" s="309"/>
      <c r="LZ239" s="309"/>
      <c r="MA239" s="309"/>
      <c r="MB239" s="309"/>
      <c r="MC239" s="309"/>
      <c r="MD239" s="309"/>
      <c r="ME239" s="309"/>
      <c r="MF239" s="309"/>
      <c r="MG239" s="309"/>
      <c r="MH239" s="309"/>
      <c r="MI239" s="309"/>
      <c r="MJ239" s="309"/>
      <c r="MK239" s="309"/>
      <c r="ML239" s="309"/>
      <c r="MM239" s="309"/>
      <c r="MN239" s="309"/>
      <c r="MO239" s="309"/>
      <c r="MP239" s="309"/>
      <c r="MQ239" s="309"/>
      <c r="MR239" s="309"/>
      <c r="MS239" s="309"/>
      <c r="MT239" s="309"/>
      <c r="MU239" s="309"/>
      <c r="MV239" s="309"/>
      <c r="MW239" s="309"/>
      <c r="MX239" s="309"/>
      <c r="MY239" s="309"/>
      <c r="MZ239" s="309"/>
      <c r="NA239" s="309"/>
      <c r="NB239" s="287"/>
      <c r="NC239" s="287"/>
      <c r="ND239" s="287"/>
      <c r="NE239" s="287"/>
      <c r="NF239" s="287"/>
      <c r="NG239" s="287"/>
      <c r="NH239" s="287"/>
      <c r="NI239" s="287"/>
      <c r="NJ239" s="287"/>
      <c r="NK239" s="287"/>
      <c r="NL239" s="287"/>
      <c r="NM239" s="287"/>
      <c r="NN239" s="287"/>
      <c r="NO239" s="287"/>
      <c r="NP239" s="287"/>
      <c r="NQ239" s="287"/>
      <c r="NR239" s="287"/>
      <c r="NS239" s="287"/>
      <c r="NT239" s="287"/>
      <c r="NU239" s="287"/>
      <c r="NV239" s="287"/>
      <c r="NW239" s="287"/>
      <c r="NX239" s="287"/>
      <c r="NY239" s="287"/>
      <c r="NZ239" s="287"/>
      <c r="OA239" s="287"/>
      <c r="OB239" s="287"/>
      <c r="OC239" s="287"/>
      <c r="OD239" s="287"/>
      <c r="OE239" s="287"/>
    </row>
    <row r="240" spans="1:395" ht="18" customHeight="1" x14ac:dyDescent="0.3">
      <c r="A240" s="4"/>
      <c r="B240" s="1" t="s">
        <v>336</v>
      </c>
      <c r="C240" s="2">
        <v>10689</v>
      </c>
      <c r="D240" s="2"/>
      <c r="E240" s="22" t="s">
        <v>335</v>
      </c>
      <c r="F240" s="2">
        <v>9253</v>
      </c>
      <c r="G240" s="2" t="s">
        <v>462</v>
      </c>
      <c r="H240" s="22" t="s">
        <v>108</v>
      </c>
      <c r="I240" s="2">
        <f t="shared" si="16"/>
        <v>0</v>
      </c>
      <c r="J240" s="4">
        <f>'Kôň roka'!$I240</f>
        <v>0</v>
      </c>
      <c r="K240" s="2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98"/>
      <c r="BJ240" s="99"/>
      <c r="BK240" s="99"/>
      <c r="BL240" s="99"/>
      <c r="BM240" s="98"/>
      <c r="BN240" s="98"/>
      <c r="BO240" s="98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8"/>
      <c r="CH240" s="98"/>
      <c r="CI240" s="98"/>
      <c r="CJ240" s="98"/>
      <c r="CK240" s="98"/>
      <c r="CL240" s="98"/>
      <c r="CM240" s="98"/>
      <c r="CN240" s="98"/>
      <c r="CO240" s="99"/>
      <c r="CP240" s="99"/>
      <c r="CQ240" s="99"/>
      <c r="CR240" s="99"/>
      <c r="CS240" s="99"/>
      <c r="CT240" s="99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12"/>
      <c r="EU240" s="212"/>
      <c r="EV240" s="212"/>
      <c r="EW240" s="212"/>
      <c r="EX240" s="212"/>
      <c r="EY240" s="212"/>
      <c r="EZ240" s="212"/>
      <c r="FA240" s="212"/>
      <c r="FB240" s="212"/>
      <c r="FC240" s="212"/>
      <c r="FD240" s="212"/>
      <c r="FE240" s="212"/>
      <c r="FF240" s="212"/>
      <c r="FG240" s="212"/>
      <c r="FH240" s="212"/>
      <c r="FI240" s="212"/>
      <c r="FJ240" s="212"/>
      <c r="FK240" s="212"/>
      <c r="FL240" s="212"/>
      <c r="FM240" s="212"/>
      <c r="FN240" s="212"/>
      <c r="FO240" s="212"/>
      <c r="FP240" s="212"/>
      <c r="FQ240" s="212"/>
      <c r="FR240" s="212"/>
      <c r="FS240" s="212"/>
      <c r="FT240" s="212"/>
      <c r="FU240" s="212"/>
      <c r="FV240" s="212"/>
      <c r="FW240" s="212"/>
      <c r="FX240" s="212"/>
      <c r="FY240" s="212"/>
      <c r="FZ240" s="212"/>
      <c r="GA240" s="212"/>
      <c r="GB240" s="99"/>
      <c r="GC240" s="99"/>
      <c r="GD240" s="99"/>
      <c r="GE240" s="99"/>
      <c r="GF240" s="99"/>
      <c r="GG240" s="99"/>
      <c r="GH240" s="99"/>
      <c r="GI240" s="212"/>
      <c r="GJ240" s="212"/>
      <c r="GK240" s="212"/>
      <c r="GL240" s="99"/>
      <c r="GM240" s="99"/>
      <c r="GN240" s="99"/>
      <c r="GO240" s="99"/>
      <c r="GP240" s="99"/>
      <c r="GQ240" s="99"/>
      <c r="GR240" s="99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87"/>
      <c r="IJ240" s="287"/>
      <c r="IK240" s="287"/>
      <c r="IL240" s="287"/>
      <c r="IM240" s="287"/>
      <c r="IN240" s="287"/>
      <c r="IO240" s="287"/>
      <c r="IP240" s="287"/>
      <c r="IQ240" s="287"/>
      <c r="IR240" s="287"/>
      <c r="IS240" s="287"/>
      <c r="IT240" s="287"/>
      <c r="IU240" s="287"/>
      <c r="IV240" s="287"/>
      <c r="IW240" s="287"/>
      <c r="IX240" s="287"/>
      <c r="IY240" s="287"/>
      <c r="IZ240" s="287"/>
      <c r="JA240" s="287"/>
      <c r="JB240" s="287"/>
      <c r="JC240" s="287"/>
      <c r="JD240" s="287"/>
      <c r="JE240" s="287"/>
      <c r="JF240" s="287"/>
      <c r="JG240" s="287"/>
      <c r="JH240" s="287"/>
      <c r="JI240" s="287"/>
      <c r="JJ240" s="287"/>
      <c r="JK240" s="287"/>
      <c r="JL240" s="287"/>
      <c r="JM240" s="287"/>
      <c r="JN240" s="287"/>
      <c r="JO240" s="287"/>
      <c r="JP240" s="287"/>
      <c r="JQ240" s="287"/>
      <c r="JR240" s="309"/>
      <c r="JS240" s="309"/>
      <c r="JT240" s="309"/>
      <c r="JU240" s="309"/>
      <c r="JV240" s="309"/>
      <c r="JW240" s="309"/>
      <c r="JX240" s="309"/>
      <c r="JY240" s="309"/>
      <c r="JZ240" s="309"/>
      <c r="KA240" s="309"/>
      <c r="KB240" s="309"/>
      <c r="KC240" s="309"/>
      <c r="KD240" s="309"/>
      <c r="KE240" s="309"/>
      <c r="KF240" s="309"/>
      <c r="KG240" s="309"/>
      <c r="KH240" s="309"/>
      <c r="KI240" s="309"/>
      <c r="KJ240" s="309"/>
      <c r="KK240" s="309"/>
      <c r="KL240" s="309"/>
      <c r="KM240" s="309"/>
      <c r="KN240" s="309"/>
      <c r="KO240" s="309"/>
      <c r="KP240" s="309"/>
      <c r="KQ240" s="309"/>
      <c r="KR240" s="309"/>
      <c r="KS240" s="309"/>
      <c r="KT240" s="309"/>
      <c r="KU240" s="309"/>
      <c r="KV240" s="309"/>
      <c r="KW240" s="309"/>
      <c r="KX240" s="309"/>
      <c r="KY240" s="309"/>
      <c r="KZ240" s="309"/>
      <c r="LA240" s="309"/>
      <c r="LB240" s="309"/>
      <c r="LC240" s="309"/>
      <c r="LD240" s="309"/>
      <c r="LE240" s="309"/>
      <c r="LF240" s="309"/>
      <c r="LG240" s="309"/>
      <c r="LH240" s="309"/>
      <c r="LI240" s="309"/>
      <c r="LJ240" s="309"/>
      <c r="LK240" s="309"/>
      <c r="LL240" s="309"/>
      <c r="LM240" s="309"/>
      <c r="LN240" s="309"/>
      <c r="LO240" s="309"/>
      <c r="LP240" s="309"/>
      <c r="LQ240" s="309"/>
      <c r="LR240" s="309"/>
      <c r="LS240" s="309"/>
      <c r="LT240" s="309"/>
      <c r="LU240" s="309"/>
      <c r="LV240" s="309"/>
      <c r="LW240" s="309"/>
      <c r="LX240" s="309"/>
      <c r="LY240" s="309"/>
      <c r="LZ240" s="309"/>
      <c r="MA240" s="309"/>
      <c r="MB240" s="309"/>
      <c r="MC240" s="309"/>
      <c r="MD240" s="309"/>
      <c r="ME240" s="309"/>
      <c r="MF240" s="309"/>
      <c r="MG240" s="309"/>
      <c r="MH240" s="309"/>
      <c r="MI240" s="309"/>
      <c r="MJ240" s="309"/>
      <c r="MK240" s="309"/>
      <c r="ML240" s="309"/>
      <c r="MM240" s="309"/>
      <c r="MN240" s="309"/>
      <c r="MO240" s="309"/>
      <c r="MP240" s="309"/>
      <c r="MQ240" s="309"/>
      <c r="MR240" s="309"/>
      <c r="MS240" s="309"/>
      <c r="MT240" s="309"/>
      <c r="MU240" s="309"/>
      <c r="MV240" s="309"/>
      <c r="MW240" s="309"/>
      <c r="MX240" s="309"/>
      <c r="MY240" s="309"/>
      <c r="MZ240" s="309"/>
      <c r="NA240" s="309"/>
      <c r="NB240" s="287"/>
      <c r="NC240" s="287"/>
      <c r="ND240" s="287"/>
      <c r="NE240" s="287"/>
      <c r="NF240" s="287"/>
      <c r="NG240" s="287"/>
      <c r="NH240" s="287"/>
      <c r="NI240" s="287"/>
      <c r="NJ240" s="287"/>
      <c r="NK240" s="287"/>
      <c r="NL240" s="287"/>
      <c r="NM240" s="287"/>
      <c r="NN240" s="287"/>
      <c r="NO240" s="287"/>
      <c r="NP240" s="287"/>
      <c r="NQ240" s="287"/>
      <c r="NR240" s="287"/>
      <c r="NS240" s="287"/>
      <c r="NT240" s="287"/>
      <c r="NU240" s="287"/>
      <c r="NV240" s="287"/>
      <c r="NW240" s="287"/>
      <c r="NX240" s="287"/>
      <c r="NY240" s="287"/>
      <c r="NZ240" s="287"/>
      <c r="OA240" s="287"/>
      <c r="OB240" s="287"/>
      <c r="OC240" s="287"/>
      <c r="OD240" s="287"/>
      <c r="OE240" s="287"/>
    </row>
    <row r="241" spans="1:395" ht="18" customHeight="1" x14ac:dyDescent="0.3">
      <c r="A241" s="4"/>
      <c r="B241" s="1" t="s">
        <v>256</v>
      </c>
      <c r="C241" s="2">
        <v>8874</v>
      </c>
      <c r="D241" s="2"/>
      <c r="E241" s="22" t="s">
        <v>255</v>
      </c>
      <c r="F241" s="2">
        <v>8786</v>
      </c>
      <c r="G241" s="2" t="s">
        <v>465</v>
      </c>
      <c r="H241" s="22" t="s">
        <v>180</v>
      </c>
      <c r="I241" s="2">
        <f t="shared" si="16"/>
        <v>0</v>
      </c>
      <c r="J241" s="4">
        <f>'Kôň roka'!$I241</f>
        <v>0</v>
      </c>
      <c r="K241" s="2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98"/>
      <c r="BJ241" s="99"/>
      <c r="BK241" s="99"/>
      <c r="BL241" s="99"/>
      <c r="BM241" s="98"/>
      <c r="BN241" s="98"/>
      <c r="BO241" s="98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99"/>
      <c r="CF241" s="99"/>
      <c r="CG241" s="98"/>
      <c r="CH241" s="98"/>
      <c r="CI241" s="98"/>
      <c r="CJ241" s="98"/>
      <c r="CK241" s="98"/>
      <c r="CL241" s="98"/>
      <c r="CM241" s="98"/>
      <c r="CN241" s="98"/>
      <c r="CO241" s="99"/>
      <c r="CP241" s="99"/>
      <c r="CQ241" s="99"/>
      <c r="CR241" s="99"/>
      <c r="CS241" s="99"/>
      <c r="CT241" s="99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12"/>
      <c r="EU241" s="212"/>
      <c r="EV241" s="212"/>
      <c r="EW241" s="212"/>
      <c r="EX241" s="212"/>
      <c r="EY241" s="212"/>
      <c r="EZ241" s="212"/>
      <c r="FA241" s="212"/>
      <c r="FB241" s="212"/>
      <c r="FC241" s="212"/>
      <c r="FD241" s="212"/>
      <c r="FE241" s="212"/>
      <c r="FF241" s="212"/>
      <c r="FG241" s="212"/>
      <c r="FH241" s="212"/>
      <c r="FI241" s="212"/>
      <c r="FJ241" s="212"/>
      <c r="FK241" s="212"/>
      <c r="FL241" s="212"/>
      <c r="FM241" s="212"/>
      <c r="FN241" s="212"/>
      <c r="FO241" s="212"/>
      <c r="FP241" s="212"/>
      <c r="FQ241" s="212"/>
      <c r="FR241" s="212"/>
      <c r="FS241" s="212"/>
      <c r="FT241" s="212"/>
      <c r="FU241" s="212"/>
      <c r="FV241" s="212"/>
      <c r="FW241" s="212"/>
      <c r="FX241" s="212"/>
      <c r="FY241" s="212"/>
      <c r="FZ241" s="212"/>
      <c r="GA241" s="212"/>
      <c r="GB241" s="99"/>
      <c r="GC241" s="99"/>
      <c r="GD241" s="99"/>
      <c r="GE241" s="99"/>
      <c r="GF241" s="99"/>
      <c r="GG241" s="99"/>
      <c r="GH241" s="99"/>
      <c r="GI241" s="212"/>
      <c r="GJ241" s="212"/>
      <c r="GK241" s="212"/>
      <c r="GL241" s="99"/>
      <c r="GM241" s="99"/>
      <c r="GN241" s="99"/>
      <c r="GO241" s="99"/>
      <c r="GP241" s="99"/>
      <c r="GQ241" s="99"/>
      <c r="GR241" s="99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87"/>
      <c r="IJ241" s="287"/>
      <c r="IK241" s="287"/>
      <c r="IL241" s="287"/>
      <c r="IM241" s="287"/>
      <c r="IN241" s="287"/>
      <c r="IO241" s="287"/>
      <c r="IP241" s="287"/>
      <c r="IQ241" s="287"/>
      <c r="IR241" s="287"/>
      <c r="IS241" s="287"/>
      <c r="IT241" s="287"/>
      <c r="IU241" s="287"/>
      <c r="IV241" s="287"/>
      <c r="IW241" s="287"/>
      <c r="IX241" s="287"/>
      <c r="IY241" s="287"/>
      <c r="IZ241" s="287"/>
      <c r="JA241" s="287"/>
      <c r="JB241" s="287"/>
      <c r="JC241" s="287"/>
      <c r="JD241" s="287"/>
      <c r="JE241" s="287"/>
      <c r="JF241" s="287"/>
      <c r="JG241" s="287"/>
      <c r="JH241" s="287"/>
      <c r="JI241" s="287"/>
      <c r="JJ241" s="287"/>
      <c r="JK241" s="287"/>
      <c r="JL241" s="287"/>
      <c r="JM241" s="287"/>
      <c r="JN241" s="287"/>
      <c r="JO241" s="287"/>
      <c r="JP241" s="287"/>
      <c r="JQ241" s="287"/>
      <c r="JR241" s="309"/>
      <c r="JS241" s="309"/>
      <c r="JT241" s="309"/>
      <c r="JU241" s="309"/>
      <c r="JV241" s="309"/>
      <c r="JW241" s="309"/>
      <c r="JX241" s="309"/>
      <c r="JY241" s="309"/>
      <c r="JZ241" s="309"/>
      <c r="KA241" s="309"/>
      <c r="KB241" s="309"/>
      <c r="KC241" s="309"/>
      <c r="KD241" s="309"/>
      <c r="KE241" s="309"/>
      <c r="KF241" s="309"/>
      <c r="KG241" s="309"/>
      <c r="KH241" s="309"/>
      <c r="KI241" s="309"/>
      <c r="KJ241" s="309"/>
      <c r="KK241" s="309"/>
      <c r="KL241" s="309"/>
      <c r="KM241" s="309"/>
      <c r="KN241" s="309"/>
      <c r="KO241" s="309"/>
      <c r="KP241" s="309"/>
      <c r="KQ241" s="309"/>
      <c r="KR241" s="309"/>
      <c r="KS241" s="309"/>
      <c r="KT241" s="309"/>
      <c r="KU241" s="309"/>
      <c r="KV241" s="309"/>
      <c r="KW241" s="309"/>
      <c r="KX241" s="309"/>
      <c r="KY241" s="309"/>
      <c r="KZ241" s="309"/>
      <c r="LA241" s="309"/>
      <c r="LB241" s="309"/>
      <c r="LC241" s="309"/>
      <c r="LD241" s="309"/>
      <c r="LE241" s="309"/>
      <c r="LF241" s="309"/>
      <c r="LG241" s="309"/>
      <c r="LH241" s="309"/>
      <c r="LI241" s="309"/>
      <c r="LJ241" s="309"/>
      <c r="LK241" s="309"/>
      <c r="LL241" s="309"/>
      <c r="LM241" s="309"/>
      <c r="LN241" s="309"/>
      <c r="LO241" s="309"/>
      <c r="LP241" s="309"/>
      <c r="LQ241" s="309"/>
      <c r="LR241" s="309"/>
      <c r="LS241" s="309"/>
      <c r="LT241" s="309"/>
      <c r="LU241" s="309"/>
      <c r="LV241" s="309"/>
      <c r="LW241" s="309"/>
      <c r="LX241" s="309"/>
      <c r="LY241" s="309"/>
      <c r="LZ241" s="309"/>
      <c r="MA241" s="309"/>
      <c r="MB241" s="309"/>
      <c r="MC241" s="309"/>
      <c r="MD241" s="309"/>
      <c r="ME241" s="309"/>
      <c r="MF241" s="309"/>
      <c r="MG241" s="309"/>
      <c r="MH241" s="309"/>
      <c r="MI241" s="309"/>
      <c r="MJ241" s="309"/>
      <c r="MK241" s="309"/>
      <c r="ML241" s="309"/>
      <c r="MM241" s="309"/>
      <c r="MN241" s="309"/>
      <c r="MO241" s="309"/>
      <c r="MP241" s="309"/>
      <c r="MQ241" s="309"/>
      <c r="MR241" s="309"/>
      <c r="MS241" s="309"/>
      <c r="MT241" s="309"/>
      <c r="MU241" s="309"/>
      <c r="MV241" s="309"/>
      <c r="MW241" s="309"/>
      <c r="MX241" s="309"/>
      <c r="MY241" s="309"/>
      <c r="MZ241" s="309"/>
      <c r="NA241" s="309"/>
      <c r="NB241" s="287"/>
      <c r="NC241" s="287"/>
      <c r="ND241" s="287"/>
      <c r="NE241" s="287"/>
      <c r="NF241" s="287"/>
      <c r="NG241" s="287"/>
      <c r="NH241" s="287"/>
      <c r="NI241" s="287"/>
      <c r="NJ241" s="287"/>
      <c r="NK241" s="287"/>
      <c r="NL241" s="287"/>
      <c r="NM241" s="287"/>
      <c r="NN241" s="287"/>
      <c r="NO241" s="287"/>
      <c r="NP241" s="287"/>
      <c r="NQ241" s="287"/>
      <c r="NR241" s="287"/>
      <c r="NS241" s="287"/>
      <c r="NT241" s="287"/>
      <c r="NU241" s="287"/>
      <c r="NV241" s="287"/>
      <c r="NW241" s="287"/>
      <c r="NX241" s="287"/>
      <c r="NY241" s="287"/>
      <c r="NZ241" s="287"/>
      <c r="OA241" s="287"/>
      <c r="OB241" s="287"/>
      <c r="OC241" s="287"/>
      <c r="OD241" s="287"/>
      <c r="OE241" s="287"/>
    </row>
    <row r="242" spans="1:395" ht="18" customHeight="1" x14ac:dyDescent="0.3">
      <c r="A242" s="4"/>
      <c r="B242" s="1" t="s">
        <v>190</v>
      </c>
      <c r="C242" s="2">
        <v>11600</v>
      </c>
      <c r="D242" s="2"/>
      <c r="E242" s="22" t="s">
        <v>189</v>
      </c>
      <c r="F242" s="2">
        <v>4462</v>
      </c>
      <c r="G242" s="2" t="s">
        <v>464</v>
      </c>
      <c r="H242" s="22" t="s">
        <v>484</v>
      </c>
      <c r="I242" s="2">
        <f t="shared" si="16"/>
        <v>0</v>
      </c>
      <c r="J242" s="4">
        <f>'Kôň roka'!$I242</f>
        <v>0</v>
      </c>
      <c r="K242" s="2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98"/>
      <c r="BJ242" s="99"/>
      <c r="BK242" s="99"/>
      <c r="BL242" s="99"/>
      <c r="BM242" s="98"/>
      <c r="BN242" s="98"/>
      <c r="BO242" s="98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8"/>
      <c r="CH242" s="98"/>
      <c r="CI242" s="98"/>
      <c r="CJ242" s="98"/>
      <c r="CK242" s="98"/>
      <c r="CL242" s="98"/>
      <c r="CM242" s="98"/>
      <c r="CN242" s="98"/>
      <c r="CO242" s="99"/>
      <c r="CP242" s="99"/>
      <c r="CQ242" s="99"/>
      <c r="CR242" s="99"/>
      <c r="CS242" s="99"/>
      <c r="CT242" s="99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12"/>
      <c r="EU242" s="212"/>
      <c r="EV242" s="212"/>
      <c r="EW242" s="212"/>
      <c r="EX242" s="212"/>
      <c r="EY242" s="212"/>
      <c r="EZ242" s="212"/>
      <c r="FA242" s="212"/>
      <c r="FB242" s="212"/>
      <c r="FC242" s="212"/>
      <c r="FD242" s="212"/>
      <c r="FE242" s="212"/>
      <c r="FF242" s="212"/>
      <c r="FG242" s="212"/>
      <c r="FH242" s="212"/>
      <c r="FI242" s="212"/>
      <c r="FJ242" s="212"/>
      <c r="FK242" s="212"/>
      <c r="FL242" s="212"/>
      <c r="FM242" s="212"/>
      <c r="FN242" s="212"/>
      <c r="FO242" s="212"/>
      <c r="FP242" s="212"/>
      <c r="FQ242" s="212"/>
      <c r="FR242" s="212"/>
      <c r="FS242" s="212"/>
      <c r="FT242" s="212"/>
      <c r="FU242" s="212"/>
      <c r="FV242" s="212"/>
      <c r="FW242" s="212"/>
      <c r="FX242" s="212"/>
      <c r="FY242" s="212"/>
      <c r="FZ242" s="212"/>
      <c r="GA242" s="212"/>
      <c r="GB242" s="99"/>
      <c r="GC242" s="99"/>
      <c r="GD242" s="99"/>
      <c r="GE242" s="99"/>
      <c r="GF242" s="99"/>
      <c r="GG242" s="99"/>
      <c r="GH242" s="99"/>
      <c r="GI242" s="212"/>
      <c r="GJ242" s="212"/>
      <c r="GK242" s="212"/>
      <c r="GL242" s="99"/>
      <c r="GM242" s="99"/>
      <c r="GN242" s="99"/>
      <c r="GO242" s="99"/>
      <c r="GP242" s="99"/>
      <c r="GQ242" s="99"/>
      <c r="GR242" s="99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87"/>
      <c r="IJ242" s="287"/>
      <c r="IK242" s="287"/>
      <c r="IL242" s="287"/>
      <c r="IM242" s="287"/>
      <c r="IN242" s="287"/>
      <c r="IO242" s="287"/>
      <c r="IP242" s="287"/>
      <c r="IQ242" s="287"/>
      <c r="IR242" s="287"/>
      <c r="IS242" s="287"/>
      <c r="IT242" s="287"/>
      <c r="IU242" s="287"/>
      <c r="IV242" s="287"/>
      <c r="IW242" s="287"/>
      <c r="IX242" s="287"/>
      <c r="IY242" s="287"/>
      <c r="IZ242" s="287"/>
      <c r="JA242" s="287"/>
      <c r="JB242" s="287"/>
      <c r="JC242" s="287"/>
      <c r="JD242" s="287"/>
      <c r="JE242" s="287"/>
      <c r="JF242" s="287"/>
      <c r="JG242" s="287"/>
      <c r="JH242" s="287"/>
      <c r="JI242" s="287"/>
      <c r="JJ242" s="287"/>
      <c r="JK242" s="287"/>
      <c r="JL242" s="287"/>
      <c r="JM242" s="287"/>
      <c r="JN242" s="287"/>
      <c r="JO242" s="287"/>
      <c r="JP242" s="287"/>
      <c r="JQ242" s="287"/>
      <c r="JR242" s="309"/>
      <c r="JS242" s="309"/>
      <c r="JT242" s="309"/>
      <c r="JU242" s="309"/>
      <c r="JV242" s="309"/>
      <c r="JW242" s="309"/>
      <c r="JX242" s="309"/>
      <c r="JY242" s="309"/>
      <c r="JZ242" s="309"/>
      <c r="KA242" s="309"/>
      <c r="KB242" s="309"/>
      <c r="KC242" s="309"/>
      <c r="KD242" s="309"/>
      <c r="KE242" s="309"/>
      <c r="KF242" s="309"/>
      <c r="KG242" s="309"/>
      <c r="KH242" s="309"/>
      <c r="KI242" s="309"/>
      <c r="KJ242" s="309"/>
      <c r="KK242" s="309"/>
      <c r="KL242" s="309"/>
      <c r="KM242" s="309"/>
      <c r="KN242" s="309"/>
      <c r="KO242" s="309"/>
      <c r="KP242" s="309"/>
      <c r="KQ242" s="309"/>
      <c r="KR242" s="309"/>
      <c r="KS242" s="309"/>
      <c r="KT242" s="309"/>
      <c r="KU242" s="309"/>
      <c r="KV242" s="309"/>
      <c r="KW242" s="309"/>
      <c r="KX242" s="309"/>
      <c r="KY242" s="309"/>
      <c r="KZ242" s="309"/>
      <c r="LA242" s="309"/>
      <c r="LB242" s="309"/>
      <c r="LC242" s="309"/>
      <c r="LD242" s="309"/>
      <c r="LE242" s="309"/>
      <c r="LF242" s="309"/>
      <c r="LG242" s="309"/>
      <c r="LH242" s="309"/>
      <c r="LI242" s="309"/>
      <c r="LJ242" s="309"/>
      <c r="LK242" s="309"/>
      <c r="LL242" s="309"/>
      <c r="LM242" s="309"/>
      <c r="LN242" s="309"/>
      <c r="LO242" s="309"/>
      <c r="LP242" s="309"/>
      <c r="LQ242" s="309"/>
      <c r="LR242" s="309"/>
      <c r="LS242" s="309"/>
      <c r="LT242" s="309"/>
      <c r="LU242" s="309"/>
      <c r="LV242" s="309"/>
      <c r="LW242" s="309"/>
      <c r="LX242" s="309"/>
      <c r="LY242" s="309"/>
      <c r="LZ242" s="309"/>
      <c r="MA242" s="309"/>
      <c r="MB242" s="309"/>
      <c r="MC242" s="309"/>
      <c r="MD242" s="309"/>
      <c r="ME242" s="309"/>
      <c r="MF242" s="309"/>
      <c r="MG242" s="309"/>
      <c r="MH242" s="309"/>
      <c r="MI242" s="309"/>
      <c r="MJ242" s="309"/>
      <c r="MK242" s="309"/>
      <c r="ML242" s="309"/>
      <c r="MM242" s="309"/>
      <c r="MN242" s="309"/>
      <c r="MO242" s="309"/>
      <c r="MP242" s="309"/>
      <c r="MQ242" s="309"/>
      <c r="MR242" s="309"/>
      <c r="MS242" s="309"/>
      <c r="MT242" s="309"/>
      <c r="MU242" s="309"/>
      <c r="MV242" s="309"/>
      <c r="MW242" s="309"/>
      <c r="MX242" s="309"/>
      <c r="MY242" s="309"/>
      <c r="MZ242" s="309"/>
      <c r="NA242" s="309"/>
      <c r="NB242" s="287"/>
      <c r="NC242" s="287"/>
      <c r="ND242" s="287"/>
      <c r="NE242" s="287"/>
      <c r="NF242" s="287"/>
      <c r="NG242" s="287"/>
      <c r="NH242" s="287"/>
      <c r="NI242" s="287"/>
      <c r="NJ242" s="287"/>
      <c r="NK242" s="287"/>
      <c r="NL242" s="287"/>
      <c r="NM242" s="287"/>
      <c r="NN242" s="287"/>
      <c r="NO242" s="287"/>
      <c r="NP242" s="287"/>
      <c r="NQ242" s="287"/>
      <c r="NR242" s="287"/>
      <c r="NS242" s="287"/>
      <c r="NT242" s="287"/>
      <c r="NU242" s="287"/>
      <c r="NV242" s="287"/>
      <c r="NW242" s="287"/>
      <c r="NX242" s="287"/>
      <c r="NY242" s="287"/>
      <c r="NZ242" s="287"/>
      <c r="OA242" s="287"/>
      <c r="OB242" s="287"/>
      <c r="OC242" s="287"/>
      <c r="OD242" s="287"/>
      <c r="OE242" s="287"/>
    </row>
    <row r="243" spans="1:395" ht="18" customHeight="1" x14ac:dyDescent="0.3">
      <c r="A243" s="4"/>
      <c r="B243" s="1" t="s">
        <v>261</v>
      </c>
      <c r="C243" s="2">
        <v>6054</v>
      </c>
      <c r="D243" s="2"/>
      <c r="E243" s="22" t="s">
        <v>260</v>
      </c>
      <c r="F243" s="2">
        <v>9173</v>
      </c>
      <c r="G243" s="2" t="s">
        <v>465</v>
      </c>
      <c r="H243" s="22" t="s">
        <v>262</v>
      </c>
      <c r="I243" s="2">
        <f t="shared" si="16"/>
        <v>0</v>
      </c>
      <c r="J243" s="4">
        <f>'Kôň roka'!$I243</f>
        <v>0</v>
      </c>
      <c r="K243" s="2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98"/>
      <c r="BJ243" s="99"/>
      <c r="BK243" s="99"/>
      <c r="BL243" s="99"/>
      <c r="BM243" s="98"/>
      <c r="BN243" s="98"/>
      <c r="BO243" s="98"/>
      <c r="BP243" s="99"/>
      <c r="BQ243" s="99"/>
      <c r="BR243" s="99"/>
      <c r="BS243" s="99"/>
      <c r="BT243" s="99"/>
      <c r="BU243" s="99"/>
      <c r="BV243" s="99"/>
      <c r="BW243" s="99"/>
      <c r="BX243" s="99"/>
      <c r="BY243" s="99"/>
      <c r="BZ243" s="99"/>
      <c r="CA243" s="99"/>
      <c r="CB243" s="99"/>
      <c r="CC243" s="99"/>
      <c r="CD243" s="99"/>
      <c r="CE243" s="99"/>
      <c r="CF243" s="99"/>
      <c r="CG243" s="98"/>
      <c r="CH243" s="98"/>
      <c r="CI243" s="98"/>
      <c r="CJ243" s="98"/>
      <c r="CK243" s="98"/>
      <c r="CL243" s="98"/>
      <c r="CM243" s="98"/>
      <c r="CN243" s="98"/>
      <c r="CO243" s="99"/>
      <c r="CP243" s="99"/>
      <c r="CQ243" s="99"/>
      <c r="CR243" s="99"/>
      <c r="CS243" s="99"/>
      <c r="CT243" s="99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12"/>
      <c r="EU243" s="212"/>
      <c r="EV243" s="212"/>
      <c r="EW243" s="212"/>
      <c r="EX243" s="212"/>
      <c r="EY243" s="212"/>
      <c r="EZ243" s="212"/>
      <c r="FA243" s="212"/>
      <c r="FB243" s="212"/>
      <c r="FC243" s="212"/>
      <c r="FD243" s="212"/>
      <c r="FE243" s="212"/>
      <c r="FF243" s="212"/>
      <c r="FG243" s="212"/>
      <c r="FH243" s="212"/>
      <c r="FI243" s="212"/>
      <c r="FJ243" s="212"/>
      <c r="FK243" s="212"/>
      <c r="FL243" s="212"/>
      <c r="FM243" s="212"/>
      <c r="FN243" s="212"/>
      <c r="FO243" s="212"/>
      <c r="FP243" s="212"/>
      <c r="FQ243" s="212"/>
      <c r="FR243" s="212"/>
      <c r="FS243" s="212"/>
      <c r="FT243" s="212"/>
      <c r="FU243" s="212"/>
      <c r="FV243" s="212"/>
      <c r="FW243" s="212"/>
      <c r="FX243" s="212"/>
      <c r="FY243" s="212"/>
      <c r="FZ243" s="212"/>
      <c r="GA243" s="212"/>
      <c r="GB243" s="99"/>
      <c r="GC243" s="99"/>
      <c r="GD243" s="99"/>
      <c r="GE243" s="99"/>
      <c r="GF243" s="99"/>
      <c r="GG243" s="99"/>
      <c r="GH243" s="99"/>
      <c r="GI243" s="212"/>
      <c r="GJ243" s="212"/>
      <c r="GK243" s="212"/>
      <c r="GL243" s="99"/>
      <c r="GM243" s="99"/>
      <c r="GN243" s="99"/>
      <c r="GO243" s="99"/>
      <c r="GP243" s="99"/>
      <c r="GQ243" s="99"/>
      <c r="GR243" s="99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87"/>
      <c r="IJ243" s="287"/>
      <c r="IK243" s="287"/>
      <c r="IL243" s="287"/>
      <c r="IM243" s="287"/>
      <c r="IN243" s="287"/>
      <c r="IO243" s="287"/>
      <c r="IP243" s="287"/>
      <c r="IQ243" s="287"/>
      <c r="IR243" s="287"/>
      <c r="IS243" s="287"/>
      <c r="IT243" s="287"/>
      <c r="IU243" s="287"/>
      <c r="IV243" s="287"/>
      <c r="IW243" s="287"/>
      <c r="IX243" s="287"/>
      <c r="IY243" s="287"/>
      <c r="IZ243" s="287"/>
      <c r="JA243" s="287"/>
      <c r="JB243" s="287"/>
      <c r="JC243" s="287"/>
      <c r="JD243" s="287"/>
      <c r="JE243" s="287"/>
      <c r="JF243" s="287"/>
      <c r="JG243" s="287"/>
      <c r="JH243" s="287"/>
      <c r="JI243" s="287"/>
      <c r="JJ243" s="287"/>
      <c r="JK243" s="287"/>
      <c r="JL243" s="287"/>
      <c r="JM243" s="287"/>
      <c r="JN243" s="287"/>
      <c r="JO243" s="287"/>
      <c r="JP243" s="287"/>
      <c r="JQ243" s="287"/>
      <c r="JR243" s="309"/>
      <c r="JS243" s="309"/>
      <c r="JT243" s="309"/>
      <c r="JU243" s="309"/>
      <c r="JV243" s="309"/>
      <c r="JW243" s="309"/>
      <c r="JX243" s="309"/>
      <c r="JY243" s="309"/>
      <c r="JZ243" s="309"/>
      <c r="KA243" s="309"/>
      <c r="KB243" s="309"/>
      <c r="KC243" s="309"/>
      <c r="KD243" s="309"/>
      <c r="KE243" s="309"/>
      <c r="KF243" s="309"/>
      <c r="KG243" s="309"/>
      <c r="KH243" s="309"/>
      <c r="KI243" s="309"/>
      <c r="KJ243" s="309"/>
      <c r="KK243" s="309"/>
      <c r="KL243" s="309"/>
      <c r="KM243" s="309"/>
      <c r="KN243" s="309"/>
      <c r="KO243" s="309"/>
      <c r="KP243" s="309"/>
      <c r="KQ243" s="309"/>
      <c r="KR243" s="309"/>
      <c r="KS243" s="309"/>
      <c r="KT243" s="309"/>
      <c r="KU243" s="309"/>
      <c r="KV243" s="309"/>
      <c r="KW243" s="309"/>
      <c r="KX243" s="309"/>
      <c r="KY243" s="309"/>
      <c r="KZ243" s="309"/>
      <c r="LA243" s="309"/>
      <c r="LB243" s="309"/>
      <c r="LC243" s="309"/>
      <c r="LD243" s="309"/>
      <c r="LE243" s="309"/>
      <c r="LF243" s="309"/>
      <c r="LG243" s="309"/>
      <c r="LH243" s="309"/>
      <c r="LI243" s="309"/>
      <c r="LJ243" s="309"/>
      <c r="LK243" s="309"/>
      <c r="LL243" s="309"/>
      <c r="LM243" s="309"/>
      <c r="LN243" s="309"/>
      <c r="LO243" s="309"/>
      <c r="LP243" s="309"/>
      <c r="LQ243" s="309"/>
      <c r="LR243" s="309"/>
      <c r="LS243" s="309"/>
      <c r="LT243" s="309"/>
      <c r="LU243" s="309"/>
      <c r="LV243" s="309"/>
      <c r="LW243" s="309"/>
      <c r="LX243" s="309"/>
      <c r="LY243" s="309"/>
      <c r="LZ243" s="309"/>
      <c r="MA243" s="309"/>
      <c r="MB243" s="309"/>
      <c r="MC243" s="309"/>
      <c r="MD243" s="309"/>
      <c r="ME243" s="309"/>
      <c r="MF243" s="309"/>
      <c r="MG243" s="309"/>
      <c r="MH243" s="309"/>
      <c r="MI243" s="309"/>
      <c r="MJ243" s="309"/>
      <c r="MK243" s="309"/>
      <c r="ML243" s="309"/>
      <c r="MM243" s="309"/>
      <c r="MN243" s="309"/>
      <c r="MO243" s="309"/>
      <c r="MP243" s="309"/>
      <c r="MQ243" s="309"/>
      <c r="MR243" s="309"/>
      <c r="MS243" s="309"/>
      <c r="MT243" s="309"/>
      <c r="MU243" s="309"/>
      <c r="MV243" s="309"/>
      <c r="MW243" s="309"/>
      <c r="MX243" s="309"/>
      <c r="MY243" s="309"/>
      <c r="MZ243" s="309"/>
      <c r="NA243" s="309"/>
      <c r="NB243" s="287"/>
      <c r="NC243" s="287"/>
      <c r="ND243" s="287"/>
      <c r="NE243" s="287"/>
      <c r="NF243" s="287"/>
      <c r="NG243" s="287"/>
      <c r="NH243" s="287"/>
      <c r="NI243" s="287"/>
      <c r="NJ243" s="287"/>
      <c r="NK243" s="287"/>
      <c r="NL243" s="287"/>
      <c r="NM243" s="287"/>
      <c r="NN243" s="287"/>
      <c r="NO243" s="287"/>
      <c r="NP243" s="287"/>
      <c r="NQ243" s="287"/>
      <c r="NR243" s="287"/>
      <c r="NS243" s="287"/>
      <c r="NT243" s="287"/>
      <c r="NU243" s="287"/>
      <c r="NV243" s="287"/>
      <c r="NW243" s="287"/>
      <c r="NX243" s="287"/>
      <c r="NY243" s="287"/>
      <c r="NZ243" s="287"/>
      <c r="OA243" s="287"/>
      <c r="OB243" s="287"/>
      <c r="OC243" s="287"/>
      <c r="OD243" s="287"/>
      <c r="OE243" s="287"/>
    </row>
    <row r="244" spans="1:395" ht="18" customHeight="1" x14ac:dyDescent="0.3">
      <c r="A244" s="4"/>
      <c r="B244" s="1" t="s">
        <v>456</v>
      </c>
      <c r="C244" s="2">
        <v>13548</v>
      </c>
      <c r="D244" s="2"/>
      <c r="E244" s="22" t="s">
        <v>455</v>
      </c>
      <c r="F244" s="2">
        <v>10507</v>
      </c>
      <c r="G244" s="2" t="s">
        <v>466</v>
      </c>
      <c r="H244" s="22" t="s">
        <v>154</v>
      </c>
      <c r="I244" s="2">
        <f t="shared" si="16"/>
        <v>0</v>
      </c>
      <c r="J244" s="4">
        <f>'Kôň roka'!$I244</f>
        <v>0</v>
      </c>
      <c r="K244" s="2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98"/>
      <c r="BJ244" s="99"/>
      <c r="BK244" s="99"/>
      <c r="BL244" s="99"/>
      <c r="BM244" s="98"/>
      <c r="BN244" s="98"/>
      <c r="BO244" s="98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8"/>
      <c r="CH244" s="98"/>
      <c r="CI244" s="98"/>
      <c r="CJ244" s="98"/>
      <c r="CK244" s="98"/>
      <c r="CL244" s="98"/>
      <c r="CM244" s="98"/>
      <c r="CN244" s="98"/>
      <c r="CO244" s="99"/>
      <c r="CP244" s="99"/>
      <c r="CQ244" s="99"/>
      <c r="CR244" s="99"/>
      <c r="CS244" s="99"/>
      <c r="CT244" s="99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12"/>
      <c r="EU244" s="212"/>
      <c r="EV244" s="212"/>
      <c r="EW244" s="212"/>
      <c r="EX244" s="212"/>
      <c r="EY244" s="212"/>
      <c r="EZ244" s="212"/>
      <c r="FA244" s="212"/>
      <c r="FB244" s="212"/>
      <c r="FC244" s="212"/>
      <c r="FD244" s="212"/>
      <c r="FE244" s="212"/>
      <c r="FF244" s="212"/>
      <c r="FG244" s="212"/>
      <c r="FH244" s="212"/>
      <c r="FI244" s="212"/>
      <c r="FJ244" s="212"/>
      <c r="FK244" s="212"/>
      <c r="FL244" s="212"/>
      <c r="FM244" s="212"/>
      <c r="FN244" s="212"/>
      <c r="FO244" s="212"/>
      <c r="FP244" s="212"/>
      <c r="FQ244" s="212"/>
      <c r="FR244" s="212"/>
      <c r="FS244" s="212"/>
      <c r="FT244" s="212"/>
      <c r="FU244" s="212"/>
      <c r="FV244" s="212"/>
      <c r="FW244" s="212"/>
      <c r="FX244" s="212"/>
      <c r="FY244" s="212"/>
      <c r="FZ244" s="212"/>
      <c r="GA244" s="212"/>
      <c r="GB244" s="99"/>
      <c r="GC244" s="99"/>
      <c r="GD244" s="99"/>
      <c r="GE244" s="99"/>
      <c r="GF244" s="99"/>
      <c r="GG244" s="99"/>
      <c r="GH244" s="99"/>
      <c r="GI244" s="212"/>
      <c r="GJ244" s="212"/>
      <c r="GK244" s="212"/>
      <c r="GL244" s="99"/>
      <c r="GM244" s="99"/>
      <c r="GN244" s="99"/>
      <c r="GO244" s="99"/>
      <c r="GP244" s="99"/>
      <c r="GQ244" s="99"/>
      <c r="GR244" s="99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87"/>
      <c r="IJ244" s="287"/>
      <c r="IK244" s="287"/>
      <c r="IL244" s="287"/>
      <c r="IM244" s="287"/>
      <c r="IN244" s="287"/>
      <c r="IO244" s="287"/>
      <c r="IP244" s="287"/>
      <c r="IQ244" s="287"/>
      <c r="IR244" s="287"/>
      <c r="IS244" s="287"/>
      <c r="IT244" s="287"/>
      <c r="IU244" s="287"/>
      <c r="IV244" s="287"/>
      <c r="IW244" s="287"/>
      <c r="IX244" s="287"/>
      <c r="IY244" s="287"/>
      <c r="IZ244" s="287"/>
      <c r="JA244" s="287"/>
      <c r="JB244" s="287"/>
      <c r="JC244" s="287"/>
      <c r="JD244" s="287"/>
      <c r="JE244" s="287"/>
      <c r="JF244" s="287"/>
      <c r="JG244" s="287"/>
      <c r="JH244" s="287"/>
      <c r="JI244" s="287"/>
      <c r="JJ244" s="287"/>
      <c r="JK244" s="287"/>
      <c r="JL244" s="287"/>
      <c r="JM244" s="287"/>
      <c r="JN244" s="287"/>
      <c r="JO244" s="287"/>
      <c r="JP244" s="287"/>
      <c r="JQ244" s="287"/>
      <c r="JR244" s="309"/>
      <c r="JS244" s="309"/>
      <c r="JT244" s="309"/>
      <c r="JU244" s="309"/>
      <c r="JV244" s="309"/>
      <c r="JW244" s="309"/>
      <c r="JX244" s="309"/>
      <c r="JY244" s="309"/>
      <c r="JZ244" s="309"/>
      <c r="KA244" s="309"/>
      <c r="KB244" s="309"/>
      <c r="KC244" s="309"/>
      <c r="KD244" s="309"/>
      <c r="KE244" s="309"/>
      <c r="KF244" s="309"/>
      <c r="KG244" s="309"/>
      <c r="KH244" s="309"/>
      <c r="KI244" s="309"/>
      <c r="KJ244" s="309"/>
      <c r="KK244" s="309"/>
      <c r="KL244" s="309"/>
      <c r="KM244" s="309"/>
      <c r="KN244" s="309"/>
      <c r="KO244" s="309"/>
      <c r="KP244" s="309"/>
      <c r="KQ244" s="309"/>
      <c r="KR244" s="309"/>
      <c r="KS244" s="309"/>
      <c r="KT244" s="309"/>
      <c r="KU244" s="309"/>
      <c r="KV244" s="309"/>
      <c r="KW244" s="309"/>
      <c r="KX244" s="309"/>
      <c r="KY244" s="309"/>
      <c r="KZ244" s="309"/>
      <c r="LA244" s="309"/>
      <c r="LB244" s="309"/>
      <c r="LC244" s="309"/>
      <c r="LD244" s="309"/>
      <c r="LE244" s="309"/>
      <c r="LF244" s="309"/>
      <c r="LG244" s="309"/>
      <c r="LH244" s="309"/>
      <c r="LI244" s="309"/>
      <c r="LJ244" s="309"/>
      <c r="LK244" s="309"/>
      <c r="LL244" s="309"/>
      <c r="LM244" s="309"/>
      <c r="LN244" s="309"/>
      <c r="LO244" s="309"/>
      <c r="LP244" s="309"/>
      <c r="LQ244" s="309"/>
      <c r="LR244" s="309"/>
      <c r="LS244" s="309"/>
      <c r="LT244" s="309"/>
      <c r="LU244" s="309"/>
      <c r="LV244" s="309"/>
      <c r="LW244" s="309"/>
      <c r="LX244" s="309"/>
      <c r="LY244" s="309"/>
      <c r="LZ244" s="309"/>
      <c r="MA244" s="309"/>
      <c r="MB244" s="309"/>
      <c r="MC244" s="309"/>
      <c r="MD244" s="309"/>
      <c r="ME244" s="309"/>
      <c r="MF244" s="309"/>
      <c r="MG244" s="309"/>
      <c r="MH244" s="309"/>
      <c r="MI244" s="309"/>
      <c r="MJ244" s="309"/>
      <c r="MK244" s="309"/>
      <c r="ML244" s="309"/>
      <c r="MM244" s="309"/>
      <c r="MN244" s="309"/>
      <c r="MO244" s="309"/>
      <c r="MP244" s="309"/>
      <c r="MQ244" s="309"/>
      <c r="MR244" s="309"/>
      <c r="MS244" s="309"/>
      <c r="MT244" s="309"/>
      <c r="MU244" s="309"/>
      <c r="MV244" s="309"/>
      <c r="MW244" s="309"/>
      <c r="MX244" s="309"/>
      <c r="MY244" s="309"/>
      <c r="MZ244" s="309"/>
      <c r="NA244" s="309"/>
      <c r="NB244" s="287"/>
      <c r="NC244" s="287"/>
      <c r="ND244" s="287"/>
      <c r="NE244" s="287"/>
      <c r="NF244" s="287"/>
      <c r="NG244" s="287"/>
      <c r="NH244" s="287"/>
      <c r="NI244" s="287"/>
      <c r="NJ244" s="287"/>
      <c r="NK244" s="287"/>
      <c r="NL244" s="287"/>
      <c r="NM244" s="287"/>
      <c r="NN244" s="287"/>
      <c r="NO244" s="287"/>
      <c r="NP244" s="287"/>
      <c r="NQ244" s="287"/>
      <c r="NR244" s="287"/>
      <c r="NS244" s="287"/>
      <c r="NT244" s="287"/>
      <c r="NU244" s="287"/>
      <c r="NV244" s="287"/>
      <c r="NW244" s="287"/>
      <c r="NX244" s="287"/>
      <c r="NY244" s="287"/>
      <c r="NZ244" s="287"/>
      <c r="OA244" s="287"/>
      <c r="OB244" s="287"/>
      <c r="OC244" s="287"/>
      <c r="OD244" s="287"/>
      <c r="OE244" s="287"/>
    </row>
    <row r="245" spans="1:395" ht="18" customHeight="1" x14ac:dyDescent="0.3">
      <c r="A245" s="4"/>
      <c r="B245" s="1" t="s">
        <v>344</v>
      </c>
      <c r="C245" s="2">
        <v>12696</v>
      </c>
      <c r="D245" s="2"/>
      <c r="E245" s="22" t="s">
        <v>343</v>
      </c>
      <c r="F245" s="2">
        <v>9934</v>
      </c>
      <c r="G245" s="2" t="s">
        <v>462</v>
      </c>
      <c r="H245" s="22" t="s">
        <v>108</v>
      </c>
      <c r="I245" s="2">
        <f t="shared" si="16"/>
        <v>0</v>
      </c>
      <c r="J245" s="4">
        <f>'Kôň roka'!$I245</f>
        <v>0</v>
      </c>
      <c r="K245" s="2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98"/>
      <c r="BJ245" s="99"/>
      <c r="BK245" s="99"/>
      <c r="BL245" s="99"/>
      <c r="BM245" s="98"/>
      <c r="BN245" s="98"/>
      <c r="BO245" s="98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99"/>
      <c r="CF245" s="99"/>
      <c r="CG245" s="98"/>
      <c r="CH245" s="98"/>
      <c r="CI245" s="98"/>
      <c r="CJ245" s="98"/>
      <c r="CK245" s="98"/>
      <c r="CL245" s="98"/>
      <c r="CM245" s="98"/>
      <c r="CN245" s="98"/>
      <c r="CO245" s="99"/>
      <c r="CP245" s="99"/>
      <c r="CQ245" s="99"/>
      <c r="CR245" s="99"/>
      <c r="CS245" s="99"/>
      <c r="CT245" s="99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12"/>
      <c r="EU245" s="212"/>
      <c r="EV245" s="212"/>
      <c r="EW245" s="212"/>
      <c r="EX245" s="212"/>
      <c r="EY245" s="212"/>
      <c r="EZ245" s="212"/>
      <c r="FA245" s="212"/>
      <c r="FB245" s="212"/>
      <c r="FC245" s="212"/>
      <c r="FD245" s="212"/>
      <c r="FE245" s="212"/>
      <c r="FF245" s="212"/>
      <c r="FG245" s="212"/>
      <c r="FH245" s="212"/>
      <c r="FI245" s="212"/>
      <c r="FJ245" s="212"/>
      <c r="FK245" s="212"/>
      <c r="FL245" s="212"/>
      <c r="FM245" s="212"/>
      <c r="FN245" s="212"/>
      <c r="FO245" s="212"/>
      <c r="FP245" s="212"/>
      <c r="FQ245" s="212"/>
      <c r="FR245" s="212"/>
      <c r="FS245" s="212"/>
      <c r="FT245" s="212"/>
      <c r="FU245" s="212"/>
      <c r="FV245" s="212"/>
      <c r="FW245" s="212"/>
      <c r="FX245" s="212"/>
      <c r="FY245" s="212"/>
      <c r="FZ245" s="212"/>
      <c r="GA245" s="212"/>
      <c r="GB245" s="99"/>
      <c r="GC245" s="99"/>
      <c r="GD245" s="99"/>
      <c r="GE245" s="99"/>
      <c r="GF245" s="99"/>
      <c r="GG245" s="99"/>
      <c r="GH245" s="99"/>
      <c r="GI245" s="212"/>
      <c r="GJ245" s="212"/>
      <c r="GK245" s="212"/>
      <c r="GL245" s="99"/>
      <c r="GM245" s="99"/>
      <c r="GN245" s="99"/>
      <c r="GO245" s="99"/>
      <c r="GP245" s="99"/>
      <c r="GQ245" s="99"/>
      <c r="GR245" s="99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87"/>
      <c r="IJ245" s="287"/>
      <c r="IK245" s="287"/>
      <c r="IL245" s="287"/>
      <c r="IM245" s="287"/>
      <c r="IN245" s="287"/>
      <c r="IO245" s="287"/>
      <c r="IP245" s="287"/>
      <c r="IQ245" s="287"/>
      <c r="IR245" s="287"/>
      <c r="IS245" s="287"/>
      <c r="IT245" s="287"/>
      <c r="IU245" s="287"/>
      <c r="IV245" s="287"/>
      <c r="IW245" s="287"/>
      <c r="IX245" s="287"/>
      <c r="IY245" s="287"/>
      <c r="IZ245" s="287"/>
      <c r="JA245" s="287"/>
      <c r="JB245" s="287"/>
      <c r="JC245" s="287"/>
      <c r="JD245" s="287"/>
      <c r="JE245" s="287"/>
      <c r="JF245" s="287"/>
      <c r="JG245" s="287"/>
      <c r="JH245" s="287"/>
      <c r="JI245" s="287"/>
      <c r="JJ245" s="287"/>
      <c r="JK245" s="287"/>
      <c r="JL245" s="287"/>
      <c r="JM245" s="287"/>
      <c r="JN245" s="287"/>
      <c r="JO245" s="287"/>
      <c r="JP245" s="287"/>
      <c r="JQ245" s="287"/>
      <c r="JR245" s="309"/>
      <c r="JS245" s="309"/>
      <c r="JT245" s="309"/>
      <c r="JU245" s="309"/>
      <c r="JV245" s="309"/>
      <c r="JW245" s="309"/>
      <c r="JX245" s="309"/>
      <c r="JY245" s="309"/>
      <c r="JZ245" s="309"/>
      <c r="KA245" s="309"/>
      <c r="KB245" s="309"/>
      <c r="KC245" s="309"/>
      <c r="KD245" s="309"/>
      <c r="KE245" s="309"/>
      <c r="KF245" s="309"/>
      <c r="KG245" s="309"/>
      <c r="KH245" s="309"/>
      <c r="KI245" s="309"/>
      <c r="KJ245" s="309"/>
      <c r="KK245" s="309"/>
      <c r="KL245" s="309"/>
      <c r="KM245" s="309"/>
      <c r="KN245" s="309"/>
      <c r="KO245" s="309"/>
      <c r="KP245" s="309"/>
      <c r="KQ245" s="309"/>
      <c r="KR245" s="309"/>
      <c r="KS245" s="309"/>
      <c r="KT245" s="309"/>
      <c r="KU245" s="309"/>
      <c r="KV245" s="309"/>
      <c r="KW245" s="309"/>
      <c r="KX245" s="309"/>
      <c r="KY245" s="309"/>
      <c r="KZ245" s="309"/>
      <c r="LA245" s="309"/>
      <c r="LB245" s="309"/>
      <c r="LC245" s="309"/>
      <c r="LD245" s="309"/>
      <c r="LE245" s="309"/>
      <c r="LF245" s="309"/>
      <c r="LG245" s="309"/>
      <c r="LH245" s="309"/>
      <c r="LI245" s="309"/>
      <c r="LJ245" s="309"/>
      <c r="LK245" s="309"/>
      <c r="LL245" s="309"/>
      <c r="LM245" s="309"/>
      <c r="LN245" s="309"/>
      <c r="LO245" s="309"/>
      <c r="LP245" s="309"/>
      <c r="LQ245" s="309"/>
      <c r="LR245" s="309"/>
      <c r="LS245" s="309"/>
      <c r="LT245" s="309"/>
      <c r="LU245" s="309"/>
      <c r="LV245" s="309"/>
      <c r="LW245" s="309"/>
      <c r="LX245" s="309"/>
      <c r="LY245" s="309"/>
      <c r="LZ245" s="309"/>
      <c r="MA245" s="309"/>
      <c r="MB245" s="309"/>
      <c r="MC245" s="309"/>
      <c r="MD245" s="309"/>
      <c r="ME245" s="309"/>
      <c r="MF245" s="309"/>
      <c r="MG245" s="309"/>
      <c r="MH245" s="309"/>
      <c r="MI245" s="309"/>
      <c r="MJ245" s="309"/>
      <c r="MK245" s="309"/>
      <c r="ML245" s="309"/>
      <c r="MM245" s="309"/>
      <c r="MN245" s="309"/>
      <c r="MO245" s="309"/>
      <c r="MP245" s="309"/>
      <c r="MQ245" s="309"/>
      <c r="MR245" s="309"/>
      <c r="MS245" s="309"/>
      <c r="MT245" s="309"/>
      <c r="MU245" s="309"/>
      <c r="MV245" s="309"/>
      <c r="MW245" s="309"/>
      <c r="MX245" s="309"/>
      <c r="MY245" s="309"/>
      <c r="MZ245" s="309"/>
      <c r="NA245" s="309"/>
      <c r="NB245" s="287"/>
      <c r="NC245" s="287"/>
      <c r="ND245" s="287"/>
      <c r="NE245" s="287"/>
      <c r="NF245" s="287"/>
      <c r="NG245" s="287"/>
      <c r="NH245" s="287"/>
      <c r="NI245" s="287"/>
      <c r="NJ245" s="287"/>
      <c r="NK245" s="287"/>
      <c r="NL245" s="287"/>
      <c r="NM245" s="287"/>
      <c r="NN245" s="287"/>
      <c r="NO245" s="287"/>
      <c r="NP245" s="287"/>
      <c r="NQ245" s="287"/>
      <c r="NR245" s="287"/>
      <c r="NS245" s="287"/>
      <c r="NT245" s="287"/>
      <c r="NU245" s="287"/>
      <c r="NV245" s="287"/>
      <c r="NW245" s="287"/>
      <c r="NX245" s="287"/>
      <c r="NY245" s="287"/>
      <c r="NZ245" s="287"/>
      <c r="OA245" s="287"/>
      <c r="OB245" s="287"/>
      <c r="OC245" s="287"/>
      <c r="OD245" s="287"/>
      <c r="OE245" s="287"/>
    </row>
    <row r="246" spans="1:395" ht="18" customHeight="1" x14ac:dyDescent="0.3">
      <c r="A246" s="4"/>
      <c r="B246" s="1" t="s">
        <v>490</v>
      </c>
      <c r="C246" s="2">
        <v>13093</v>
      </c>
      <c r="D246" s="2"/>
      <c r="E246" s="22" t="s">
        <v>360</v>
      </c>
      <c r="F246" s="2">
        <v>9674</v>
      </c>
      <c r="G246" s="2" t="s">
        <v>462</v>
      </c>
      <c r="H246" s="22" t="s">
        <v>157</v>
      </c>
      <c r="I246" s="2">
        <f t="shared" si="16"/>
        <v>0</v>
      </c>
      <c r="J246" s="4">
        <f>'Kôň roka'!$I246</f>
        <v>0</v>
      </c>
      <c r="K246" s="2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98"/>
      <c r="BJ246" s="99"/>
      <c r="BK246" s="99"/>
      <c r="BL246" s="99"/>
      <c r="BM246" s="98"/>
      <c r="BN246" s="98"/>
      <c r="BO246" s="98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8"/>
      <c r="CH246" s="98"/>
      <c r="CI246" s="98"/>
      <c r="CJ246" s="98"/>
      <c r="CK246" s="98"/>
      <c r="CL246" s="98"/>
      <c r="CM246" s="98"/>
      <c r="CN246" s="98"/>
      <c r="CO246" s="99"/>
      <c r="CP246" s="99"/>
      <c r="CQ246" s="99"/>
      <c r="CR246" s="99"/>
      <c r="CS246" s="99"/>
      <c r="CT246" s="99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12"/>
      <c r="EU246" s="212"/>
      <c r="EV246" s="212"/>
      <c r="EW246" s="212"/>
      <c r="EX246" s="212"/>
      <c r="EY246" s="212"/>
      <c r="EZ246" s="212"/>
      <c r="FA246" s="212"/>
      <c r="FB246" s="212"/>
      <c r="FC246" s="212"/>
      <c r="FD246" s="212"/>
      <c r="FE246" s="212"/>
      <c r="FF246" s="212"/>
      <c r="FG246" s="212"/>
      <c r="FH246" s="212"/>
      <c r="FI246" s="212"/>
      <c r="FJ246" s="212"/>
      <c r="FK246" s="212"/>
      <c r="FL246" s="212"/>
      <c r="FM246" s="212"/>
      <c r="FN246" s="212"/>
      <c r="FO246" s="212"/>
      <c r="FP246" s="212"/>
      <c r="FQ246" s="212"/>
      <c r="FR246" s="212"/>
      <c r="FS246" s="212"/>
      <c r="FT246" s="212"/>
      <c r="FU246" s="212"/>
      <c r="FV246" s="212"/>
      <c r="FW246" s="212"/>
      <c r="FX246" s="212"/>
      <c r="FY246" s="212"/>
      <c r="FZ246" s="212"/>
      <c r="GA246" s="212"/>
      <c r="GB246" s="99"/>
      <c r="GC246" s="99"/>
      <c r="GD246" s="99"/>
      <c r="GE246" s="99"/>
      <c r="GF246" s="99"/>
      <c r="GG246" s="99"/>
      <c r="GH246" s="99"/>
      <c r="GI246" s="212"/>
      <c r="GJ246" s="212"/>
      <c r="GK246" s="212"/>
      <c r="GL246" s="99"/>
      <c r="GM246" s="99"/>
      <c r="GN246" s="99"/>
      <c r="GO246" s="99"/>
      <c r="GP246" s="99"/>
      <c r="GQ246" s="99"/>
      <c r="GR246" s="99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87"/>
      <c r="IJ246" s="287"/>
      <c r="IK246" s="287"/>
      <c r="IL246" s="287"/>
      <c r="IM246" s="287"/>
      <c r="IN246" s="287"/>
      <c r="IO246" s="287"/>
      <c r="IP246" s="287"/>
      <c r="IQ246" s="287"/>
      <c r="IR246" s="287"/>
      <c r="IS246" s="287"/>
      <c r="IT246" s="287"/>
      <c r="IU246" s="287"/>
      <c r="IV246" s="287"/>
      <c r="IW246" s="287"/>
      <c r="IX246" s="287"/>
      <c r="IY246" s="287"/>
      <c r="IZ246" s="287"/>
      <c r="JA246" s="287"/>
      <c r="JB246" s="287"/>
      <c r="JC246" s="287"/>
      <c r="JD246" s="287"/>
      <c r="JE246" s="287"/>
      <c r="JF246" s="287"/>
      <c r="JG246" s="287"/>
      <c r="JH246" s="287"/>
      <c r="JI246" s="287"/>
      <c r="JJ246" s="287"/>
      <c r="JK246" s="287"/>
      <c r="JL246" s="287"/>
      <c r="JM246" s="287"/>
      <c r="JN246" s="287"/>
      <c r="JO246" s="287"/>
      <c r="JP246" s="287"/>
      <c r="JQ246" s="287"/>
      <c r="JR246" s="309"/>
      <c r="JS246" s="309"/>
      <c r="JT246" s="309"/>
      <c r="JU246" s="309"/>
      <c r="JV246" s="309"/>
      <c r="JW246" s="309"/>
      <c r="JX246" s="309"/>
      <c r="JY246" s="309"/>
      <c r="JZ246" s="309"/>
      <c r="KA246" s="309"/>
      <c r="KB246" s="309"/>
      <c r="KC246" s="309"/>
      <c r="KD246" s="309"/>
      <c r="KE246" s="309"/>
      <c r="KF246" s="309"/>
      <c r="KG246" s="309"/>
      <c r="KH246" s="309"/>
      <c r="KI246" s="309"/>
      <c r="KJ246" s="309"/>
      <c r="KK246" s="309"/>
      <c r="KL246" s="309"/>
      <c r="KM246" s="309"/>
      <c r="KN246" s="309"/>
      <c r="KO246" s="309"/>
      <c r="KP246" s="309"/>
      <c r="KQ246" s="309"/>
      <c r="KR246" s="309"/>
      <c r="KS246" s="309"/>
      <c r="KT246" s="309"/>
      <c r="KU246" s="309"/>
      <c r="KV246" s="309"/>
      <c r="KW246" s="309"/>
      <c r="KX246" s="309"/>
      <c r="KY246" s="309"/>
      <c r="KZ246" s="309"/>
      <c r="LA246" s="309"/>
      <c r="LB246" s="309"/>
      <c r="LC246" s="309"/>
      <c r="LD246" s="309"/>
      <c r="LE246" s="309"/>
      <c r="LF246" s="309"/>
      <c r="LG246" s="309"/>
      <c r="LH246" s="309"/>
      <c r="LI246" s="309"/>
      <c r="LJ246" s="309"/>
      <c r="LK246" s="309"/>
      <c r="LL246" s="309"/>
      <c r="LM246" s="309"/>
      <c r="LN246" s="309"/>
      <c r="LO246" s="309"/>
      <c r="LP246" s="309"/>
      <c r="LQ246" s="309"/>
      <c r="LR246" s="309"/>
      <c r="LS246" s="309"/>
      <c r="LT246" s="309"/>
      <c r="LU246" s="309"/>
      <c r="LV246" s="309"/>
      <c r="LW246" s="309"/>
      <c r="LX246" s="309"/>
      <c r="LY246" s="309"/>
      <c r="LZ246" s="309"/>
      <c r="MA246" s="309"/>
      <c r="MB246" s="309"/>
      <c r="MC246" s="309"/>
      <c r="MD246" s="309"/>
      <c r="ME246" s="309"/>
      <c r="MF246" s="309"/>
      <c r="MG246" s="309"/>
      <c r="MH246" s="309"/>
      <c r="MI246" s="309"/>
      <c r="MJ246" s="309"/>
      <c r="MK246" s="309"/>
      <c r="ML246" s="309"/>
      <c r="MM246" s="309"/>
      <c r="MN246" s="309"/>
      <c r="MO246" s="309"/>
      <c r="MP246" s="309"/>
      <c r="MQ246" s="309"/>
      <c r="MR246" s="309"/>
      <c r="MS246" s="309"/>
      <c r="MT246" s="309"/>
      <c r="MU246" s="309"/>
      <c r="MV246" s="309"/>
      <c r="MW246" s="309"/>
      <c r="MX246" s="309"/>
      <c r="MY246" s="309"/>
      <c r="MZ246" s="309"/>
      <c r="NA246" s="309"/>
      <c r="NB246" s="287"/>
      <c r="NC246" s="287"/>
      <c r="ND246" s="287"/>
      <c r="NE246" s="287"/>
      <c r="NF246" s="287"/>
      <c r="NG246" s="287"/>
      <c r="NH246" s="287"/>
      <c r="NI246" s="287"/>
      <c r="NJ246" s="287"/>
      <c r="NK246" s="287"/>
      <c r="NL246" s="287"/>
      <c r="NM246" s="287"/>
      <c r="NN246" s="287"/>
      <c r="NO246" s="287"/>
      <c r="NP246" s="287"/>
      <c r="NQ246" s="287"/>
      <c r="NR246" s="287"/>
      <c r="NS246" s="287"/>
      <c r="NT246" s="287"/>
      <c r="NU246" s="287"/>
      <c r="NV246" s="287"/>
      <c r="NW246" s="287"/>
      <c r="NX246" s="287"/>
      <c r="NY246" s="287"/>
      <c r="NZ246" s="287"/>
      <c r="OA246" s="287"/>
      <c r="OB246" s="287"/>
      <c r="OC246" s="287"/>
      <c r="OD246" s="287"/>
      <c r="OE246" s="287"/>
    </row>
    <row r="247" spans="1:395" ht="18" customHeight="1" x14ac:dyDescent="0.3">
      <c r="A247" s="4"/>
      <c r="B247" s="1" t="s">
        <v>254</v>
      </c>
      <c r="C247" s="2">
        <v>10277</v>
      </c>
      <c r="D247" s="2"/>
      <c r="E247" s="22" t="s">
        <v>253</v>
      </c>
      <c r="F247" s="2">
        <v>8837</v>
      </c>
      <c r="G247" s="2" t="s">
        <v>465</v>
      </c>
      <c r="H247" s="22" t="s">
        <v>157</v>
      </c>
      <c r="I247" s="2">
        <f t="shared" si="16"/>
        <v>0</v>
      </c>
      <c r="J247" s="4">
        <f>'Kôň roka'!$I247</f>
        <v>0</v>
      </c>
      <c r="K247" s="2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98"/>
      <c r="BJ247" s="99"/>
      <c r="BK247" s="99"/>
      <c r="BL247" s="99"/>
      <c r="BM247" s="98"/>
      <c r="BN247" s="98"/>
      <c r="BO247" s="98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8"/>
      <c r="CH247" s="98"/>
      <c r="CI247" s="98"/>
      <c r="CJ247" s="98"/>
      <c r="CK247" s="98"/>
      <c r="CL247" s="98"/>
      <c r="CM247" s="98"/>
      <c r="CN247" s="98"/>
      <c r="CO247" s="99"/>
      <c r="CP247" s="99"/>
      <c r="CQ247" s="99"/>
      <c r="CR247" s="99"/>
      <c r="CS247" s="99"/>
      <c r="CT247" s="99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12"/>
      <c r="EU247" s="212"/>
      <c r="EV247" s="212"/>
      <c r="EW247" s="212"/>
      <c r="EX247" s="212"/>
      <c r="EY247" s="212"/>
      <c r="EZ247" s="212"/>
      <c r="FA247" s="212"/>
      <c r="FB247" s="212"/>
      <c r="FC247" s="212"/>
      <c r="FD247" s="212"/>
      <c r="FE247" s="212"/>
      <c r="FF247" s="212"/>
      <c r="FG247" s="212"/>
      <c r="FH247" s="212"/>
      <c r="FI247" s="212"/>
      <c r="FJ247" s="212"/>
      <c r="FK247" s="212"/>
      <c r="FL247" s="212"/>
      <c r="FM247" s="212"/>
      <c r="FN247" s="212"/>
      <c r="FO247" s="212"/>
      <c r="FP247" s="212"/>
      <c r="FQ247" s="212"/>
      <c r="FR247" s="212"/>
      <c r="FS247" s="212"/>
      <c r="FT247" s="212"/>
      <c r="FU247" s="212"/>
      <c r="FV247" s="212"/>
      <c r="FW247" s="212"/>
      <c r="FX247" s="212"/>
      <c r="FY247" s="212"/>
      <c r="FZ247" s="212"/>
      <c r="GA247" s="212"/>
      <c r="GB247" s="99"/>
      <c r="GC247" s="99"/>
      <c r="GD247" s="99"/>
      <c r="GE247" s="99"/>
      <c r="GF247" s="99"/>
      <c r="GG247" s="99"/>
      <c r="GH247" s="99"/>
      <c r="GI247" s="212"/>
      <c r="GJ247" s="212"/>
      <c r="GK247" s="212"/>
      <c r="GL247" s="99"/>
      <c r="GM247" s="99"/>
      <c r="GN247" s="99"/>
      <c r="GO247" s="99"/>
      <c r="GP247" s="99"/>
      <c r="GQ247" s="99"/>
      <c r="GR247" s="99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87"/>
      <c r="IJ247" s="287"/>
      <c r="IK247" s="287"/>
      <c r="IL247" s="287"/>
      <c r="IM247" s="287"/>
      <c r="IN247" s="287"/>
      <c r="IO247" s="287"/>
      <c r="IP247" s="287"/>
      <c r="IQ247" s="287"/>
      <c r="IR247" s="287"/>
      <c r="IS247" s="287"/>
      <c r="IT247" s="287"/>
      <c r="IU247" s="287"/>
      <c r="IV247" s="287"/>
      <c r="IW247" s="287"/>
      <c r="IX247" s="287"/>
      <c r="IY247" s="287"/>
      <c r="IZ247" s="287"/>
      <c r="JA247" s="287"/>
      <c r="JB247" s="287"/>
      <c r="JC247" s="287"/>
      <c r="JD247" s="287"/>
      <c r="JE247" s="287"/>
      <c r="JF247" s="287"/>
      <c r="JG247" s="287"/>
      <c r="JH247" s="287"/>
      <c r="JI247" s="287"/>
      <c r="JJ247" s="287"/>
      <c r="JK247" s="287"/>
      <c r="JL247" s="287"/>
      <c r="JM247" s="287"/>
      <c r="JN247" s="287"/>
      <c r="JO247" s="287"/>
      <c r="JP247" s="287"/>
      <c r="JQ247" s="287"/>
      <c r="JR247" s="309"/>
      <c r="JS247" s="309"/>
      <c r="JT247" s="309"/>
      <c r="JU247" s="309"/>
      <c r="JV247" s="309"/>
      <c r="JW247" s="309"/>
      <c r="JX247" s="309"/>
      <c r="JY247" s="309"/>
      <c r="JZ247" s="309"/>
      <c r="KA247" s="309"/>
      <c r="KB247" s="309"/>
      <c r="KC247" s="309"/>
      <c r="KD247" s="309"/>
      <c r="KE247" s="309"/>
      <c r="KF247" s="309"/>
      <c r="KG247" s="309"/>
      <c r="KH247" s="309"/>
      <c r="KI247" s="309"/>
      <c r="KJ247" s="309"/>
      <c r="KK247" s="309"/>
      <c r="KL247" s="309"/>
      <c r="KM247" s="309"/>
      <c r="KN247" s="309"/>
      <c r="KO247" s="309"/>
      <c r="KP247" s="309"/>
      <c r="KQ247" s="309"/>
      <c r="KR247" s="309"/>
      <c r="KS247" s="309"/>
      <c r="KT247" s="309"/>
      <c r="KU247" s="309"/>
      <c r="KV247" s="309"/>
      <c r="KW247" s="309"/>
      <c r="KX247" s="309"/>
      <c r="KY247" s="309"/>
      <c r="KZ247" s="309"/>
      <c r="LA247" s="309"/>
      <c r="LB247" s="309"/>
      <c r="LC247" s="309"/>
      <c r="LD247" s="309"/>
      <c r="LE247" s="309"/>
      <c r="LF247" s="309"/>
      <c r="LG247" s="309"/>
      <c r="LH247" s="309"/>
      <c r="LI247" s="309"/>
      <c r="LJ247" s="309"/>
      <c r="LK247" s="309"/>
      <c r="LL247" s="309"/>
      <c r="LM247" s="309"/>
      <c r="LN247" s="309"/>
      <c r="LO247" s="309"/>
      <c r="LP247" s="309"/>
      <c r="LQ247" s="309"/>
      <c r="LR247" s="309"/>
      <c r="LS247" s="309"/>
      <c r="LT247" s="309"/>
      <c r="LU247" s="309"/>
      <c r="LV247" s="309"/>
      <c r="LW247" s="309"/>
      <c r="LX247" s="309"/>
      <c r="LY247" s="309"/>
      <c r="LZ247" s="309"/>
      <c r="MA247" s="309"/>
      <c r="MB247" s="309"/>
      <c r="MC247" s="309"/>
      <c r="MD247" s="309"/>
      <c r="ME247" s="309"/>
      <c r="MF247" s="309"/>
      <c r="MG247" s="309"/>
      <c r="MH247" s="309"/>
      <c r="MI247" s="309"/>
      <c r="MJ247" s="309"/>
      <c r="MK247" s="309"/>
      <c r="ML247" s="309"/>
      <c r="MM247" s="309"/>
      <c r="MN247" s="309"/>
      <c r="MO247" s="309"/>
      <c r="MP247" s="309"/>
      <c r="MQ247" s="309"/>
      <c r="MR247" s="309"/>
      <c r="MS247" s="309"/>
      <c r="MT247" s="309"/>
      <c r="MU247" s="309"/>
      <c r="MV247" s="309"/>
      <c r="MW247" s="309"/>
      <c r="MX247" s="309"/>
      <c r="MY247" s="309"/>
      <c r="MZ247" s="309"/>
      <c r="NA247" s="309"/>
      <c r="NB247" s="287"/>
      <c r="NC247" s="287"/>
      <c r="ND247" s="287"/>
      <c r="NE247" s="287"/>
      <c r="NF247" s="287"/>
      <c r="NG247" s="287"/>
      <c r="NH247" s="287"/>
      <c r="NI247" s="287"/>
      <c r="NJ247" s="287"/>
      <c r="NK247" s="287"/>
      <c r="NL247" s="287"/>
      <c r="NM247" s="287"/>
      <c r="NN247" s="287"/>
      <c r="NO247" s="287"/>
      <c r="NP247" s="287"/>
      <c r="NQ247" s="287"/>
      <c r="NR247" s="287"/>
      <c r="NS247" s="287"/>
      <c r="NT247" s="287"/>
      <c r="NU247" s="287"/>
      <c r="NV247" s="287"/>
      <c r="NW247" s="287"/>
      <c r="NX247" s="287"/>
      <c r="NY247" s="287"/>
      <c r="NZ247" s="287"/>
      <c r="OA247" s="287"/>
      <c r="OB247" s="287"/>
      <c r="OC247" s="287"/>
      <c r="OD247" s="287"/>
      <c r="OE247" s="287"/>
    </row>
    <row r="248" spans="1:395" ht="18" customHeight="1" x14ac:dyDescent="0.3">
      <c r="A248" s="4"/>
      <c r="B248" s="1" t="s">
        <v>331</v>
      </c>
      <c r="C248" s="2">
        <v>8330</v>
      </c>
      <c r="D248" s="2">
        <v>2009</v>
      </c>
      <c r="E248" s="22" t="s">
        <v>330</v>
      </c>
      <c r="F248" s="2">
        <v>9731</v>
      </c>
      <c r="G248" s="2" t="s">
        <v>462</v>
      </c>
      <c r="H248" s="22" t="s">
        <v>82</v>
      </c>
      <c r="I248" s="2">
        <f t="shared" si="16"/>
        <v>0</v>
      </c>
      <c r="J248" s="4">
        <f>'Kôň roka'!$I248</f>
        <v>0</v>
      </c>
      <c r="K248" s="2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98"/>
      <c r="BJ248" s="99"/>
      <c r="BK248" s="99"/>
      <c r="BL248" s="99"/>
      <c r="BM248" s="98"/>
      <c r="BN248" s="98"/>
      <c r="BO248" s="98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8"/>
      <c r="CH248" s="98"/>
      <c r="CI248" s="98"/>
      <c r="CJ248" s="98"/>
      <c r="CK248" s="98"/>
      <c r="CL248" s="98"/>
      <c r="CM248" s="98"/>
      <c r="CN248" s="98"/>
      <c r="CO248" s="99"/>
      <c r="CP248" s="99"/>
      <c r="CQ248" s="99"/>
      <c r="CR248" s="99"/>
      <c r="CS248" s="99"/>
      <c r="CT248" s="99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12"/>
      <c r="EU248" s="212"/>
      <c r="EV248" s="212"/>
      <c r="EW248" s="212"/>
      <c r="EX248" s="212"/>
      <c r="EY248" s="212"/>
      <c r="EZ248" s="212"/>
      <c r="FA248" s="212"/>
      <c r="FB248" s="212"/>
      <c r="FC248" s="212"/>
      <c r="FD248" s="212"/>
      <c r="FE248" s="212"/>
      <c r="FF248" s="212"/>
      <c r="FG248" s="212"/>
      <c r="FH248" s="212"/>
      <c r="FI248" s="212"/>
      <c r="FJ248" s="212"/>
      <c r="FK248" s="212"/>
      <c r="FL248" s="212"/>
      <c r="FM248" s="212"/>
      <c r="FN248" s="212"/>
      <c r="FO248" s="212"/>
      <c r="FP248" s="212"/>
      <c r="FQ248" s="212"/>
      <c r="FR248" s="212"/>
      <c r="FS248" s="212"/>
      <c r="FT248" s="212"/>
      <c r="FU248" s="212"/>
      <c r="FV248" s="212"/>
      <c r="FW248" s="212"/>
      <c r="FX248" s="212"/>
      <c r="FY248" s="212"/>
      <c r="FZ248" s="212"/>
      <c r="GA248" s="212"/>
      <c r="GB248" s="99"/>
      <c r="GC248" s="99"/>
      <c r="GD248" s="99"/>
      <c r="GE248" s="99"/>
      <c r="GF248" s="99"/>
      <c r="GG248" s="99"/>
      <c r="GH248" s="99"/>
      <c r="GI248" s="212"/>
      <c r="GJ248" s="212"/>
      <c r="GK248" s="212"/>
      <c r="GL248" s="99"/>
      <c r="GM248" s="99"/>
      <c r="GN248" s="99"/>
      <c r="GO248" s="99"/>
      <c r="GP248" s="99"/>
      <c r="GQ248" s="99"/>
      <c r="GR248" s="99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87"/>
      <c r="IJ248" s="287"/>
      <c r="IK248" s="287"/>
      <c r="IL248" s="287"/>
      <c r="IM248" s="287"/>
      <c r="IN248" s="287"/>
      <c r="IO248" s="287"/>
      <c r="IP248" s="287"/>
      <c r="IQ248" s="287"/>
      <c r="IR248" s="287"/>
      <c r="IS248" s="287"/>
      <c r="IT248" s="287"/>
      <c r="IU248" s="287"/>
      <c r="IV248" s="287"/>
      <c r="IW248" s="287"/>
      <c r="IX248" s="287"/>
      <c r="IY248" s="287"/>
      <c r="IZ248" s="287"/>
      <c r="JA248" s="287"/>
      <c r="JB248" s="287"/>
      <c r="JC248" s="287"/>
      <c r="JD248" s="287"/>
      <c r="JE248" s="287"/>
      <c r="JF248" s="287"/>
      <c r="JG248" s="287"/>
      <c r="JH248" s="287"/>
      <c r="JI248" s="287"/>
      <c r="JJ248" s="287"/>
      <c r="JK248" s="287"/>
      <c r="JL248" s="287"/>
      <c r="JM248" s="287"/>
      <c r="JN248" s="287"/>
      <c r="JO248" s="287"/>
      <c r="JP248" s="287"/>
      <c r="JQ248" s="287"/>
      <c r="JR248" s="309"/>
      <c r="JS248" s="309"/>
      <c r="JT248" s="309"/>
      <c r="JU248" s="309"/>
      <c r="JV248" s="309"/>
      <c r="JW248" s="309"/>
      <c r="JX248" s="309"/>
      <c r="JY248" s="309"/>
      <c r="JZ248" s="309"/>
      <c r="KA248" s="309"/>
      <c r="KB248" s="309"/>
      <c r="KC248" s="309"/>
      <c r="KD248" s="309"/>
      <c r="KE248" s="309"/>
      <c r="KF248" s="309"/>
      <c r="KG248" s="309"/>
      <c r="KH248" s="309"/>
      <c r="KI248" s="309"/>
      <c r="KJ248" s="309"/>
      <c r="KK248" s="309"/>
      <c r="KL248" s="309"/>
      <c r="KM248" s="309"/>
      <c r="KN248" s="309"/>
      <c r="KO248" s="309"/>
      <c r="KP248" s="309"/>
      <c r="KQ248" s="309"/>
      <c r="KR248" s="309"/>
      <c r="KS248" s="309"/>
      <c r="KT248" s="309"/>
      <c r="KU248" s="309"/>
      <c r="KV248" s="309"/>
      <c r="KW248" s="309"/>
      <c r="KX248" s="309"/>
      <c r="KY248" s="309"/>
      <c r="KZ248" s="309"/>
      <c r="LA248" s="309"/>
      <c r="LB248" s="309"/>
      <c r="LC248" s="309"/>
      <c r="LD248" s="309"/>
      <c r="LE248" s="309"/>
      <c r="LF248" s="309"/>
      <c r="LG248" s="309"/>
      <c r="LH248" s="309"/>
      <c r="LI248" s="309"/>
      <c r="LJ248" s="309"/>
      <c r="LK248" s="309"/>
      <c r="LL248" s="309"/>
      <c r="LM248" s="309"/>
      <c r="LN248" s="309"/>
      <c r="LO248" s="309"/>
      <c r="LP248" s="309"/>
      <c r="LQ248" s="309"/>
      <c r="LR248" s="309"/>
      <c r="LS248" s="309"/>
      <c r="LT248" s="309"/>
      <c r="LU248" s="309"/>
      <c r="LV248" s="309"/>
      <c r="LW248" s="309"/>
      <c r="LX248" s="309"/>
      <c r="LY248" s="309"/>
      <c r="LZ248" s="309"/>
      <c r="MA248" s="309"/>
      <c r="MB248" s="309"/>
      <c r="MC248" s="309"/>
      <c r="MD248" s="309"/>
      <c r="ME248" s="309"/>
      <c r="MF248" s="309"/>
      <c r="MG248" s="309"/>
      <c r="MH248" s="309"/>
      <c r="MI248" s="309"/>
      <c r="MJ248" s="309"/>
      <c r="MK248" s="309"/>
      <c r="ML248" s="309"/>
      <c r="MM248" s="309"/>
      <c r="MN248" s="309"/>
      <c r="MO248" s="309"/>
      <c r="MP248" s="309"/>
      <c r="MQ248" s="309"/>
      <c r="MR248" s="309"/>
      <c r="MS248" s="309"/>
      <c r="MT248" s="309"/>
      <c r="MU248" s="309"/>
      <c r="MV248" s="309"/>
      <c r="MW248" s="309"/>
      <c r="MX248" s="309"/>
      <c r="MY248" s="309"/>
      <c r="MZ248" s="309"/>
      <c r="NA248" s="309"/>
      <c r="NB248" s="287"/>
      <c r="NC248" s="287"/>
      <c r="ND248" s="287"/>
      <c r="NE248" s="287"/>
      <c r="NF248" s="287"/>
      <c r="NG248" s="287"/>
      <c r="NH248" s="287"/>
      <c r="NI248" s="287"/>
      <c r="NJ248" s="287"/>
      <c r="NK248" s="287"/>
      <c r="NL248" s="287"/>
      <c r="NM248" s="287"/>
      <c r="NN248" s="287"/>
      <c r="NO248" s="287"/>
      <c r="NP248" s="287"/>
      <c r="NQ248" s="287"/>
      <c r="NR248" s="287"/>
      <c r="NS248" s="287"/>
      <c r="NT248" s="287"/>
      <c r="NU248" s="287"/>
      <c r="NV248" s="287"/>
      <c r="NW248" s="287"/>
      <c r="NX248" s="287"/>
      <c r="NY248" s="287"/>
      <c r="NZ248" s="287"/>
      <c r="OA248" s="287"/>
      <c r="OB248" s="287"/>
      <c r="OC248" s="287"/>
      <c r="OD248" s="287"/>
      <c r="OE248" s="287"/>
    </row>
    <row r="249" spans="1:395" ht="18" customHeight="1" x14ac:dyDescent="0.3">
      <c r="A249" s="4"/>
      <c r="B249" s="1"/>
      <c r="C249" s="2"/>
      <c r="D249" s="2"/>
      <c r="E249" s="22" t="s">
        <v>436</v>
      </c>
      <c r="F249" s="2">
        <v>9739</v>
      </c>
      <c r="G249" s="2" t="s">
        <v>466</v>
      </c>
      <c r="H249" s="22"/>
      <c r="I249" s="2">
        <f t="shared" si="16"/>
        <v>0</v>
      </c>
      <c r="J249" s="4">
        <f>'Kôň roka'!$I249</f>
        <v>0</v>
      </c>
      <c r="K249" s="2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98"/>
      <c r="BJ249" s="99"/>
      <c r="BK249" s="99"/>
      <c r="BL249" s="99"/>
      <c r="BM249" s="98"/>
      <c r="BN249" s="98"/>
      <c r="BO249" s="98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8"/>
      <c r="CH249" s="98"/>
      <c r="CI249" s="98"/>
      <c r="CJ249" s="98"/>
      <c r="CK249" s="98"/>
      <c r="CL249" s="98"/>
      <c r="CM249" s="98"/>
      <c r="CN249" s="98"/>
      <c r="CO249" s="99"/>
      <c r="CP249" s="99"/>
      <c r="CQ249" s="99"/>
      <c r="CR249" s="99"/>
      <c r="CS249" s="99"/>
      <c r="CT249" s="99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12"/>
      <c r="EU249" s="212"/>
      <c r="EV249" s="212"/>
      <c r="EW249" s="212"/>
      <c r="EX249" s="212"/>
      <c r="EY249" s="212"/>
      <c r="EZ249" s="212"/>
      <c r="FA249" s="212"/>
      <c r="FB249" s="212"/>
      <c r="FC249" s="212"/>
      <c r="FD249" s="212"/>
      <c r="FE249" s="212"/>
      <c r="FF249" s="212"/>
      <c r="FG249" s="212"/>
      <c r="FH249" s="212"/>
      <c r="FI249" s="212"/>
      <c r="FJ249" s="212"/>
      <c r="FK249" s="212"/>
      <c r="FL249" s="212"/>
      <c r="FM249" s="212"/>
      <c r="FN249" s="212"/>
      <c r="FO249" s="212"/>
      <c r="FP249" s="212"/>
      <c r="FQ249" s="212"/>
      <c r="FR249" s="212"/>
      <c r="FS249" s="212"/>
      <c r="FT249" s="212"/>
      <c r="FU249" s="212"/>
      <c r="FV249" s="212"/>
      <c r="FW249" s="212"/>
      <c r="FX249" s="212"/>
      <c r="FY249" s="212"/>
      <c r="FZ249" s="212"/>
      <c r="GA249" s="212"/>
      <c r="GB249" s="99"/>
      <c r="GC249" s="99"/>
      <c r="GD249" s="99"/>
      <c r="GE249" s="99"/>
      <c r="GF249" s="99"/>
      <c r="GG249" s="99"/>
      <c r="GH249" s="99"/>
      <c r="GI249" s="212"/>
      <c r="GJ249" s="212"/>
      <c r="GK249" s="212"/>
      <c r="GL249" s="99"/>
      <c r="GM249" s="99"/>
      <c r="GN249" s="99"/>
      <c r="GO249" s="99"/>
      <c r="GP249" s="99"/>
      <c r="GQ249" s="99"/>
      <c r="GR249" s="99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87"/>
      <c r="IJ249" s="287"/>
      <c r="IK249" s="287"/>
      <c r="IL249" s="287"/>
      <c r="IM249" s="287"/>
      <c r="IN249" s="287"/>
      <c r="IO249" s="287"/>
      <c r="IP249" s="287"/>
      <c r="IQ249" s="287"/>
      <c r="IR249" s="287"/>
      <c r="IS249" s="287"/>
      <c r="IT249" s="287"/>
      <c r="IU249" s="287"/>
      <c r="IV249" s="287"/>
      <c r="IW249" s="287"/>
      <c r="IX249" s="287"/>
      <c r="IY249" s="287"/>
      <c r="IZ249" s="287"/>
      <c r="JA249" s="287"/>
      <c r="JB249" s="287"/>
      <c r="JC249" s="287"/>
      <c r="JD249" s="287"/>
      <c r="JE249" s="287"/>
      <c r="JF249" s="287"/>
      <c r="JG249" s="287"/>
      <c r="JH249" s="287"/>
      <c r="JI249" s="287"/>
      <c r="JJ249" s="287"/>
      <c r="JK249" s="287"/>
      <c r="JL249" s="287"/>
      <c r="JM249" s="287"/>
      <c r="JN249" s="287"/>
      <c r="JO249" s="287"/>
      <c r="JP249" s="287"/>
      <c r="JQ249" s="287"/>
      <c r="JR249" s="309"/>
      <c r="JS249" s="309"/>
      <c r="JT249" s="309"/>
      <c r="JU249" s="309"/>
      <c r="JV249" s="309"/>
      <c r="JW249" s="309"/>
      <c r="JX249" s="309"/>
      <c r="JY249" s="309"/>
      <c r="JZ249" s="309"/>
      <c r="KA249" s="309"/>
      <c r="KB249" s="309"/>
      <c r="KC249" s="309"/>
      <c r="KD249" s="309"/>
      <c r="KE249" s="309"/>
      <c r="KF249" s="309"/>
      <c r="KG249" s="309"/>
      <c r="KH249" s="309"/>
      <c r="KI249" s="309"/>
      <c r="KJ249" s="309"/>
      <c r="KK249" s="309"/>
      <c r="KL249" s="309"/>
      <c r="KM249" s="309"/>
      <c r="KN249" s="309"/>
      <c r="KO249" s="309"/>
      <c r="KP249" s="309"/>
      <c r="KQ249" s="309"/>
      <c r="KR249" s="309"/>
      <c r="KS249" s="309"/>
      <c r="KT249" s="309"/>
      <c r="KU249" s="309"/>
      <c r="KV249" s="309"/>
      <c r="KW249" s="309"/>
      <c r="KX249" s="309"/>
      <c r="KY249" s="309"/>
      <c r="KZ249" s="309"/>
      <c r="LA249" s="309"/>
      <c r="LB249" s="309"/>
      <c r="LC249" s="309"/>
      <c r="LD249" s="309"/>
      <c r="LE249" s="309"/>
      <c r="LF249" s="309"/>
      <c r="LG249" s="309"/>
      <c r="LH249" s="309"/>
      <c r="LI249" s="309"/>
      <c r="LJ249" s="309"/>
      <c r="LK249" s="309"/>
      <c r="LL249" s="309"/>
      <c r="LM249" s="309"/>
      <c r="LN249" s="309"/>
      <c r="LO249" s="309"/>
      <c r="LP249" s="309"/>
      <c r="LQ249" s="309"/>
      <c r="LR249" s="309"/>
      <c r="LS249" s="309"/>
      <c r="LT249" s="309"/>
      <c r="LU249" s="309"/>
      <c r="LV249" s="309"/>
      <c r="LW249" s="309"/>
      <c r="LX249" s="309"/>
      <c r="LY249" s="309"/>
      <c r="LZ249" s="309"/>
      <c r="MA249" s="309"/>
      <c r="MB249" s="309"/>
      <c r="MC249" s="309"/>
      <c r="MD249" s="309"/>
      <c r="ME249" s="309"/>
      <c r="MF249" s="309"/>
      <c r="MG249" s="309"/>
      <c r="MH249" s="309"/>
      <c r="MI249" s="309"/>
      <c r="MJ249" s="309"/>
      <c r="MK249" s="309"/>
      <c r="ML249" s="309"/>
      <c r="MM249" s="309"/>
      <c r="MN249" s="309"/>
      <c r="MO249" s="309"/>
      <c r="MP249" s="309"/>
      <c r="MQ249" s="309"/>
      <c r="MR249" s="309"/>
      <c r="MS249" s="309"/>
      <c r="MT249" s="309"/>
      <c r="MU249" s="309"/>
      <c r="MV249" s="309"/>
      <c r="MW249" s="309"/>
      <c r="MX249" s="309"/>
      <c r="MY249" s="309"/>
      <c r="MZ249" s="309"/>
      <c r="NA249" s="309"/>
      <c r="NB249" s="287"/>
      <c r="NC249" s="287"/>
      <c r="ND249" s="287"/>
      <c r="NE249" s="287"/>
      <c r="NF249" s="287"/>
      <c r="NG249" s="287"/>
      <c r="NH249" s="287"/>
      <c r="NI249" s="287"/>
      <c r="NJ249" s="287"/>
      <c r="NK249" s="287"/>
      <c r="NL249" s="287"/>
      <c r="NM249" s="287"/>
      <c r="NN249" s="287"/>
      <c r="NO249" s="287"/>
      <c r="NP249" s="287"/>
      <c r="NQ249" s="287"/>
      <c r="NR249" s="287"/>
      <c r="NS249" s="287"/>
      <c r="NT249" s="287"/>
      <c r="NU249" s="287"/>
      <c r="NV249" s="287"/>
      <c r="NW249" s="287"/>
      <c r="NX249" s="287"/>
      <c r="NY249" s="287"/>
      <c r="NZ249" s="287"/>
      <c r="OA249" s="287"/>
      <c r="OB249" s="287"/>
      <c r="OC249" s="287"/>
      <c r="OD249" s="287"/>
      <c r="OE249" s="287"/>
    </row>
    <row r="250" spans="1:395" ht="18" customHeight="1" x14ac:dyDescent="0.3">
      <c r="A250" s="4"/>
      <c r="B250" s="1" t="s">
        <v>179</v>
      </c>
      <c r="C250" s="2">
        <v>12438</v>
      </c>
      <c r="D250" s="2">
        <v>2018</v>
      </c>
      <c r="E250" s="22" t="s">
        <v>178</v>
      </c>
      <c r="F250" s="2">
        <v>5778</v>
      </c>
      <c r="G250" s="2" t="s">
        <v>464</v>
      </c>
      <c r="H250" s="22" t="s">
        <v>180</v>
      </c>
      <c r="I250" s="2">
        <f t="shared" si="16"/>
        <v>0</v>
      </c>
      <c r="J250" s="4">
        <f>'Kôň roka'!$I250</f>
        <v>0</v>
      </c>
      <c r="K250" s="2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98"/>
      <c r="BJ250" s="99"/>
      <c r="BK250" s="99"/>
      <c r="BL250" s="99"/>
      <c r="BM250" s="98"/>
      <c r="BN250" s="98"/>
      <c r="BO250" s="98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8"/>
      <c r="CH250" s="98"/>
      <c r="CI250" s="98"/>
      <c r="CJ250" s="98"/>
      <c r="CK250" s="98"/>
      <c r="CL250" s="98"/>
      <c r="CM250" s="98"/>
      <c r="CN250" s="98"/>
      <c r="CO250" s="99"/>
      <c r="CP250" s="99"/>
      <c r="CQ250" s="99"/>
      <c r="CR250" s="99"/>
      <c r="CS250" s="99"/>
      <c r="CT250" s="99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12"/>
      <c r="EU250" s="212"/>
      <c r="EV250" s="212"/>
      <c r="EW250" s="212"/>
      <c r="EX250" s="212"/>
      <c r="EY250" s="212"/>
      <c r="EZ250" s="212"/>
      <c r="FA250" s="212"/>
      <c r="FB250" s="212"/>
      <c r="FC250" s="212"/>
      <c r="FD250" s="212"/>
      <c r="FE250" s="212"/>
      <c r="FF250" s="212"/>
      <c r="FG250" s="212"/>
      <c r="FH250" s="212"/>
      <c r="FI250" s="212"/>
      <c r="FJ250" s="212"/>
      <c r="FK250" s="212"/>
      <c r="FL250" s="212"/>
      <c r="FM250" s="212"/>
      <c r="FN250" s="212"/>
      <c r="FO250" s="212"/>
      <c r="FP250" s="212"/>
      <c r="FQ250" s="212"/>
      <c r="FR250" s="212"/>
      <c r="FS250" s="212"/>
      <c r="FT250" s="212"/>
      <c r="FU250" s="212"/>
      <c r="FV250" s="212"/>
      <c r="FW250" s="212"/>
      <c r="FX250" s="212"/>
      <c r="FY250" s="212"/>
      <c r="FZ250" s="212"/>
      <c r="GA250" s="212"/>
      <c r="GB250" s="99"/>
      <c r="GC250" s="99"/>
      <c r="GD250" s="99"/>
      <c r="GE250" s="99"/>
      <c r="GF250" s="99"/>
      <c r="GG250" s="99"/>
      <c r="GH250" s="99"/>
      <c r="GI250" s="212"/>
      <c r="GJ250" s="212"/>
      <c r="GK250" s="212"/>
      <c r="GL250" s="99"/>
      <c r="GM250" s="99"/>
      <c r="GN250" s="99"/>
      <c r="GO250" s="99"/>
      <c r="GP250" s="99"/>
      <c r="GQ250" s="99"/>
      <c r="GR250" s="99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87"/>
      <c r="IJ250" s="287"/>
      <c r="IK250" s="287"/>
      <c r="IL250" s="287"/>
      <c r="IM250" s="287"/>
      <c r="IN250" s="287"/>
      <c r="IO250" s="287"/>
      <c r="IP250" s="287"/>
      <c r="IQ250" s="287"/>
      <c r="IR250" s="287"/>
      <c r="IS250" s="287"/>
      <c r="IT250" s="287"/>
      <c r="IU250" s="287"/>
      <c r="IV250" s="287"/>
      <c r="IW250" s="287"/>
      <c r="IX250" s="287"/>
      <c r="IY250" s="287"/>
      <c r="IZ250" s="287"/>
      <c r="JA250" s="287"/>
      <c r="JB250" s="287"/>
      <c r="JC250" s="287"/>
      <c r="JD250" s="287"/>
      <c r="JE250" s="287"/>
      <c r="JF250" s="287"/>
      <c r="JG250" s="287"/>
      <c r="JH250" s="287"/>
      <c r="JI250" s="287"/>
      <c r="JJ250" s="287"/>
      <c r="JK250" s="287"/>
      <c r="JL250" s="287"/>
      <c r="JM250" s="287"/>
      <c r="JN250" s="287"/>
      <c r="JO250" s="287"/>
      <c r="JP250" s="287"/>
      <c r="JQ250" s="287"/>
      <c r="JR250" s="309"/>
      <c r="JS250" s="309"/>
      <c r="JT250" s="309"/>
      <c r="JU250" s="309"/>
      <c r="JV250" s="309"/>
      <c r="JW250" s="309"/>
      <c r="JX250" s="309"/>
      <c r="JY250" s="309"/>
      <c r="JZ250" s="309"/>
      <c r="KA250" s="309"/>
      <c r="KB250" s="309"/>
      <c r="KC250" s="309"/>
      <c r="KD250" s="309"/>
      <c r="KE250" s="309"/>
      <c r="KF250" s="309"/>
      <c r="KG250" s="309"/>
      <c r="KH250" s="309"/>
      <c r="KI250" s="309"/>
      <c r="KJ250" s="309"/>
      <c r="KK250" s="309"/>
      <c r="KL250" s="309"/>
      <c r="KM250" s="309"/>
      <c r="KN250" s="309"/>
      <c r="KO250" s="309"/>
      <c r="KP250" s="309"/>
      <c r="KQ250" s="309"/>
      <c r="KR250" s="309"/>
      <c r="KS250" s="309"/>
      <c r="KT250" s="309"/>
      <c r="KU250" s="309"/>
      <c r="KV250" s="309"/>
      <c r="KW250" s="309"/>
      <c r="KX250" s="309"/>
      <c r="KY250" s="309"/>
      <c r="KZ250" s="309"/>
      <c r="LA250" s="309"/>
      <c r="LB250" s="309"/>
      <c r="LC250" s="309"/>
      <c r="LD250" s="309"/>
      <c r="LE250" s="309"/>
      <c r="LF250" s="309"/>
      <c r="LG250" s="309"/>
      <c r="LH250" s="309"/>
      <c r="LI250" s="309"/>
      <c r="LJ250" s="309"/>
      <c r="LK250" s="309"/>
      <c r="LL250" s="309"/>
      <c r="LM250" s="309"/>
      <c r="LN250" s="309"/>
      <c r="LO250" s="309"/>
      <c r="LP250" s="309"/>
      <c r="LQ250" s="309"/>
      <c r="LR250" s="309"/>
      <c r="LS250" s="309"/>
      <c r="LT250" s="309"/>
      <c r="LU250" s="309"/>
      <c r="LV250" s="309"/>
      <c r="LW250" s="309"/>
      <c r="LX250" s="309"/>
      <c r="LY250" s="309"/>
      <c r="LZ250" s="309"/>
      <c r="MA250" s="309"/>
      <c r="MB250" s="309"/>
      <c r="MC250" s="309"/>
      <c r="MD250" s="309"/>
      <c r="ME250" s="309"/>
      <c r="MF250" s="309"/>
      <c r="MG250" s="309"/>
      <c r="MH250" s="309"/>
      <c r="MI250" s="309"/>
      <c r="MJ250" s="309"/>
      <c r="MK250" s="309"/>
      <c r="ML250" s="309"/>
      <c r="MM250" s="309"/>
      <c r="MN250" s="309"/>
      <c r="MO250" s="309"/>
      <c r="MP250" s="309"/>
      <c r="MQ250" s="309"/>
      <c r="MR250" s="309"/>
      <c r="MS250" s="309"/>
      <c r="MT250" s="309"/>
      <c r="MU250" s="309"/>
      <c r="MV250" s="309"/>
      <c r="MW250" s="309"/>
      <c r="MX250" s="309"/>
      <c r="MY250" s="309"/>
      <c r="MZ250" s="309"/>
      <c r="NA250" s="309"/>
      <c r="NB250" s="287"/>
      <c r="NC250" s="287"/>
      <c r="ND250" s="287"/>
      <c r="NE250" s="287"/>
      <c r="NF250" s="287"/>
      <c r="NG250" s="287"/>
      <c r="NH250" s="287"/>
      <c r="NI250" s="287"/>
      <c r="NJ250" s="287"/>
      <c r="NK250" s="287"/>
      <c r="NL250" s="287"/>
      <c r="NM250" s="287"/>
      <c r="NN250" s="287"/>
      <c r="NO250" s="287"/>
      <c r="NP250" s="287"/>
      <c r="NQ250" s="287"/>
      <c r="NR250" s="287"/>
      <c r="NS250" s="287"/>
      <c r="NT250" s="287"/>
      <c r="NU250" s="287"/>
      <c r="NV250" s="287"/>
      <c r="NW250" s="287"/>
      <c r="NX250" s="287"/>
      <c r="NY250" s="287"/>
      <c r="NZ250" s="287"/>
      <c r="OA250" s="287"/>
      <c r="OB250" s="287"/>
      <c r="OC250" s="287"/>
      <c r="OD250" s="287"/>
      <c r="OE250" s="287"/>
    </row>
    <row r="251" spans="1:395" ht="18" customHeight="1" x14ac:dyDescent="0.3">
      <c r="A251" s="4"/>
      <c r="B251" s="1" t="s">
        <v>435</v>
      </c>
      <c r="C251" s="2">
        <v>11277</v>
      </c>
      <c r="D251" s="2"/>
      <c r="E251" s="22" t="s">
        <v>434</v>
      </c>
      <c r="F251" s="2">
        <v>9507</v>
      </c>
      <c r="G251" s="2" t="s">
        <v>466</v>
      </c>
      <c r="H251" s="22" t="s">
        <v>180</v>
      </c>
      <c r="I251" s="2">
        <f t="shared" si="16"/>
        <v>0</v>
      </c>
      <c r="J251" s="4">
        <f>'Kôň roka'!$I251</f>
        <v>0</v>
      </c>
      <c r="K251" s="2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98"/>
      <c r="BJ251" s="99"/>
      <c r="BK251" s="99"/>
      <c r="BL251" s="99"/>
      <c r="BM251" s="98"/>
      <c r="BN251" s="98"/>
      <c r="BO251" s="98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8"/>
      <c r="CH251" s="98"/>
      <c r="CI251" s="98"/>
      <c r="CJ251" s="98"/>
      <c r="CK251" s="98"/>
      <c r="CL251" s="98"/>
      <c r="CM251" s="98"/>
      <c r="CN251" s="98"/>
      <c r="CO251" s="99"/>
      <c r="CP251" s="99"/>
      <c r="CQ251" s="99"/>
      <c r="CR251" s="99"/>
      <c r="CS251" s="99"/>
      <c r="CT251" s="99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12"/>
      <c r="EU251" s="212"/>
      <c r="EV251" s="212"/>
      <c r="EW251" s="212"/>
      <c r="EX251" s="212"/>
      <c r="EY251" s="212"/>
      <c r="EZ251" s="212"/>
      <c r="FA251" s="212"/>
      <c r="FB251" s="212"/>
      <c r="FC251" s="212"/>
      <c r="FD251" s="212"/>
      <c r="FE251" s="212"/>
      <c r="FF251" s="212"/>
      <c r="FG251" s="212"/>
      <c r="FH251" s="212"/>
      <c r="FI251" s="212"/>
      <c r="FJ251" s="212"/>
      <c r="FK251" s="212"/>
      <c r="FL251" s="212"/>
      <c r="FM251" s="212"/>
      <c r="FN251" s="212"/>
      <c r="FO251" s="212"/>
      <c r="FP251" s="212"/>
      <c r="FQ251" s="212"/>
      <c r="FR251" s="212"/>
      <c r="FS251" s="212"/>
      <c r="FT251" s="212"/>
      <c r="FU251" s="212"/>
      <c r="FV251" s="212"/>
      <c r="FW251" s="212"/>
      <c r="FX251" s="212"/>
      <c r="FY251" s="212"/>
      <c r="FZ251" s="212"/>
      <c r="GA251" s="212"/>
      <c r="GB251" s="99"/>
      <c r="GC251" s="99"/>
      <c r="GD251" s="99"/>
      <c r="GE251" s="99"/>
      <c r="GF251" s="99"/>
      <c r="GG251" s="99"/>
      <c r="GH251" s="99"/>
      <c r="GI251" s="212"/>
      <c r="GJ251" s="212"/>
      <c r="GK251" s="212"/>
      <c r="GL251" s="99"/>
      <c r="GM251" s="99"/>
      <c r="GN251" s="99"/>
      <c r="GO251" s="99"/>
      <c r="GP251" s="99"/>
      <c r="GQ251" s="99"/>
      <c r="GR251" s="99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87"/>
      <c r="IJ251" s="287"/>
      <c r="IK251" s="287"/>
      <c r="IL251" s="287"/>
      <c r="IM251" s="287"/>
      <c r="IN251" s="287"/>
      <c r="IO251" s="287"/>
      <c r="IP251" s="287"/>
      <c r="IQ251" s="287"/>
      <c r="IR251" s="287"/>
      <c r="IS251" s="287"/>
      <c r="IT251" s="287"/>
      <c r="IU251" s="287"/>
      <c r="IV251" s="287"/>
      <c r="IW251" s="287"/>
      <c r="IX251" s="287"/>
      <c r="IY251" s="287"/>
      <c r="IZ251" s="287"/>
      <c r="JA251" s="287"/>
      <c r="JB251" s="287"/>
      <c r="JC251" s="287"/>
      <c r="JD251" s="287"/>
      <c r="JE251" s="287"/>
      <c r="JF251" s="287"/>
      <c r="JG251" s="287"/>
      <c r="JH251" s="287"/>
      <c r="JI251" s="287"/>
      <c r="JJ251" s="287"/>
      <c r="JK251" s="287"/>
      <c r="JL251" s="287"/>
      <c r="JM251" s="287"/>
      <c r="JN251" s="287"/>
      <c r="JO251" s="287"/>
      <c r="JP251" s="287"/>
      <c r="JQ251" s="287"/>
      <c r="JR251" s="309"/>
      <c r="JS251" s="309"/>
      <c r="JT251" s="309"/>
      <c r="JU251" s="309"/>
      <c r="JV251" s="309"/>
      <c r="JW251" s="309"/>
      <c r="JX251" s="309"/>
      <c r="JY251" s="309"/>
      <c r="JZ251" s="309"/>
      <c r="KA251" s="309"/>
      <c r="KB251" s="309"/>
      <c r="KC251" s="309"/>
      <c r="KD251" s="309"/>
      <c r="KE251" s="309"/>
      <c r="KF251" s="309"/>
      <c r="KG251" s="309"/>
      <c r="KH251" s="309"/>
      <c r="KI251" s="309"/>
      <c r="KJ251" s="309"/>
      <c r="KK251" s="309"/>
      <c r="KL251" s="309"/>
      <c r="KM251" s="309"/>
      <c r="KN251" s="309"/>
      <c r="KO251" s="309"/>
      <c r="KP251" s="309"/>
      <c r="KQ251" s="309"/>
      <c r="KR251" s="309"/>
      <c r="KS251" s="309"/>
      <c r="KT251" s="309"/>
      <c r="KU251" s="309"/>
      <c r="KV251" s="309"/>
      <c r="KW251" s="309"/>
      <c r="KX251" s="309"/>
      <c r="KY251" s="309"/>
      <c r="KZ251" s="309"/>
      <c r="LA251" s="309"/>
      <c r="LB251" s="309"/>
      <c r="LC251" s="309"/>
      <c r="LD251" s="309"/>
      <c r="LE251" s="309"/>
      <c r="LF251" s="309"/>
      <c r="LG251" s="309"/>
      <c r="LH251" s="309"/>
      <c r="LI251" s="309"/>
      <c r="LJ251" s="309"/>
      <c r="LK251" s="309"/>
      <c r="LL251" s="309"/>
      <c r="LM251" s="309"/>
      <c r="LN251" s="309"/>
      <c r="LO251" s="309"/>
      <c r="LP251" s="309"/>
      <c r="LQ251" s="309"/>
      <c r="LR251" s="309"/>
      <c r="LS251" s="309"/>
      <c r="LT251" s="309"/>
      <c r="LU251" s="309"/>
      <c r="LV251" s="309"/>
      <c r="LW251" s="309"/>
      <c r="LX251" s="309"/>
      <c r="LY251" s="309"/>
      <c r="LZ251" s="309"/>
      <c r="MA251" s="309"/>
      <c r="MB251" s="309"/>
      <c r="MC251" s="309"/>
      <c r="MD251" s="309"/>
      <c r="ME251" s="309"/>
      <c r="MF251" s="309"/>
      <c r="MG251" s="309"/>
      <c r="MH251" s="309"/>
      <c r="MI251" s="309"/>
      <c r="MJ251" s="309"/>
      <c r="MK251" s="309"/>
      <c r="ML251" s="309"/>
      <c r="MM251" s="309"/>
      <c r="MN251" s="309"/>
      <c r="MO251" s="309"/>
      <c r="MP251" s="309"/>
      <c r="MQ251" s="309"/>
      <c r="MR251" s="309"/>
      <c r="MS251" s="309"/>
      <c r="MT251" s="309"/>
      <c r="MU251" s="309"/>
      <c r="MV251" s="309"/>
      <c r="MW251" s="309"/>
      <c r="MX251" s="309"/>
      <c r="MY251" s="309"/>
      <c r="MZ251" s="309"/>
      <c r="NA251" s="309"/>
      <c r="NB251" s="287"/>
      <c r="NC251" s="287"/>
      <c r="ND251" s="287"/>
      <c r="NE251" s="287"/>
      <c r="NF251" s="287"/>
      <c r="NG251" s="287"/>
      <c r="NH251" s="287"/>
      <c r="NI251" s="287"/>
      <c r="NJ251" s="287"/>
      <c r="NK251" s="287"/>
      <c r="NL251" s="287"/>
      <c r="NM251" s="287"/>
      <c r="NN251" s="287"/>
      <c r="NO251" s="287"/>
      <c r="NP251" s="287"/>
      <c r="NQ251" s="287"/>
      <c r="NR251" s="287"/>
      <c r="NS251" s="287"/>
      <c r="NT251" s="287"/>
      <c r="NU251" s="287"/>
      <c r="NV251" s="287"/>
      <c r="NW251" s="287"/>
      <c r="NX251" s="287"/>
      <c r="NY251" s="287"/>
      <c r="NZ251" s="287"/>
      <c r="OA251" s="287"/>
      <c r="OB251" s="287"/>
      <c r="OC251" s="287"/>
      <c r="OD251" s="287"/>
      <c r="OE251" s="287"/>
    </row>
    <row r="252" spans="1:395" ht="18" customHeight="1" x14ac:dyDescent="0.3">
      <c r="A252" s="4"/>
      <c r="B252" s="1" t="s">
        <v>359</v>
      </c>
      <c r="C252" s="2">
        <v>13454</v>
      </c>
      <c r="D252" s="2"/>
      <c r="E252" s="22" t="s">
        <v>358</v>
      </c>
      <c r="F252" s="2">
        <v>5943</v>
      </c>
      <c r="G252" s="2" t="s">
        <v>462</v>
      </c>
      <c r="H252" s="22" t="s">
        <v>157</v>
      </c>
      <c r="I252" s="2">
        <f t="shared" si="16"/>
        <v>0</v>
      </c>
      <c r="J252" s="4">
        <f>'Kôň roka'!$I252</f>
        <v>0</v>
      </c>
      <c r="K252" s="2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98"/>
      <c r="BJ252" s="99"/>
      <c r="BK252" s="99"/>
      <c r="BL252" s="99"/>
      <c r="BM252" s="98"/>
      <c r="BN252" s="98"/>
      <c r="BO252" s="98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8"/>
      <c r="CH252" s="98"/>
      <c r="CI252" s="98"/>
      <c r="CJ252" s="98"/>
      <c r="CK252" s="98"/>
      <c r="CL252" s="98"/>
      <c r="CM252" s="98"/>
      <c r="CN252" s="98"/>
      <c r="CO252" s="99"/>
      <c r="CP252" s="99"/>
      <c r="CQ252" s="99"/>
      <c r="CR252" s="99"/>
      <c r="CS252" s="99"/>
      <c r="CT252" s="99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12"/>
      <c r="EU252" s="212"/>
      <c r="EV252" s="212"/>
      <c r="EW252" s="212"/>
      <c r="EX252" s="212"/>
      <c r="EY252" s="212"/>
      <c r="EZ252" s="212"/>
      <c r="FA252" s="212"/>
      <c r="FB252" s="212"/>
      <c r="FC252" s="212"/>
      <c r="FD252" s="212"/>
      <c r="FE252" s="212"/>
      <c r="FF252" s="212"/>
      <c r="FG252" s="212"/>
      <c r="FH252" s="212"/>
      <c r="FI252" s="212"/>
      <c r="FJ252" s="212"/>
      <c r="FK252" s="212"/>
      <c r="FL252" s="212"/>
      <c r="FM252" s="212"/>
      <c r="FN252" s="212"/>
      <c r="FO252" s="212"/>
      <c r="FP252" s="212"/>
      <c r="FQ252" s="212"/>
      <c r="FR252" s="212"/>
      <c r="FS252" s="212"/>
      <c r="FT252" s="212"/>
      <c r="FU252" s="212"/>
      <c r="FV252" s="212"/>
      <c r="FW252" s="212"/>
      <c r="FX252" s="212"/>
      <c r="FY252" s="212"/>
      <c r="FZ252" s="212"/>
      <c r="GA252" s="212"/>
      <c r="GB252" s="99"/>
      <c r="GC252" s="99"/>
      <c r="GD252" s="99"/>
      <c r="GE252" s="99"/>
      <c r="GF252" s="99"/>
      <c r="GG252" s="99"/>
      <c r="GH252" s="99"/>
      <c r="GI252" s="212"/>
      <c r="GJ252" s="212"/>
      <c r="GK252" s="212"/>
      <c r="GL252" s="99"/>
      <c r="GM252" s="99"/>
      <c r="GN252" s="99"/>
      <c r="GO252" s="99"/>
      <c r="GP252" s="99"/>
      <c r="GQ252" s="99"/>
      <c r="GR252" s="99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87"/>
      <c r="IJ252" s="287"/>
      <c r="IK252" s="287"/>
      <c r="IL252" s="287"/>
      <c r="IM252" s="287"/>
      <c r="IN252" s="287"/>
      <c r="IO252" s="287"/>
      <c r="IP252" s="287"/>
      <c r="IQ252" s="287"/>
      <c r="IR252" s="287"/>
      <c r="IS252" s="287"/>
      <c r="IT252" s="287"/>
      <c r="IU252" s="287"/>
      <c r="IV252" s="287"/>
      <c r="IW252" s="287"/>
      <c r="IX252" s="287"/>
      <c r="IY252" s="287"/>
      <c r="IZ252" s="287"/>
      <c r="JA252" s="287"/>
      <c r="JB252" s="287"/>
      <c r="JC252" s="287"/>
      <c r="JD252" s="287"/>
      <c r="JE252" s="287"/>
      <c r="JF252" s="287"/>
      <c r="JG252" s="287"/>
      <c r="JH252" s="287"/>
      <c r="JI252" s="287"/>
      <c r="JJ252" s="287"/>
      <c r="JK252" s="287"/>
      <c r="JL252" s="287"/>
      <c r="JM252" s="287"/>
      <c r="JN252" s="287"/>
      <c r="JO252" s="287"/>
      <c r="JP252" s="287"/>
      <c r="JQ252" s="287"/>
      <c r="JR252" s="309"/>
      <c r="JS252" s="309"/>
      <c r="JT252" s="309"/>
      <c r="JU252" s="309"/>
      <c r="JV252" s="309"/>
      <c r="JW252" s="309"/>
      <c r="JX252" s="309"/>
      <c r="JY252" s="309"/>
      <c r="JZ252" s="309"/>
      <c r="KA252" s="309"/>
      <c r="KB252" s="309"/>
      <c r="KC252" s="309"/>
      <c r="KD252" s="309"/>
      <c r="KE252" s="309"/>
      <c r="KF252" s="309"/>
      <c r="KG252" s="309"/>
      <c r="KH252" s="309"/>
      <c r="KI252" s="309"/>
      <c r="KJ252" s="309"/>
      <c r="KK252" s="309"/>
      <c r="KL252" s="309"/>
      <c r="KM252" s="309"/>
      <c r="KN252" s="309"/>
      <c r="KO252" s="309"/>
      <c r="KP252" s="309"/>
      <c r="KQ252" s="309"/>
      <c r="KR252" s="309"/>
      <c r="KS252" s="309"/>
      <c r="KT252" s="309"/>
      <c r="KU252" s="309"/>
      <c r="KV252" s="309"/>
      <c r="KW252" s="309"/>
      <c r="KX252" s="309"/>
      <c r="KY252" s="309"/>
      <c r="KZ252" s="309"/>
      <c r="LA252" s="309"/>
      <c r="LB252" s="309"/>
      <c r="LC252" s="309"/>
      <c r="LD252" s="309"/>
      <c r="LE252" s="309"/>
      <c r="LF252" s="309"/>
      <c r="LG252" s="309"/>
      <c r="LH252" s="309"/>
      <c r="LI252" s="309"/>
      <c r="LJ252" s="309"/>
      <c r="LK252" s="309"/>
      <c r="LL252" s="309"/>
      <c r="LM252" s="309"/>
      <c r="LN252" s="309"/>
      <c r="LO252" s="309"/>
      <c r="LP252" s="309"/>
      <c r="LQ252" s="309"/>
      <c r="LR252" s="309"/>
      <c r="LS252" s="309"/>
      <c r="LT252" s="309"/>
      <c r="LU252" s="309"/>
      <c r="LV252" s="309"/>
      <c r="LW252" s="309"/>
      <c r="LX252" s="309"/>
      <c r="LY252" s="309"/>
      <c r="LZ252" s="309"/>
      <c r="MA252" s="309"/>
      <c r="MB252" s="309"/>
      <c r="MC252" s="309"/>
      <c r="MD252" s="309"/>
      <c r="ME252" s="309"/>
      <c r="MF252" s="309"/>
      <c r="MG252" s="309"/>
      <c r="MH252" s="309"/>
      <c r="MI252" s="309"/>
      <c r="MJ252" s="309"/>
      <c r="MK252" s="309"/>
      <c r="ML252" s="309"/>
      <c r="MM252" s="309"/>
      <c r="MN252" s="309"/>
      <c r="MO252" s="309"/>
      <c r="MP252" s="309"/>
      <c r="MQ252" s="309"/>
      <c r="MR252" s="309"/>
      <c r="MS252" s="309"/>
      <c r="MT252" s="309"/>
      <c r="MU252" s="309"/>
      <c r="MV252" s="309"/>
      <c r="MW252" s="309"/>
      <c r="MX252" s="309"/>
      <c r="MY252" s="309"/>
      <c r="MZ252" s="309"/>
      <c r="NA252" s="309"/>
      <c r="NB252" s="287"/>
      <c r="NC252" s="287"/>
      <c r="ND252" s="287"/>
      <c r="NE252" s="287"/>
      <c r="NF252" s="287"/>
      <c r="NG252" s="287"/>
      <c r="NH252" s="287"/>
      <c r="NI252" s="287"/>
      <c r="NJ252" s="287"/>
      <c r="NK252" s="287"/>
      <c r="NL252" s="287"/>
      <c r="NM252" s="287"/>
      <c r="NN252" s="287"/>
      <c r="NO252" s="287"/>
      <c r="NP252" s="287"/>
      <c r="NQ252" s="287"/>
      <c r="NR252" s="287"/>
      <c r="NS252" s="287"/>
      <c r="NT252" s="287"/>
      <c r="NU252" s="287"/>
      <c r="NV252" s="287"/>
      <c r="NW252" s="287"/>
      <c r="NX252" s="287"/>
      <c r="NY252" s="287"/>
      <c r="NZ252" s="287"/>
      <c r="OA252" s="287"/>
      <c r="OB252" s="287"/>
      <c r="OC252" s="287"/>
      <c r="OD252" s="287"/>
      <c r="OE252" s="287"/>
    </row>
    <row r="253" spans="1:395" ht="18" customHeight="1" x14ac:dyDescent="0.3">
      <c r="A253" s="4"/>
      <c r="B253" s="1" t="s">
        <v>195</v>
      </c>
      <c r="C253" s="2">
        <v>10136</v>
      </c>
      <c r="D253" s="2"/>
      <c r="E253" s="22" t="s">
        <v>194</v>
      </c>
      <c r="F253" s="2">
        <v>4050</v>
      </c>
      <c r="G253" s="2" t="s">
        <v>464</v>
      </c>
      <c r="H253" s="22" t="s">
        <v>196</v>
      </c>
      <c r="I253" s="2">
        <f t="shared" si="16"/>
        <v>0</v>
      </c>
      <c r="J253" s="4">
        <f>'Kôň roka'!$I253</f>
        <v>0</v>
      </c>
      <c r="K253" s="2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98"/>
      <c r="BJ253" s="99"/>
      <c r="BK253" s="99"/>
      <c r="BL253" s="99"/>
      <c r="BM253" s="98"/>
      <c r="BN253" s="98"/>
      <c r="BO253" s="98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8"/>
      <c r="CH253" s="98"/>
      <c r="CI253" s="98"/>
      <c r="CJ253" s="98"/>
      <c r="CK253" s="98"/>
      <c r="CL253" s="98"/>
      <c r="CM253" s="98"/>
      <c r="CN253" s="98"/>
      <c r="CO253" s="99"/>
      <c r="CP253" s="99"/>
      <c r="CQ253" s="99"/>
      <c r="CR253" s="99"/>
      <c r="CS253" s="99"/>
      <c r="CT253" s="99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12"/>
      <c r="EU253" s="212"/>
      <c r="EV253" s="212"/>
      <c r="EW253" s="212"/>
      <c r="EX253" s="212"/>
      <c r="EY253" s="212"/>
      <c r="EZ253" s="212"/>
      <c r="FA253" s="212"/>
      <c r="FB253" s="212"/>
      <c r="FC253" s="212"/>
      <c r="FD253" s="212"/>
      <c r="FE253" s="212"/>
      <c r="FF253" s="212"/>
      <c r="FG253" s="212"/>
      <c r="FH253" s="212"/>
      <c r="FI253" s="212"/>
      <c r="FJ253" s="212"/>
      <c r="FK253" s="212"/>
      <c r="FL253" s="212"/>
      <c r="FM253" s="212"/>
      <c r="FN253" s="212"/>
      <c r="FO253" s="212"/>
      <c r="FP253" s="212"/>
      <c r="FQ253" s="212"/>
      <c r="FR253" s="212"/>
      <c r="FS253" s="212"/>
      <c r="FT253" s="212"/>
      <c r="FU253" s="212"/>
      <c r="FV253" s="212"/>
      <c r="FW253" s="212"/>
      <c r="FX253" s="212"/>
      <c r="FY253" s="212"/>
      <c r="FZ253" s="212"/>
      <c r="GA253" s="212"/>
      <c r="GB253" s="99"/>
      <c r="GC253" s="99"/>
      <c r="GD253" s="99"/>
      <c r="GE253" s="99"/>
      <c r="GF253" s="99"/>
      <c r="GG253" s="99"/>
      <c r="GH253" s="99"/>
      <c r="GI253" s="212"/>
      <c r="GJ253" s="212"/>
      <c r="GK253" s="212"/>
      <c r="GL253" s="99"/>
      <c r="GM253" s="99"/>
      <c r="GN253" s="99"/>
      <c r="GO253" s="99"/>
      <c r="GP253" s="99"/>
      <c r="GQ253" s="99"/>
      <c r="GR253" s="99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87"/>
      <c r="IJ253" s="287"/>
      <c r="IK253" s="287"/>
      <c r="IL253" s="287"/>
      <c r="IM253" s="287"/>
      <c r="IN253" s="287"/>
      <c r="IO253" s="287"/>
      <c r="IP253" s="287"/>
      <c r="IQ253" s="287"/>
      <c r="IR253" s="287"/>
      <c r="IS253" s="287"/>
      <c r="IT253" s="287"/>
      <c r="IU253" s="287"/>
      <c r="IV253" s="287"/>
      <c r="IW253" s="287"/>
      <c r="IX253" s="287"/>
      <c r="IY253" s="287"/>
      <c r="IZ253" s="287"/>
      <c r="JA253" s="287"/>
      <c r="JB253" s="287"/>
      <c r="JC253" s="287"/>
      <c r="JD253" s="287"/>
      <c r="JE253" s="287"/>
      <c r="JF253" s="287"/>
      <c r="JG253" s="287"/>
      <c r="JH253" s="287"/>
      <c r="JI253" s="287"/>
      <c r="JJ253" s="287"/>
      <c r="JK253" s="287"/>
      <c r="JL253" s="287"/>
      <c r="JM253" s="287"/>
      <c r="JN253" s="287"/>
      <c r="JO253" s="287"/>
      <c r="JP253" s="287"/>
      <c r="JQ253" s="287"/>
      <c r="JR253" s="309"/>
      <c r="JS253" s="309"/>
      <c r="JT253" s="309"/>
      <c r="JU253" s="309"/>
      <c r="JV253" s="309"/>
      <c r="JW253" s="309"/>
      <c r="JX253" s="309"/>
      <c r="JY253" s="309"/>
      <c r="JZ253" s="309"/>
      <c r="KA253" s="309"/>
      <c r="KB253" s="309"/>
      <c r="KC253" s="309"/>
      <c r="KD253" s="309"/>
      <c r="KE253" s="309"/>
      <c r="KF253" s="309"/>
      <c r="KG253" s="309"/>
      <c r="KH253" s="309"/>
      <c r="KI253" s="309"/>
      <c r="KJ253" s="309"/>
      <c r="KK253" s="309"/>
      <c r="KL253" s="309"/>
      <c r="KM253" s="309"/>
      <c r="KN253" s="309"/>
      <c r="KO253" s="309"/>
      <c r="KP253" s="309"/>
      <c r="KQ253" s="309"/>
      <c r="KR253" s="309"/>
      <c r="KS253" s="309"/>
      <c r="KT253" s="309"/>
      <c r="KU253" s="309"/>
      <c r="KV253" s="309"/>
      <c r="KW253" s="309"/>
      <c r="KX253" s="309"/>
      <c r="KY253" s="309"/>
      <c r="KZ253" s="309"/>
      <c r="LA253" s="309"/>
      <c r="LB253" s="309"/>
      <c r="LC253" s="309"/>
      <c r="LD253" s="309"/>
      <c r="LE253" s="309"/>
      <c r="LF253" s="309"/>
      <c r="LG253" s="309"/>
      <c r="LH253" s="309"/>
      <c r="LI253" s="309"/>
      <c r="LJ253" s="309"/>
      <c r="LK253" s="309"/>
      <c r="LL253" s="309"/>
      <c r="LM253" s="309"/>
      <c r="LN253" s="309"/>
      <c r="LO253" s="309"/>
      <c r="LP253" s="309"/>
      <c r="LQ253" s="309"/>
      <c r="LR253" s="309"/>
      <c r="LS253" s="309"/>
      <c r="LT253" s="309"/>
      <c r="LU253" s="309"/>
      <c r="LV253" s="309"/>
      <c r="LW253" s="309"/>
      <c r="LX253" s="309"/>
      <c r="LY253" s="309"/>
      <c r="LZ253" s="309"/>
      <c r="MA253" s="309"/>
      <c r="MB253" s="309"/>
      <c r="MC253" s="309"/>
      <c r="MD253" s="309"/>
      <c r="ME253" s="309"/>
      <c r="MF253" s="309"/>
      <c r="MG253" s="309"/>
      <c r="MH253" s="309"/>
      <c r="MI253" s="309"/>
      <c r="MJ253" s="309"/>
      <c r="MK253" s="309"/>
      <c r="ML253" s="309"/>
      <c r="MM253" s="309"/>
      <c r="MN253" s="309"/>
      <c r="MO253" s="309"/>
      <c r="MP253" s="309"/>
      <c r="MQ253" s="309"/>
      <c r="MR253" s="309"/>
      <c r="MS253" s="309"/>
      <c r="MT253" s="309"/>
      <c r="MU253" s="309"/>
      <c r="MV253" s="309"/>
      <c r="MW253" s="309"/>
      <c r="MX253" s="309"/>
      <c r="MY253" s="309"/>
      <c r="MZ253" s="309"/>
      <c r="NA253" s="309"/>
      <c r="NB253" s="287"/>
      <c r="NC253" s="287"/>
      <c r="ND253" s="287"/>
      <c r="NE253" s="287"/>
      <c r="NF253" s="287"/>
      <c r="NG253" s="287"/>
      <c r="NH253" s="287"/>
      <c r="NI253" s="287"/>
      <c r="NJ253" s="287"/>
      <c r="NK253" s="287"/>
      <c r="NL253" s="287"/>
      <c r="NM253" s="287"/>
      <c r="NN253" s="287"/>
      <c r="NO253" s="287"/>
      <c r="NP253" s="287"/>
      <c r="NQ253" s="287"/>
      <c r="NR253" s="287"/>
      <c r="NS253" s="287"/>
      <c r="NT253" s="287"/>
      <c r="NU253" s="287"/>
      <c r="NV253" s="287"/>
      <c r="NW253" s="287"/>
      <c r="NX253" s="287"/>
      <c r="NY253" s="287"/>
      <c r="NZ253" s="287"/>
      <c r="OA253" s="287"/>
      <c r="OB253" s="287"/>
      <c r="OC253" s="287"/>
      <c r="OD253" s="287"/>
      <c r="OE253" s="287"/>
    </row>
    <row r="254" spans="1:395" ht="19.5" customHeight="1" x14ac:dyDescent="0.3">
      <c r="A254" s="4"/>
      <c r="B254" s="1" t="s">
        <v>248</v>
      </c>
      <c r="C254" s="2">
        <v>9149</v>
      </c>
      <c r="D254" s="2">
        <v>2011</v>
      </c>
      <c r="E254" s="22" t="s">
        <v>247</v>
      </c>
      <c r="F254" s="2">
        <v>8182</v>
      </c>
      <c r="G254" s="2" t="s">
        <v>462</v>
      </c>
      <c r="H254" s="23" t="s">
        <v>249</v>
      </c>
      <c r="I254" s="2">
        <f t="shared" si="16"/>
        <v>0</v>
      </c>
      <c r="J254" s="4">
        <f>'Kôň roka'!$I254</f>
        <v>0</v>
      </c>
      <c r="K254" s="2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98"/>
      <c r="BJ254" s="99"/>
      <c r="BK254" s="99"/>
      <c r="BL254" s="99"/>
      <c r="BM254" s="98"/>
      <c r="BN254" s="98"/>
      <c r="BO254" s="98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8"/>
      <c r="CH254" s="98"/>
      <c r="CI254" s="98"/>
      <c r="CJ254" s="98"/>
      <c r="CK254" s="98"/>
      <c r="CL254" s="98"/>
      <c r="CM254" s="98"/>
      <c r="CN254" s="98"/>
      <c r="CO254" s="99"/>
      <c r="CP254" s="99"/>
      <c r="CQ254" s="99"/>
      <c r="CR254" s="99"/>
      <c r="CS254" s="99"/>
      <c r="CT254" s="99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12"/>
      <c r="EU254" s="212"/>
      <c r="EV254" s="212"/>
      <c r="EW254" s="212"/>
      <c r="EX254" s="212"/>
      <c r="EY254" s="212"/>
      <c r="EZ254" s="212"/>
      <c r="FA254" s="212"/>
      <c r="FB254" s="212"/>
      <c r="FC254" s="212"/>
      <c r="FD254" s="212"/>
      <c r="FE254" s="212"/>
      <c r="FF254" s="212"/>
      <c r="FG254" s="212"/>
      <c r="FH254" s="212"/>
      <c r="FI254" s="212"/>
      <c r="FJ254" s="212"/>
      <c r="FK254" s="212"/>
      <c r="FL254" s="212"/>
      <c r="FM254" s="212"/>
      <c r="FN254" s="212"/>
      <c r="FO254" s="212"/>
      <c r="FP254" s="212"/>
      <c r="FQ254" s="212"/>
      <c r="FR254" s="212"/>
      <c r="FS254" s="212"/>
      <c r="FT254" s="212"/>
      <c r="FU254" s="212"/>
      <c r="FV254" s="212"/>
      <c r="FW254" s="212"/>
      <c r="FX254" s="212"/>
      <c r="FY254" s="212"/>
      <c r="FZ254" s="212"/>
      <c r="GA254" s="212"/>
      <c r="GB254" s="99"/>
      <c r="GC254" s="99"/>
      <c r="GD254" s="99"/>
      <c r="GE254" s="99"/>
      <c r="GF254" s="99"/>
      <c r="GG254" s="99"/>
      <c r="GH254" s="99"/>
      <c r="GI254" s="212"/>
      <c r="GJ254" s="212"/>
      <c r="GK254" s="212"/>
      <c r="GL254" s="99"/>
      <c r="GM254" s="99"/>
      <c r="GN254" s="99"/>
      <c r="GO254" s="99"/>
      <c r="GP254" s="99"/>
      <c r="GQ254" s="99"/>
      <c r="GR254" s="99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87"/>
      <c r="IJ254" s="287"/>
      <c r="IK254" s="287"/>
      <c r="IL254" s="287"/>
      <c r="IM254" s="287"/>
      <c r="IN254" s="287"/>
      <c r="IO254" s="287"/>
      <c r="IP254" s="287"/>
      <c r="IQ254" s="287"/>
      <c r="IR254" s="287"/>
      <c r="IS254" s="287"/>
      <c r="IT254" s="287"/>
      <c r="IU254" s="287"/>
      <c r="IV254" s="287"/>
      <c r="IW254" s="287"/>
      <c r="IX254" s="287"/>
      <c r="IY254" s="287"/>
      <c r="IZ254" s="287"/>
      <c r="JA254" s="287"/>
      <c r="JB254" s="287"/>
      <c r="JC254" s="287"/>
      <c r="JD254" s="287"/>
      <c r="JE254" s="287"/>
      <c r="JF254" s="287"/>
      <c r="JG254" s="287"/>
      <c r="JH254" s="287"/>
      <c r="JI254" s="287"/>
      <c r="JJ254" s="287"/>
      <c r="JK254" s="287"/>
      <c r="JL254" s="287"/>
      <c r="JM254" s="287"/>
      <c r="JN254" s="287"/>
      <c r="JO254" s="287"/>
      <c r="JP254" s="287"/>
      <c r="JQ254" s="287"/>
      <c r="JR254" s="309"/>
      <c r="JS254" s="309"/>
      <c r="JT254" s="309"/>
      <c r="JU254" s="309"/>
      <c r="JV254" s="309"/>
      <c r="JW254" s="309"/>
      <c r="JX254" s="309"/>
      <c r="JY254" s="309"/>
      <c r="JZ254" s="309"/>
      <c r="KA254" s="309"/>
      <c r="KB254" s="309"/>
      <c r="KC254" s="309"/>
      <c r="KD254" s="309"/>
      <c r="KE254" s="309"/>
      <c r="KF254" s="309"/>
      <c r="KG254" s="309"/>
      <c r="KH254" s="309"/>
      <c r="KI254" s="309"/>
      <c r="KJ254" s="309"/>
      <c r="KK254" s="309"/>
      <c r="KL254" s="309"/>
      <c r="KM254" s="309"/>
      <c r="KN254" s="309"/>
      <c r="KO254" s="309"/>
      <c r="KP254" s="309"/>
      <c r="KQ254" s="309"/>
      <c r="KR254" s="309"/>
      <c r="KS254" s="309"/>
      <c r="KT254" s="309"/>
      <c r="KU254" s="309"/>
      <c r="KV254" s="309"/>
      <c r="KW254" s="309"/>
      <c r="KX254" s="309"/>
      <c r="KY254" s="309"/>
      <c r="KZ254" s="309"/>
      <c r="LA254" s="309"/>
      <c r="LB254" s="309"/>
      <c r="LC254" s="309"/>
      <c r="LD254" s="309"/>
      <c r="LE254" s="309"/>
      <c r="LF254" s="309"/>
      <c r="LG254" s="309"/>
      <c r="LH254" s="309"/>
      <c r="LI254" s="309"/>
      <c r="LJ254" s="309"/>
      <c r="LK254" s="309"/>
      <c r="LL254" s="309"/>
      <c r="LM254" s="309"/>
      <c r="LN254" s="309"/>
      <c r="LO254" s="309"/>
      <c r="LP254" s="309"/>
      <c r="LQ254" s="309"/>
      <c r="LR254" s="309"/>
      <c r="LS254" s="309"/>
      <c r="LT254" s="309"/>
      <c r="LU254" s="309"/>
      <c r="LV254" s="309"/>
      <c r="LW254" s="309"/>
      <c r="LX254" s="309"/>
      <c r="LY254" s="309"/>
      <c r="LZ254" s="309"/>
      <c r="MA254" s="309"/>
      <c r="MB254" s="309"/>
      <c r="MC254" s="309"/>
      <c r="MD254" s="309"/>
      <c r="ME254" s="309"/>
      <c r="MF254" s="309"/>
      <c r="MG254" s="309"/>
      <c r="MH254" s="309"/>
      <c r="MI254" s="309"/>
      <c r="MJ254" s="309"/>
      <c r="MK254" s="309"/>
      <c r="ML254" s="309"/>
      <c r="MM254" s="309"/>
      <c r="MN254" s="309"/>
      <c r="MO254" s="309"/>
      <c r="MP254" s="309"/>
      <c r="MQ254" s="309"/>
      <c r="MR254" s="309"/>
      <c r="MS254" s="309"/>
      <c r="MT254" s="309"/>
      <c r="MU254" s="309"/>
      <c r="MV254" s="309"/>
      <c r="MW254" s="309"/>
      <c r="MX254" s="309"/>
      <c r="MY254" s="309"/>
      <c r="MZ254" s="309"/>
      <c r="NA254" s="309"/>
      <c r="NB254" s="287"/>
      <c r="NC254" s="287"/>
      <c r="ND254" s="287"/>
      <c r="NE254" s="287"/>
      <c r="NF254" s="287"/>
      <c r="NG254" s="287"/>
      <c r="NH254" s="287"/>
      <c r="NI254" s="287"/>
      <c r="NJ254" s="287"/>
      <c r="NK254" s="287"/>
      <c r="NL254" s="287"/>
      <c r="NM254" s="287"/>
      <c r="NN254" s="287"/>
      <c r="NO254" s="287"/>
      <c r="NP254" s="287"/>
      <c r="NQ254" s="287"/>
      <c r="NR254" s="287"/>
      <c r="NS254" s="287"/>
      <c r="NT254" s="287"/>
      <c r="NU254" s="287"/>
      <c r="NV254" s="287"/>
      <c r="NW254" s="287"/>
      <c r="NX254" s="287"/>
      <c r="NY254" s="287"/>
      <c r="NZ254" s="287"/>
      <c r="OA254" s="287"/>
      <c r="OB254" s="287"/>
      <c r="OC254" s="287"/>
      <c r="OD254" s="287"/>
      <c r="OE254" s="287"/>
    </row>
    <row r="255" spans="1:395" ht="15" customHeight="1" x14ac:dyDescent="0.3">
      <c r="A255" s="4"/>
      <c r="B255" s="1" t="s">
        <v>458</v>
      </c>
      <c r="C255" s="2">
        <v>13021</v>
      </c>
      <c r="D255" s="2">
        <v>2009</v>
      </c>
      <c r="E255" s="22" t="s">
        <v>457</v>
      </c>
      <c r="F255" s="2">
        <v>9570</v>
      </c>
      <c r="G255" s="2" t="s">
        <v>466</v>
      </c>
      <c r="H255" s="22" t="s">
        <v>347</v>
      </c>
      <c r="I255" s="2">
        <f t="shared" si="16"/>
        <v>0</v>
      </c>
      <c r="J255" s="4"/>
      <c r="K255" s="2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98"/>
      <c r="BJ255" s="99"/>
      <c r="BK255" s="99"/>
      <c r="BL255" s="99"/>
      <c r="BM255" s="98"/>
      <c r="BN255" s="98"/>
      <c r="BO255" s="98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8"/>
      <c r="CH255" s="98"/>
      <c r="CI255" s="98"/>
      <c r="CJ255" s="98"/>
      <c r="CK255" s="98"/>
      <c r="CL255" s="98"/>
      <c r="CM255" s="98"/>
      <c r="CN255" s="98"/>
      <c r="CO255" s="99"/>
      <c r="CP255" s="99"/>
      <c r="CQ255" s="99"/>
      <c r="CR255" s="99"/>
      <c r="CS255" s="99"/>
      <c r="CT255" s="99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12"/>
      <c r="EU255" s="212"/>
      <c r="EV255" s="212"/>
      <c r="EW255" s="212"/>
      <c r="EX255" s="212"/>
      <c r="EY255" s="212"/>
      <c r="EZ255" s="212"/>
      <c r="FA255" s="212"/>
      <c r="FB255" s="212"/>
      <c r="FC255" s="212"/>
      <c r="FD255" s="212"/>
      <c r="FE255" s="212"/>
      <c r="FF255" s="212"/>
      <c r="FG255" s="212"/>
      <c r="FH255" s="212"/>
      <c r="FI255" s="212"/>
      <c r="FJ255" s="212"/>
      <c r="FK255" s="212"/>
      <c r="FL255" s="212"/>
      <c r="FM255" s="212"/>
      <c r="FN255" s="212"/>
      <c r="FO255" s="212"/>
      <c r="FP255" s="212"/>
      <c r="FQ255" s="212"/>
      <c r="FR255" s="212"/>
      <c r="FS255" s="212"/>
      <c r="FT255" s="212"/>
      <c r="FU255" s="212"/>
      <c r="FV255" s="212"/>
      <c r="FW255" s="212"/>
      <c r="FX255" s="212"/>
      <c r="FY255" s="212"/>
      <c r="FZ255" s="212"/>
      <c r="GA255" s="212"/>
      <c r="GB255" s="99"/>
      <c r="GC255" s="99"/>
      <c r="GD255" s="99"/>
      <c r="GE255" s="99"/>
      <c r="GF255" s="99"/>
      <c r="GG255" s="99"/>
      <c r="GH255" s="99"/>
      <c r="GI255" s="212"/>
      <c r="GJ255" s="212"/>
      <c r="GK255" s="212"/>
      <c r="GL255" s="99"/>
      <c r="GM255" s="99"/>
      <c r="GN255" s="99"/>
      <c r="GO255" s="99"/>
      <c r="GP255" s="99"/>
      <c r="GQ255" s="99"/>
      <c r="GR255" s="99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87"/>
      <c r="IJ255" s="287"/>
      <c r="IK255" s="287"/>
      <c r="IL255" s="287"/>
      <c r="IM255" s="287"/>
      <c r="IN255" s="287"/>
      <c r="IO255" s="287"/>
      <c r="IP255" s="287"/>
      <c r="IQ255" s="287"/>
      <c r="IR255" s="287"/>
      <c r="IS255" s="287"/>
      <c r="IT255" s="287"/>
      <c r="IU255" s="287"/>
      <c r="IV255" s="287"/>
      <c r="IW255" s="287"/>
      <c r="IX255" s="287"/>
      <c r="IY255" s="287"/>
      <c r="IZ255" s="287"/>
      <c r="JA255" s="287"/>
      <c r="JB255" s="287"/>
      <c r="JC255" s="287"/>
      <c r="JD255" s="287"/>
      <c r="JE255" s="287"/>
      <c r="JF255" s="287"/>
      <c r="JG255" s="287"/>
      <c r="JH255" s="287"/>
      <c r="JI255" s="287"/>
      <c r="JJ255" s="287"/>
      <c r="JK255" s="287"/>
      <c r="JL255" s="287"/>
      <c r="JM255" s="287"/>
      <c r="JN255" s="287"/>
      <c r="JO255" s="287"/>
      <c r="JP255" s="287"/>
      <c r="JQ255" s="287"/>
      <c r="JR255" s="309"/>
      <c r="JS255" s="309"/>
      <c r="JT255" s="309"/>
      <c r="JU255" s="309"/>
      <c r="JV255" s="309"/>
      <c r="JW255" s="309"/>
      <c r="JX255" s="309"/>
      <c r="JY255" s="309"/>
      <c r="JZ255" s="309"/>
      <c r="KA255" s="309"/>
      <c r="KB255" s="309"/>
      <c r="KC255" s="309"/>
      <c r="KD255" s="309"/>
      <c r="KE255" s="309"/>
      <c r="KF255" s="309"/>
      <c r="KG255" s="309"/>
      <c r="KH255" s="309"/>
      <c r="KI255" s="309"/>
      <c r="KJ255" s="309"/>
      <c r="KK255" s="309"/>
      <c r="KL255" s="309"/>
      <c r="KM255" s="309"/>
      <c r="KN255" s="309"/>
      <c r="KO255" s="309"/>
      <c r="KP255" s="309"/>
      <c r="KQ255" s="309"/>
      <c r="KR255" s="309"/>
      <c r="KS255" s="309"/>
      <c r="KT255" s="309"/>
      <c r="KU255" s="309"/>
      <c r="KV255" s="309"/>
      <c r="KW255" s="309"/>
      <c r="KX255" s="309"/>
      <c r="KY255" s="309"/>
      <c r="KZ255" s="309"/>
      <c r="LA255" s="309"/>
      <c r="LB255" s="309"/>
      <c r="LC255" s="309"/>
      <c r="LD255" s="309"/>
      <c r="LE255" s="309"/>
      <c r="LF255" s="309"/>
      <c r="LG255" s="309"/>
      <c r="LH255" s="309"/>
      <c r="LI255" s="309"/>
      <c r="LJ255" s="309"/>
      <c r="LK255" s="309"/>
      <c r="LL255" s="309"/>
      <c r="LM255" s="309"/>
      <c r="LN255" s="309"/>
      <c r="LO255" s="309"/>
      <c r="LP255" s="309"/>
      <c r="LQ255" s="309"/>
      <c r="LR255" s="309"/>
      <c r="LS255" s="309"/>
      <c r="LT255" s="309"/>
      <c r="LU255" s="309"/>
      <c r="LV255" s="309"/>
      <c r="LW255" s="309"/>
      <c r="LX255" s="309"/>
      <c r="LY255" s="309"/>
      <c r="LZ255" s="309"/>
      <c r="MA255" s="309"/>
      <c r="MB255" s="309"/>
      <c r="MC255" s="309"/>
      <c r="MD255" s="309"/>
      <c r="ME255" s="309"/>
      <c r="MF255" s="309"/>
      <c r="MG255" s="309"/>
      <c r="MH255" s="309"/>
      <c r="MI255" s="309"/>
      <c r="MJ255" s="309"/>
      <c r="MK255" s="309"/>
      <c r="ML255" s="309"/>
      <c r="MM255" s="309"/>
      <c r="MN255" s="309"/>
      <c r="MO255" s="309"/>
      <c r="MP255" s="309"/>
      <c r="MQ255" s="309"/>
      <c r="MR255" s="309"/>
      <c r="MS255" s="309"/>
      <c r="MT255" s="309"/>
      <c r="MU255" s="309"/>
      <c r="MV255" s="309"/>
      <c r="MW255" s="309"/>
      <c r="MX255" s="309"/>
      <c r="MY255" s="309"/>
      <c r="MZ255" s="309"/>
      <c r="NA255" s="309"/>
      <c r="NB255" s="287"/>
      <c r="NC255" s="287"/>
      <c r="ND255" s="287"/>
      <c r="NE255" s="287"/>
      <c r="NF255" s="287"/>
      <c r="NG255" s="287"/>
      <c r="NH255" s="287"/>
      <c r="NI255" s="287"/>
      <c r="NJ255" s="287"/>
      <c r="NK255" s="287"/>
      <c r="NL255" s="287"/>
      <c r="NM255" s="287"/>
      <c r="NN255" s="287"/>
      <c r="NO255" s="287"/>
      <c r="NP255" s="287"/>
      <c r="NQ255" s="287"/>
      <c r="NR255" s="287"/>
      <c r="NS255" s="287"/>
      <c r="NT255" s="287"/>
      <c r="NU255" s="287"/>
      <c r="NV255" s="287"/>
      <c r="NW255" s="287"/>
      <c r="NX255" s="287"/>
      <c r="NY255" s="287"/>
      <c r="NZ255" s="287"/>
      <c r="OA255" s="287"/>
      <c r="OB255" s="287"/>
      <c r="OC255" s="287"/>
      <c r="OD255" s="287"/>
      <c r="OE255" s="287"/>
    </row>
    <row r="256" spans="1:395" ht="18" customHeight="1" x14ac:dyDescent="0.3">
      <c r="A256" s="4"/>
      <c r="B256" s="1" t="s">
        <v>163</v>
      </c>
      <c r="C256" s="2">
        <v>11102</v>
      </c>
      <c r="D256" s="2"/>
      <c r="E256" s="22" t="s">
        <v>162</v>
      </c>
      <c r="F256" s="2">
        <v>6801</v>
      </c>
      <c r="G256" s="2" t="s">
        <v>464</v>
      </c>
      <c r="H256" s="22" t="s">
        <v>164</v>
      </c>
      <c r="I256" s="2">
        <f t="shared" si="16"/>
        <v>0</v>
      </c>
      <c r="J256" s="4">
        <f>'Kôň roka'!$I256</f>
        <v>0</v>
      </c>
      <c r="K256" s="2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98"/>
      <c r="BJ256" s="99"/>
      <c r="BK256" s="99"/>
      <c r="BL256" s="99"/>
      <c r="BM256" s="98"/>
      <c r="BN256" s="98"/>
      <c r="BO256" s="98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8"/>
      <c r="CH256" s="98"/>
      <c r="CI256" s="98"/>
      <c r="CJ256" s="98"/>
      <c r="CK256" s="98"/>
      <c r="CL256" s="98"/>
      <c r="CM256" s="98"/>
      <c r="CN256" s="98"/>
      <c r="CO256" s="99"/>
      <c r="CP256" s="99"/>
      <c r="CQ256" s="99"/>
      <c r="CR256" s="99"/>
      <c r="CS256" s="99"/>
      <c r="CT256" s="99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12"/>
      <c r="EU256" s="212"/>
      <c r="EV256" s="212"/>
      <c r="EW256" s="212"/>
      <c r="EX256" s="212"/>
      <c r="EY256" s="212"/>
      <c r="EZ256" s="212"/>
      <c r="FA256" s="212"/>
      <c r="FB256" s="212"/>
      <c r="FC256" s="212"/>
      <c r="FD256" s="212"/>
      <c r="FE256" s="212"/>
      <c r="FF256" s="212"/>
      <c r="FG256" s="212"/>
      <c r="FH256" s="212"/>
      <c r="FI256" s="212"/>
      <c r="FJ256" s="212"/>
      <c r="FK256" s="212"/>
      <c r="FL256" s="212"/>
      <c r="FM256" s="212"/>
      <c r="FN256" s="212"/>
      <c r="FO256" s="212"/>
      <c r="FP256" s="212"/>
      <c r="FQ256" s="212"/>
      <c r="FR256" s="212"/>
      <c r="FS256" s="212"/>
      <c r="FT256" s="212"/>
      <c r="FU256" s="212"/>
      <c r="FV256" s="212"/>
      <c r="FW256" s="212"/>
      <c r="FX256" s="212"/>
      <c r="FY256" s="212"/>
      <c r="FZ256" s="212"/>
      <c r="GA256" s="212"/>
      <c r="GB256" s="99"/>
      <c r="GC256" s="99"/>
      <c r="GD256" s="99"/>
      <c r="GE256" s="99"/>
      <c r="GF256" s="99"/>
      <c r="GG256" s="99"/>
      <c r="GH256" s="99"/>
      <c r="GI256" s="212"/>
      <c r="GJ256" s="212"/>
      <c r="GK256" s="212"/>
      <c r="GL256" s="99"/>
      <c r="GM256" s="99"/>
      <c r="GN256" s="99"/>
      <c r="GO256" s="99"/>
      <c r="GP256" s="99"/>
      <c r="GQ256" s="99"/>
      <c r="GR256" s="99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87"/>
      <c r="IJ256" s="287"/>
      <c r="IK256" s="287"/>
      <c r="IL256" s="287"/>
      <c r="IM256" s="287"/>
      <c r="IN256" s="287"/>
      <c r="IO256" s="287"/>
      <c r="IP256" s="287"/>
      <c r="IQ256" s="287"/>
      <c r="IR256" s="287"/>
      <c r="IS256" s="287"/>
      <c r="IT256" s="287"/>
      <c r="IU256" s="287"/>
      <c r="IV256" s="287"/>
      <c r="IW256" s="287"/>
      <c r="IX256" s="287"/>
      <c r="IY256" s="287"/>
      <c r="IZ256" s="287"/>
      <c r="JA256" s="287"/>
      <c r="JB256" s="287"/>
      <c r="JC256" s="287"/>
      <c r="JD256" s="287"/>
      <c r="JE256" s="287"/>
      <c r="JF256" s="287"/>
      <c r="JG256" s="287"/>
      <c r="JH256" s="287"/>
      <c r="JI256" s="287"/>
      <c r="JJ256" s="287"/>
      <c r="JK256" s="287"/>
      <c r="JL256" s="287"/>
      <c r="JM256" s="287"/>
      <c r="JN256" s="287"/>
      <c r="JO256" s="287"/>
      <c r="JP256" s="287"/>
      <c r="JQ256" s="287"/>
      <c r="JR256" s="309"/>
      <c r="JS256" s="309"/>
      <c r="JT256" s="309"/>
      <c r="JU256" s="309"/>
      <c r="JV256" s="309"/>
      <c r="JW256" s="309"/>
      <c r="JX256" s="309"/>
      <c r="JY256" s="309"/>
      <c r="JZ256" s="309"/>
      <c r="KA256" s="309"/>
      <c r="KB256" s="309"/>
      <c r="KC256" s="309"/>
      <c r="KD256" s="309"/>
      <c r="KE256" s="309"/>
      <c r="KF256" s="309"/>
      <c r="KG256" s="309"/>
      <c r="KH256" s="309"/>
      <c r="KI256" s="309"/>
      <c r="KJ256" s="309"/>
      <c r="KK256" s="309"/>
      <c r="KL256" s="309"/>
      <c r="KM256" s="309"/>
      <c r="KN256" s="309"/>
      <c r="KO256" s="309"/>
      <c r="KP256" s="309"/>
      <c r="KQ256" s="309"/>
      <c r="KR256" s="309"/>
      <c r="KS256" s="309"/>
      <c r="KT256" s="309"/>
      <c r="KU256" s="309"/>
      <c r="KV256" s="309"/>
      <c r="KW256" s="309"/>
      <c r="KX256" s="309"/>
      <c r="KY256" s="309"/>
      <c r="KZ256" s="309"/>
      <c r="LA256" s="309"/>
      <c r="LB256" s="309"/>
      <c r="LC256" s="309"/>
      <c r="LD256" s="309"/>
      <c r="LE256" s="309"/>
      <c r="LF256" s="309"/>
      <c r="LG256" s="309"/>
      <c r="LH256" s="309"/>
      <c r="LI256" s="309"/>
      <c r="LJ256" s="309"/>
      <c r="LK256" s="309"/>
      <c r="LL256" s="309"/>
      <c r="LM256" s="309"/>
      <c r="LN256" s="309"/>
      <c r="LO256" s="309"/>
      <c r="LP256" s="309"/>
      <c r="LQ256" s="309"/>
      <c r="LR256" s="309"/>
      <c r="LS256" s="309"/>
      <c r="LT256" s="309"/>
      <c r="LU256" s="309"/>
      <c r="LV256" s="309"/>
      <c r="LW256" s="309"/>
      <c r="LX256" s="309"/>
      <c r="LY256" s="309"/>
      <c r="LZ256" s="309"/>
      <c r="MA256" s="309"/>
      <c r="MB256" s="309"/>
      <c r="MC256" s="309"/>
      <c r="MD256" s="309"/>
      <c r="ME256" s="309"/>
      <c r="MF256" s="309"/>
      <c r="MG256" s="309"/>
      <c r="MH256" s="309"/>
      <c r="MI256" s="309"/>
      <c r="MJ256" s="309"/>
      <c r="MK256" s="309"/>
      <c r="ML256" s="309"/>
      <c r="MM256" s="309"/>
      <c r="MN256" s="309"/>
      <c r="MO256" s="309"/>
      <c r="MP256" s="309"/>
      <c r="MQ256" s="309"/>
      <c r="MR256" s="309"/>
      <c r="MS256" s="309"/>
      <c r="MT256" s="309"/>
      <c r="MU256" s="309"/>
      <c r="MV256" s="309"/>
      <c r="MW256" s="309"/>
      <c r="MX256" s="309"/>
      <c r="MY256" s="309"/>
      <c r="MZ256" s="309"/>
      <c r="NA256" s="309"/>
      <c r="NB256" s="287"/>
      <c r="NC256" s="287"/>
      <c r="ND256" s="287"/>
      <c r="NE256" s="287"/>
      <c r="NF256" s="287"/>
      <c r="NG256" s="287"/>
      <c r="NH256" s="287"/>
      <c r="NI256" s="287"/>
      <c r="NJ256" s="287"/>
      <c r="NK256" s="287"/>
      <c r="NL256" s="287"/>
      <c r="NM256" s="287"/>
      <c r="NN256" s="287"/>
      <c r="NO256" s="287"/>
      <c r="NP256" s="287"/>
      <c r="NQ256" s="287"/>
      <c r="NR256" s="287"/>
      <c r="NS256" s="287"/>
      <c r="NT256" s="287"/>
      <c r="NU256" s="287"/>
      <c r="NV256" s="287"/>
      <c r="NW256" s="287"/>
      <c r="NX256" s="287"/>
      <c r="NY256" s="287"/>
      <c r="NZ256" s="287"/>
      <c r="OA256" s="287"/>
      <c r="OB256" s="287"/>
      <c r="OC256" s="287"/>
      <c r="OD256" s="287"/>
      <c r="OE256" s="287"/>
    </row>
    <row r="257" spans="1:395" ht="18" customHeight="1" x14ac:dyDescent="0.3">
      <c r="A257" s="4"/>
      <c r="B257" s="1" t="s">
        <v>340</v>
      </c>
      <c r="C257" s="2">
        <v>13331</v>
      </c>
      <c r="D257" s="2"/>
      <c r="E257" s="22" t="s">
        <v>335</v>
      </c>
      <c r="F257" s="2">
        <v>9253</v>
      </c>
      <c r="G257" s="2" t="s">
        <v>462</v>
      </c>
      <c r="H257" s="22" t="s">
        <v>108</v>
      </c>
      <c r="I257" s="2">
        <f t="shared" si="16"/>
        <v>0</v>
      </c>
      <c r="J257" s="4">
        <f>'Kôň roka'!$I257</f>
        <v>0</v>
      </c>
      <c r="K257" s="2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98"/>
      <c r="BJ257" s="99"/>
      <c r="BK257" s="99"/>
      <c r="BL257" s="99"/>
      <c r="BM257" s="98"/>
      <c r="BN257" s="98"/>
      <c r="BO257" s="98"/>
      <c r="BP257" s="99"/>
      <c r="BQ257" s="99"/>
      <c r="BR257" s="99"/>
      <c r="BS257" s="99"/>
      <c r="BT257" s="99"/>
      <c r="BU257" s="99"/>
      <c r="BV257" s="99"/>
      <c r="BW257" s="99"/>
      <c r="BX257" s="99"/>
      <c r="BY257" s="99"/>
      <c r="BZ257" s="99"/>
      <c r="CA257" s="99"/>
      <c r="CB257" s="99"/>
      <c r="CC257" s="99"/>
      <c r="CD257" s="99"/>
      <c r="CE257" s="99"/>
      <c r="CF257" s="99"/>
      <c r="CG257" s="98"/>
      <c r="CH257" s="98"/>
      <c r="CI257" s="98"/>
      <c r="CJ257" s="98"/>
      <c r="CK257" s="98"/>
      <c r="CL257" s="98"/>
      <c r="CM257" s="98"/>
      <c r="CN257" s="98"/>
      <c r="CO257" s="99"/>
      <c r="CP257" s="99"/>
      <c r="CQ257" s="99"/>
      <c r="CR257" s="99"/>
      <c r="CS257" s="99"/>
      <c r="CT257" s="99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12"/>
      <c r="EU257" s="212"/>
      <c r="EV257" s="212"/>
      <c r="EW257" s="212"/>
      <c r="EX257" s="212"/>
      <c r="EY257" s="212"/>
      <c r="EZ257" s="212"/>
      <c r="FA257" s="212"/>
      <c r="FB257" s="212"/>
      <c r="FC257" s="212"/>
      <c r="FD257" s="212"/>
      <c r="FE257" s="212"/>
      <c r="FF257" s="212"/>
      <c r="FG257" s="212"/>
      <c r="FH257" s="212"/>
      <c r="FI257" s="212"/>
      <c r="FJ257" s="212"/>
      <c r="FK257" s="212"/>
      <c r="FL257" s="212"/>
      <c r="FM257" s="212"/>
      <c r="FN257" s="212"/>
      <c r="FO257" s="212"/>
      <c r="FP257" s="212"/>
      <c r="FQ257" s="212"/>
      <c r="FR257" s="212"/>
      <c r="FS257" s="212"/>
      <c r="FT257" s="212"/>
      <c r="FU257" s="212"/>
      <c r="FV257" s="212"/>
      <c r="FW257" s="212"/>
      <c r="FX257" s="212"/>
      <c r="FY257" s="212"/>
      <c r="FZ257" s="212"/>
      <c r="GA257" s="212"/>
      <c r="GB257" s="99"/>
      <c r="GC257" s="99"/>
      <c r="GD257" s="99"/>
      <c r="GE257" s="99"/>
      <c r="GF257" s="99"/>
      <c r="GG257" s="99"/>
      <c r="GH257" s="99"/>
      <c r="GI257" s="212"/>
      <c r="GJ257" s="212"/>
      <c r="GK257" s="212"/>
      <c r="GL257" s="99"/>
      <c r="GM257" s="99"/>
      <c r="GN257" s="99"/>
      <c r="GO257" s="99"/>
      <c r="GP257" s="99"/>
      <c r="GQ257" s="99"/>
      <c r="GR257" s="99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87"/>
      <c r="IJ257" s="287"/>
      <c r="IK257" s="287"/>
      <c r="IL257" s="287"/>
      <c r="IM257" s="287"/>
      <c r="IN257" s="287"/>
      <c r="IO257" s="287"/>
      <c r="IP257" s="287"/>
      <c r="IQ257" s="287"/>
      <c r="IR257" s="287"/>
      <c r="IS257" s="287"/>
      <c r="IT257" s="287"/>
      <c r="IU257" s="287"/>
      <c r="IV257" s="287"/>
      <c r="IW257" s="287"/>
      <c r="IX257" s="287"/>
      <c r="IY257" s="287"/>
      <c r="IZ257" s="287"/>
      <c r="JA257" s="287"/>
      <c r="JB257" s="287"/>
      <c r="JC257" s="287"/>
      <c r="JD257" s="287"/>
      <c r="JE257" s="287"/>
      <c r="JF257" s="287"/>
      <c r="JG257" s="287"/>
      <c r="JH257" s="287"/>
      <c r="JI257" s="287"/>
      <c r="JJ257" s="287"/>
      <c r="JK257" s="287"/>
      <c r="JL257" s="287"/>
      <c r="JM257" s="287"/>
      <c r="JN257" s="287"/>
      <c r="JO257" s="287"/>
      <c r="JP257" s="287"/>
      <c r="JQ257" s="287"/>
      <c r="JR257" s="309"/>
      <c r="JS257" s="309"/>
      <c r="JT257" s="309"/>
      <c r="JU257" s="309"/>
      <c r="JV257" s="309"/>
      <c r="JW257" s="309"/>
      <c r="JX257" s="309"/>
      <c r="JY257" s="309"/>
      <c r="JZ257" s="309"/>
      <c r="KA257" s="309"/>
      <c r="KB257" s="309"/>
      <c r="KC257" s="309"/>
      <c r="KD257" s="309"/>
      <c r="KE257" s="309"/>
      <c r="KF257" s="309"/>
      <c r="KG257" s="309"/>
      <c r="KH257" s="309"/>
      <c r="KI257" s="309"/>
      <c r="KJ257" s="309"/>
      <c r="KK257" s="309"/>
      <c r="KL257" s="309"/>
      <c r="KM257" s="309"/>
      <c r="KN257" s="309"/>
      <c r="KO257" s="309"/>
      <c r="KP257" s="309"/>
      <c r="KQ257" s="309"/>
      <c r="KR257" s="309"/>
      <c r="KS257" s="309"/>
      <c r="KT257" s="309"/>
      <c r="KU257" s="309"/>
      <c r="KV257" s="309"/>
      <c r="KW257" s="309"/>
      <c r="KX257" s="309"/>
      <c r="KY257" s="309"/>
      <c r="KZ257" s="309"/>
      <c r="LA257" s="309"/>
      <c r="LB257" s="309"/>
      <c r="LC257" s="309"/>
      <c r="LD257" s="309"/>
      <c r="LE257" s="309"/>
      <c r="LF257" s="309"/>
      <c r="LG257" s="309"/>
      <c r="LH257" s="309"/>
      <c r="LI257" s="309"/>
      <c r="LJ257" s="309"/>
      <c r="LK257" s="309"/>
      <c r="LL257" s="309"/>
      <c r="LM257" s="309"/>
      <c r="LN257" s="309"/>
      <c r="LO257" s="309"/>
      <c r="LP257" s="309"/>
      <c r="LQ257" s="309"/>
      <c r="LR257" s="309"/>
      <c r="LS257" s="309"/>
      <c r="LT257" s="309"/>
      <c r="LU257" s="309"/>
      <c r="LV257" s="309"/>
      <c r="LW257" s="309"/>
      <c r="LX257" s="309"/>
      <c r="LY257" s="309"/>
      <c r="LZ257" s="309"/>
      <c r="MA257" s="309"/>
      <c r="MB257" s="309"/>
      <c r="MC257" s="309"/>
      <c r="MD257" s="309"/>
      <c r="ME257" s="309"/>
      <c r="MF257" s="309"/>
      <c r="MG257" s="309"/>
      <c r="MH257" s="309"/>
      <c r="MI257" s="309"/>
      <c r="MJ257" s="309"/>
      <c r="MK257" s="309"/>
      <c r="ML257" s="309"/>
      <c r="MM257" s="309"/>
      <c r="MN257" s="309"/>
      <c r="MO257" s="309"/>
      <c r="MP257" s="309"/>
      <c r="MQ257" s="309"/>
      <c r="MR257" s="309"/>
      <c r="MS257" s="309"/>
      <c r="MT257" s="309"/>
      <c r="MU257" s="309"/>
      <c r="MV257" s="309"/>
      <c r="MW257" s="309"/>
      <c r="MX257" s="309"/>
      <c r="MY257" s="309"/>
      <c r="MZ257" s="309"/>
      <c r="NA257" s="309"/>
      <c r="NB257" s="287"/>
      <c r="NC257" s="287"/>
      <c r="ND257" s="287"/>
      <c r="NE257" s="287"/>
      <c r="NF257" s="287"/>
      <c r="NG257" s="287"/>
      <c r="NH257" s="287"/>
      <c r="NI257" s="287"/>
      <c r="NJ257" s="287"/>
      <c r="NK257" s="287"/>
      <c r="NL257" s="287"/>
      <c r="NM257" s="287"/>
      <c r="NN257" s="287"/>
      <c r="NO257" s="287"/>
      <c r="NP257" s="287"/>
      <c r="NQ257" s="287"/>
      <c r="NR257" s="287"/>
      <c r="NS257" s="287"/>
      <c r="NT257" s="287"/>
      <c r="NU257" s="287"/>
      <c r="NV257" s="287"/>
      <c r="NW257" s="287"/>
      <c r="NX257" s="287"/>
      <c r="NY257" s="287"/>
      <c r="NZ257" s="287"/>
      <c r="OA257" s="287"/>
      <c r="OB257" s="287"/>
      <c r="OC257" s="287"/>
      <c r="OD257" s="287"/>
      <c r="OE257" s="287"/>
    </row>
    <row r="258" spans="1:395" ht="18" customHeight="1" x14ac:dyDescent="0.3">
      <c r="A258" s="4"/>
      <c r="B258" s="1" t="s">
        <v>174</v>
      </c>
      <c r="C258" s="2">
        <v>10332</v>
      </c>
      <c r="D258" s="2"/>
      <c r="E258" s="22" t="s">
        <v>173</v>
      </c>
      <c r="F258" s="2">
        <v>5734</v>
      </c>
      <c r="G258" s="2" t="s">
        <v>464</v>
      </c>
      <c r="H258" s="22" t="s">
        <v>175</v>
      </c>
      <c r="I258" s="2">
        <f t="shared" si="16"/>
        <v>0</v>
      </c>
      <c r="J258" s="4">
        <f>'Kôň roka'!$I258</f>
        <v>0</v>
      </c>
      <c r="K258" s="2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98"/>
      <c r="BJ258" s="99"/>
      <c r="BK258" s="99"/>
      <c r="BL258" s="99"/>
      <c r="BM258" s="98"/>
      <c r="BN258" s="98"/>
      <c r="BO258" s="98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8"/>
      <c r="CH258" s="98"/>
      <c r="CI258" s="98"/>
      <c r="CJ258" s="98"/>
      <c r="CK258" s="98"/>
      <c r="CL258" s="98"/>
      <c r="CM258" s="98"/>
      <c r="CN258" s="98"/>
      <c r="CO258" s="99"/>
      <c r="CP258" s="99"/>
      <c r="CQ258" s="99"/>
      <c r="CR258" s="99"/>
      <c r="CS258" s="99"/>
      <c r="CT258" s="99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12"/>
      <c r="EU258" s="212"/>
      <c r="EV258" s="212"/>
      <c r="EW258" s="212"/>
      <c r="EX258" s="212"/>
      <c r="EY258" s="212"/>
      <c r="EZ258" s="212"/>
      <c r="FA258" s="212"/>
      <c r="FB258" s="212"/>
      <c r="FC258" s="212"/>
      <c r="FD258" s="212"/>
      <c r="FE258" s="212"/>
      <c r="FF258" s="212"/>
      <c r="FG258" s="212"/>
      <c r="FH258" s="212"/>
      <c r="FI258" s="212"/>
      <c r="FJ258" s="212"/>
      <c r="FK258" s="212"/>
      <c r="FL258" s="212"/>
      <c r="FM258" s="212"/>
      <c r="FN258" s="212"/>
      <c r="FO258" s="212"/>
      <c r="FP258" s="212"/>
      <c r="FQ258" s="212"/>
      <c r="FR258" s="212"/>
      <c r="FS258" s="212"/>
      <c r="FT258" s="212"/>
      <c r="FU258" s="212"/>
      <c r="FV258" s="212"/>
      <c r="FW258" s="212"/>
      <c r="FX258" s="212"/>
      <c r="FY258" s="212"/>
      <c r="FZ258" s="212"/>
      <c r="GA258" s="212"/>
      <c r="GB258" s="99"/>
      <c r="GC258" s="99"/>
      <c r="GD258" s="99"/>
      <c r="GE258" s="99"/>
      <c r="GF258" s="99"/>
      <c r="GG258" s="99"/>
      <c r="GH258" s="99"/>
      <c r="GI258" s="212"/>
      <c r="GJ258" s="212"/>
      <c r="GK258" s="212"/>
      <c r="GL258" s="99"/>
      <c r="GM258" s="99"/>
      <c r="GN258" s="99"/>
      <c r="GO258" s="99"/>
      <c r="GP258" s="99"/>
      <c r="GQ258" s="99"/>
      <c r="GR258" s="99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87"/>
      <c r="IJ258" s="287"/>
      <c r="IK258" s="287"/>
      <c r="IL258" s="287"/>
      <c r="IM258" s="287"/>
      <c r="IN258" s="287"/>
      <c r="IO258" s="287"/>
      <c r="IP258" s="287"/>
      <c r="IQ258" s="287"/>
      <c r="IR258" s="287"/>
      <c r="IS258" s="287"/>
      <c r="IT258" s="287"/>
      <c r="IU258" s="287"/>
      <c r="IV258" s="287"/>
      <c r="IW258" s="287"/>
      <c r="IX258" s="287"/>
      <c r="IY258" s="287"/>
      <c r="IZ258" s="287"/>
      <c r="JA258" s="287"/>
      <c r="JB258" s="287"/>
      <c r="JC258" s="287"/>
      <c r="JD258" s="287"/>
      <c r="JE258" s="287"/>
      <c r="JF258" s="287"/>
      <c r="JG258" s="287"/>
      <c r="JH258" s="287"/>
      <c r="JI258" s="287"/>
      <c r="JJ258" s="287"/>
      <c r="JK258" s="287"/>
      <c r="JL258" s="287"/>
      <c r="JM258" s="287"/>
      <c r="JN258" s="287"/>
      <c r="JO258" s="287"/>
      <c r="JP258" s="287"/>
      <c r="JQ258" s="287"/>
      <c r="JR258" s="309"/>
      <c r="JS258" s="309"/>
      <c r="JT258" s="309"/>
      <c r="JU258" s="309"/>
      <c r="JV258" s="309"/>
      <c r="JW258" s="309"/>
      <c r="JX258" s="309"/>
      <c r="JY258" s="309"/>
      <c r="JZ258" s="309"/>
      <c r="KA258" s="309"/>
      <c r="KB258" s="309"/>
      <c r="KC258" s="309"/>
      <c r="KD258" s="309"/>
      <c r="KE258" s="309"/>
      <c r="KF258" s="309"/>
      <c r="KG258" s="309"/>
      <c r="KH258" s="309"/>
      <c r="KI258" s="309"/>
      <c r="KJ258" s="309"/>
      <c r="KK258" s="309"/>
      <c r="KL258" s="309"/>
      <c r="KM258" s="309"/>
      <c r="KN258" s="309"/>
      <c r="KO258" s="309"/>
      <c r="KP258" s="309"/>
      <c r="KQ258" s="309"/>
      <c r="KR258" s="309"/>
      <c r="KS258" s="309"/>
      <c r="KT258" s="309"/>
      <c r="KU258" s="309"/>
      <c r="KV258" s="309"/>
      <c r="KW258" s="309"/>
      <c r="KX258" s="309"/>
      <c r="KY258" s="309"/>
      <c r="KZ258" s="309"/>
      <c r="LA258" s="309"/>
      <c r="LB258" s="309"/>
      <c r="LC258" s="309"/>
      <c r="LD258" s="309"/>
      <c r="LE258" s="309"/>
      <c r="LF258" s="309"/>
      <c r="LG258" s="309"/>
      <c r="LH258" s="309"/>
      <c r="LI258" s="309"/>
      <c r="LJ258" s="309"/>
      <c r="LK258" s="309"/>
      <c r="LL258" s="309"/>
      <c r="LM258" s="309"/>
      <c r="LN258" s="309"/>
      <c r="LO258" s="309"/>
      <c r="LP258" s="309"/>
      <c r="LQ258" s="309"/>
      <c r="LR258" s="309"/>
      <c r="LS258" s="309"/>
      <c r="LT258" s="309"/>
      <c r="LU258" s="309"/>
      <c r="LV258" s="309"/>
      <c r="LW258" s="309"/>
      <c r="LX258" s="309"/>
      <c r="LY258" s="309"/>
      <c r="LZ258" s="309"/>
      <c r="MA258" s="309"/>
      <c r="MB258" s="309"/>
      <c r="MC258" s="309"/>
      <c r="MD258" s="309"/>
      <c r="ME258" s="309"/>
      <c r="MF258" s="309"/>
      <c r="MG258" s="309"/>
      <c r="MH258" s="309"/>
      <c r="MI258" s="309"/>
      <c r="MJ258" s="309"/>
      <c r="MK258" s="309"/>
      <c r="ML258" s="309"/>
      <c r="MM258" s="309"/>
      <c r="MN258" s="309"/>
      <c r="MO258" s="309"/>
      <c r="MP258" s="309"/>
      <c r="MQ258" s="309"/>
      <c r="MR258" s="309"/>
      <c r="MS258" s="309"/>
      <c r="MT258" s="309"/>
      <c r="MU258" s="309"/>
      <c r="MV258" s="309"/>
      <c r="MW258" s="309"/>
      <c r="MX258" s="309"/>
      <c r="MY258" s="309"/>
      <c r="MZ258" s="309"/>
      <c r="NA258" s="309"/>
      <c r="NB258" s="287"/>
      <c r="NC258" s="287"/>
      <c r="ND258" s="287"/>
      <c r="NE258" s="287"/>
      <c r="NF258" s="287"/>
      <c r="NG258" s="287"/>
      <c r="NH258" s="287"/>
      <c r="NI258" s="287"/>
      <c r="NJ258" s="287"/>
      <c r="NK258" s="287"/>
      <c r="NL258" s="287"/>
      <c r="NM258" s="287"/>
      <c r="NN258" s="287"/>
      <c r="NO258" s="287"/>
      <c r="NP258" s="287"/>
      <c r="NQ258" s="287"/>
      <c r="NR258" s="287"/>
      <c r="NS258" s="287"/>
      <c r="NT258" s="287"/>
      <c r="NU258" s="287"/>
      <c r="NV258" s="287"/>
      <c r="NW258" s="287"/>
      <c r="NX258" s="287"/>
      <c r="NY258" s="287"/>
      <c r="NZ258" s="287"/>
      <c r="OA258" s="287"/>
      <c r="OB258" s="287"/>
      <c r="OC258" s="287"/>
      <c r="OD258" s="287"/>
      <c r="OE258" s="287"/>
    </row>
    <row r="259" spans="1:395" ht="18" customHeight="1" x14ac:dyDescent="0.3">
      <c r="A259" s="4"/>
      <c r="B259" s="1" t="s">
        <v>432</v>
      </c>
      <c r="C259" s="2">
        <v>11608</v>
      </c>
      <c r="D259" s="2">
        <v>2012</v>
      </c>
      <c r="E259" s="22" t="s">
        <v>431</v>
      </c>
      <c r="F259" s="2">
        <v>9004</v>
      </c>
      <c r="G259" s="2" t="s">
        <v>466</v>
      </c>
      <c r="H259" s="22" t="s">
        <v>180</v>
      </c>
      <c r="I259" s="2">
        <f t="shared" si="16"/>
        <v>0</v>
      </c>
      <c r="J259" s="4">
        <f>'Kôň roka'!$I259</f>
        <v>0</v>
      </c>
      <c r="K259" s="2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98"/>
      <c r="BJ259" s="99"/>
      <c r="BK259" s="99"/>
      <c r="BL259" s="99"/>
      <c r="BM259" s="98"/>
      <c r="BN259" s="98"/>
      <c r="BO259" s="98"/>
      <c r="BP259" s="99"/>
      <c r="BQ259" s="99"/>
      <c r="BR259" s="99"/>
      <c r="BS259" s="99"/>
      <c r="BT259" s="99"/>
      <c r="BU259" s="99"/>
      <c r="BV259" s="99"/>
      <c r="BW259" s="99"/>
      <c r="BX259" s="99"/>
      <c r="BY259" s="99"/>
      <c r="BZ259" s="99"/>
      <c r="CA259" s="99"/>
      <c r="CB259" s="99"/>
      <c r="CC259" s="99"/>
      <c r="CD259" s="99"/>
      <c r="CE259" s="99"/>
      <c r="CF259" s="99"/>
      <c r="CG259" s="98"/>
      <c r="CH259" s="98"/>
      <c r="CI259" s="98"/>
      <c r="CJ259" s="98"/>
      <c r="CK259" s="98"/>
      <c r="CL259" s="98"/>
      <c r="CM259" s="98"/>
      <c r="CN259" s="98"/>
      <c r="CO259" s="99"/>
      <c r="CP259" s="99"/>
      <c r="CQ259" s="99"/>
      <c r="CR259" s="99"/>
      <c r="CS259" s="99"/>
      <c r="CT259" s="99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12"/>
      <c r="EU259" s="212"/>
      <c r="EV259" s="212"/>
      <c r="EW259" s="212"/>
      <c r="EX259" s="212"/>
      <c r="EY259" s="212"/>
      <c r="EZ259" s="212"/>
      <c r="FA259" s="212"/>
      <c r="FB259" s="212"/>
      <c r="FC259" s="212"/>
      <c r="FD259" s="212"/>
      <c r="FE259" s="212"/>
      <c r="FF259" s="212"/>
      <c r="FG259" s="212"/>
      <c r="FH259" s="212"/>
      <c r="FI259" s="212"/>
      <c r="FJ259" s="212"/>
      <c r="FK259" s="212"/>
      <c r="FL259" s="212"/>
      <c r="FM259" s="212"/>
      <c r="FN259" s="212"/>
      <c r="FO259" s="212"/>
      <c r="FP259" s="212"/>
      <c r="FQ259" s="212"/>
      <c r="FR259" s="212"/>
      <c r="FS259" s="212"/>
      <c r="FT259" s="212"/>
      <c r="FU259" s="212"/>
      <c r="FV259" s="212"/>
      <c r="FW259" s="212"/>
      <c r="FX259" s="212"/>
      <c r="FY259" s="212"/>
      <c r="FZ259" s="212"/>
      <c r="GA259" s="212"/>
      <c r="GB259" s="99"/>
      <c r="GC259" s="99"/>
      <c r="GD259" s="99"/>
      <c r="GE259" s="99"/>
      <c r="GF259" s="99"/>
      <c r="GG259" s="99"/>
      <c r="GH259" s="99"/>
      <c r="GI259" s="212"/>
      <c r="GJ259" s="212"/>
      <c r="GK259" s="212"/>
      <c r="GL259" s="99"/>
      <c r="GM259" s="99"/>
      <c r="GN259" s="99"/>
      <c r="GO259" s="99"/>
      <c r="GP259" s="99"/>
      <c r="GQ259" s="99"/>
      <c r="GR259" s="99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87"/>
      <c r="IJ259" s="287"/>
      <c r="IK259" s="287"/>
      <c r="IL259" s="287"/>
      <c r="IM259" s="287"/>
      <c r="IN259" s="287"/>
      <c r="IO259" s="287"/>
      <c r="IP259" s="287"/>
      <c r="IQ259" s="287"/>
      <c r="IR259" s="287"/>
      <c r="IS259" s="287"/>
      <c r="IT259" s="287"/>
      <c r="IU259" s="287"/>
      <c r="IV259" s="287"/>
      <c r="IW259" s="287"/>
      <c r="IX259" s="287"/>
      <c r="IY259" s="287"/>
      <c r="IZ259" s="287"/>
      <c r="JA259" s="287"/>
      <c r="JB259" s="287"/>
      <c r="JC259" s="287"/>
      <c r="JD259" s="287"/>
      <c r="JE259" s="287"/>
      <c r="JF259" s="287"/>
      <c r="JG259" s="287"/>
      <c r="JH259" s="287"/>
      <c r="JI259" s="287"/>
      <c r="JJ259" s="287"/>
      <c r="JK259" s="287"/>
      <c r="JL259" s="287"/>
      <c r="JM259" s="287"/>
      <c r="JN259" s="287"/>
      <c r="JO259" s="287"/>
      <c r="JP259" s="287"/>
      <c r="JQ259" s="287"/>
      <c r="JR259" s="309"/>
      <c r="JS259" s="309"/>
      <c r="JT259" s="309"/>
      <c r="JU259" s="309"/>
      <c r="JV259" s="309"/>
      <c r="JW259" s="309"/>
      <c r="JX259" s="309"/>
      <c r="JY259" s="309"/>
      <c r="JZ259" s="309"/>
      <c r="KA259" s="309"/>
      <c r="KB259" s="309"/>
      <c r="KC259" s="309"/>
      <c r="KD259" s="309"/>
      <c r="KE259" s="309"/>
      <c r="KF259" s="309"/>
      <c r="KG259" s="309"/>
      <c r="KH259" s="309"/>
      <c r="KI259" s="309"/>
      <c r="KJ259" s="309"/>
      <c r="KK259" s="309"/>
      <c r="KL259" s="309"/>
      <c r="KM259" s="309"/>
      <c r="KN259" s="309"/>
      <c r="KO259" s="309"/>
      <c r="KP259" s="309"/>
      <c r="KQ259" s="309"/>
      <c r="KR259" s="309"/>
      <c r="KS259" s="309"/>
      <c r="KT259" s="309"/>
      <c r="KU259" s="309"/>
      <c r="KV259" s="309"/>
      <c r="KW259" s="309"/>
      <c r="KX259" s="309"/>
      <c r="KY259" s="309"/>
      <c r="KZ259" s="309"/>
      <c r="LA259" s="309"/>
      <c r="LB259" s="309"/>
      <c r="LC259" s="309"/>
      <c r="LD259" s="309"/>
      <c r="LE259" s="309"/>
      <c r="LF259" s="309"/>
      <c r="LG259" s="309"/>
      <c r="LH259" s="309"/>
      <c r="LI259" s="309"/>
      <c r="LJ259" s="309"/>
      <c r="LK259" s="309"/>
      <c r="LL259" s="309"/>
      <c r="LM259" s="309"/>
      <c r="LN259" s="309"/>
      <c r="LO259" s="309"/>
      <c r="LP259" s="309"/>
      <c r="LQ259" s="309"/>
      <c r="LR259" s="309"/>
      <c r="LS259" s="309"/>
      <c r="LT259" s="309"/>
      <c r="LU259" s="309"/>
      <c r="LV259" s="309"/>
      <c r="LW259" s="309"/>
      <c r="LX259" s="309"/>
      <c r="LY259" s="309"/>
      <c r="LZ259" s="309"/>
      <c r="MA259" s="309"/>
      <c r="MB259" s="309"/>
      <c r="MC259" s="309"/>
      <c r="MD259" s="309"/>
      <c r="ME259" s="309"/>
      <c r="MF259" s="309"/>
      <c r="MG259" s="309"/>
      <c r="MH259" s="309"/>
      <c r="MI259" s="309"/>
      <c r="MJ259" s="309"/>
      <c r="MK259" s="309"/>
      <c r="ML259" s="309"/>
      <c r="MM259" s="309"/>
      <c r="MN259" s="309"/>
      <c r="MO259" s="309"/>
      <c r="MP259" s="309"/>
      <c r="MQ259" s="309"/>
      <c r="MR259" s="309"/>
      <c r="MS259" s="309"/>
      <c r="MT259" s="309"/>
      <c r="MU259" s="309"/>
      <c r="MV259" s="309"/>
      <c r="MW259" s="309"/>
      <c r="MX259" s="309"/>
      <c r="MY259" s="309"/>
      <c r="MZ259" s="309"/>
      <c r="NA259" s="309"/>
      <c r="NB259" s="287"/>
      <c r="NC259" s="287"/>
      <c r="ND259" s="287"/>
      <c r="NE259" s="287"/>
      <c r="NF259" s="287"/>
      <c r="NG259" s="287"/>
      <c r="NH259" s="287"/>
      <c r="NI259" s="287"/>
      <c r="NJ259" s="287"/>
      <c r="NK259" s="287"/>
      <c r="NL259" s="287"/>
      <c r="NM259" s="287"/>
      <c r="NN259" s="287"/>
      <c r="NO259" s="287"/>
      <c r="NP259" s="287"/>
      <c r="NQ259" s="287"/>
      <c r="NR259" s="287"/>
      <c r="NS259" s="287"/>
      <c r="NT259" s="287"/>
      <c r="NU259" s="287"/>
      <c r="NV259" s="287"/>
      <c r="NW259" s="287"/>
      <c r="NX259" s="287"/>
      <c r="NY259" s="287"/>
      <c r="NZ259" s="287"/>
      <c r="OA259" s="287"/>
      <c r="OB259" s="287"/>
      <c r="OC259" s="287"/>
      <c r="OD259" s="287"/>
      <c r="OE259" s="287"/>
    </row>
    <row r="260" spans="1:395" ht="18" customHeight="1" x14ac:dyDescent="0.3">
      <c r="A260" s="4"/>
      <c r="B260" s="1" t="s">
        <v>416</v>
      </c>
      <c r="C260" s="2">
        <v>13404</v>
      </c>
      <c r="D260" s="2"/>
      <c r="E260" s="22" t="s">
        <v>415</v>
      </c>
      <c r="F260" s="2">
        <v>9594</v>
      </c>
      <c r="G260" s="2" t="s">
        <v>466</v>
      </c>
      <c r="H260" s="22" t="s">
        <v>386</v>
      </c>
      <c r="I260" s="2">
        <f t="shared" si="16"/>
        <v>0</v>
      </c>
      <c r="J260" s="4">
        <f>'Kôň roka'!$I260</f>
        <v>0</v>
      </c>
      <c r="K260" s="2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98"/>
      <c r="BJ260" s="99"/>
      <c r="BK260" s="99"/>
      <c r="BL260" s="99"/>
      <c r="BM260" s="98"/>
      <c r="BN260" s="98"/>
      <c r="BO260" s="98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8"/>
      <c r="CH260" s="98"/>
      <c r="CI260" s="98"/>
      <c r="CJ260" s="98"/>
      <c r="CK260" s="98"/>
      <c r="CL260" s="98"/>
      <c r="CM260" s="98"/>
      <c r="CN260" s="98"/>
      <c r="CO260" s="99"/>
      <c r="CP260" s="99"/>
      <c r="CQ260" s="99"/>
      <c r="CR260" s="99"/>
      <c r="CS260" s="99"/>
      <c r="CT260" s="99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12"/>
      <c r="EU260" s="212"/>
      <c r="EV260" s="212"/>
      <c r="EW260" s="212"/>
      <c r="EX260" s="212"/>
      <c r="EY260" s="212"/>
      <c r="EZ260" s="212"/>
      <c r="FA260" s="212"/>
      <c r="FB260" s="212"/>
      <c r="FC260" s="212"/>
      <c r="FD260" s="212"/>
      <c r="FE260" s="212"/>
      <c r="FF260" s="212"/>
      <c r="FG260" s="212"/>
      <c r="FH260" s="212"/>
      <c r="FI260" s="212"/>
      <c r="FJ260" s="212"/>
      <c r="FK260" s="212"/>
      <c r="FL260" s="212"/>
      <c r="FM260" s="212"/>
      <c r="FN260" s="212"/>
      <c r="FO260" s="212"/>
      <c r="FP260" s="212"/>
      <c r="FQ260" s="212"/>
      <c r="FR260" s="212"/>
      <c r="FS260" s="212"/>
      <c r="FT260" s="212"/>
      <c r="FU260" s="212"/>
      <c r="FV260" s="212"/>
      <c r="FW260" s="212"/>
      <c r="FX260" s="212"/>
      <c r="FY260" s="212"/>
      <c r="FZ260" s="212"/>
      <c r="GA260" s="212"/>
      <c r="GB260" s="99"/>
      <c r="GC260" s="99"/>
      <c r="GD260" s="99"/>
      <c r="GE260" s="99"/>
      <c r="GF260" s="99"/>
      <c r="GG260" s="99"/>
      <c r="GH260" s="99"/>
      <c r="GI260" s="212"/>
      <c r="GJ260" s="212"/>
      <c r="GK260" s="212"/>
      <c r="GL260" s="99"/>
      <c r="GM260" s="99"/>
      <c r="GN260" s="99"/>
      <c r="GO260" s="99"/>
      <c r="GP260" s="99"/>
      <c r="GQ260" s="99"/>
      <c r="GR260" s="99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87"/>
      <c r="IJ260" s="287"/>
      <c r="IK260" s="287"/>
      <c r="IL260" s="287"/>
      <c r="IM260" s="287"/>
      <c r="IN260" s="287"/>
      <c r="IO260" s="287"/>
      <c r="IP260" s="287"/>
      <c r="IQ260" s="287"/>
      <c r="IR260" s="287"/>
      <c r="IS260" s="287"/>
      <c r="IT260" s="287"/>
      <c r="IU260" s="287"/>
      <c r="IV260" s="287"/>
      <c r="IW260" s="287"/>
      <c r="IX260" s="287"/>
      <c r="IY260" s="287"/>
      <c r="IZ260" s="287"/>
      <c r="JA260" s="287"/>
      <c r="JB260" s="287"/>
      <c r="JC260" s="287"/>
      <c r="JD260" s="287"/>
      <c r="JE260" s="287"/>
      <c r="JF260" s="287"/>
      <c r="JG260" s="287"/>
      <c r="JH260" s="287"/>
      <c r="JI260" s="287"/>
      <c r="JJ260" s="287"/>
      <c r="JK260" s="287"/>
      <c r="JL260" s="287"/>
      <c r="JM260" s="287"/>
      <c r="JN260" s="287"/>
      <c r="JO260" s="287"/>
      <c r="JP260" s="287"/>
      <c r="JQ260" s="287"/>
      <c r="JR260" s="309"/>
      <c r="JS260" s="309"/>
      <c r="JT260" s="309"/>
      <c r="JU260" s="309"/>
      <c r="JV260" s="309"/>
      <c r="JW260" s="309"/>
      <c r="JX260" s="309"/>
      <c r="JY260" s="309"/>
      <c r="JZ260" s="309"/>
      <c r="KA260" s="309"/>
      <c r="KB260" s="309"/>
      <c r="KC260" s="309"/>
      <c r="KD260" s="309"/>
      <c r="KE260" s="309"/>
      <c r="KF260" s="309"/>
      <c r="KG260" s="309"/>
      <c r="KH260" s="309"/>
      <c r="KI260" s="309"/>
      <c r="KJ260" s="309"/>
      <c r="KK260" s="309"/>
      <c r="KL260" s="309"/>
      <c r="KM260" s="309"/>
      <c r="KN260" s="309"/>
      <c r="KO260" s="309"/>
      <c r="KP260" s="309"/>
      <c r="KQ260" s="309"/>
      <c r="KR260" s="309"/>
      <c r="KS260" s="309"/>
      <c r="KT260" s="309"/>
      <c r="KU260" s="309"/>
      <c r="KV260" s="309"/>
      <c r="KW260" s="309"/>
      <c r="KX260" s="309"/>
      <c r="KY260" s="309"/>
      <c r="KZ260" s="309"/>
      <c r="LA260" s="309"/>
      <c r="LB260" s="309"/>
      <c r="LC260" s="309"/>
      <c r="LD260" s="309"/>
      <c r="LE260" s="309"/>
      <c r="LF260" s="309"/>
      <c r="LG260" s="309"/>
      <c r="LH260" s="309"/>
      <c r="LI260" s="309"/>
      <c r="LJ260" s="309"/>
      <c r="LK260" s="309"/>
      <c r="LL260" s="309"/>
      <c r="LM260" s="309"/>
      <c r="LN260" s="309"/>
      <c r="LO260" s="309"/>
      <c r="LP260" s="309"/>
      <c r="LQ260" s="309"/>
      <c r="LR260" s="309"/>
      <c r="LS260" s="309"/>
      <c r="LT260" s="309"/>
      <c r="LU260" s="309"/>
      <c r="LV260" s="309"/>
      <c r="LW260" s="309"/>
      <c r="LX260" s="309"/>
      <c r="LY260" s="309"/>
      <c r="LZ260" s="309"/>
      <c r="MA260" s="309"/>
      <c r="MB260" s="309"/>
      <c r="MC260" s="309"/>
      <c r="MD260" s="309"/>
      <c r="ME260" s="309"/>
      <c r="MF260" s="309"/>
      <c r="MG260" s="309"/>
      <c r="MH260" s="309"/>
      <c r="MI260" s="309"/>
      <c r="MJ260" s="309"/>
      <c r="MK260" s="309"/>
      <c r="ML260" s="309"/>
      <c r="MM260" s="309"/>
      <c r="MN260" s="309"/>
      <c r="MO260" s="309"/>
      <c r="MP260" s="309"/>
      <c r="MQ260" s="309"/>
      <c r="MR260" s="309"/>
      <c r="MS260" s="309"/>
      <c r="MT260" s="309"/>
      <c r="MU260" s="309"/>
      <c r="MV260" s="309"/>
      <c r="MW260" s="309"/>
      <c r="MX260" s="309"/>
      <c r="MY260" s="309"/>
      <c r="MZ260" s="309"/>
      <c r="NA260" s="309"/>
      <c r="NB260" s="287"/>
      <c r="NC260" s="287"/>
      <c r="ND260" s="287"/>
      <c r="NE260" s="287"/>
      <c r="NF260" s="287"/>
      <c r="NG260" s="287"/>
      <c r="NH260" s="287"/>
      <c r="NI260" s="287"/>
      <c r="NJ260" s="287"/>
      <c r="NK260" s="287"/>
      <c r="NL260" s="287"/>
      <c r="NM260" s="287"/>
      <c r="NN260" s="287"/>
      <c r="NO260" s="287"/>
      <c r="NP260" s="287"/>
      <c r="NQ260" s="287"/>
      <c r="NR260" s="287"/>
      <c r="NS260" s="287"/>
      <c r="NT260" s="287"/>
      <c r="NU260" s="287"/>
      <c r="NV260" s="287"/>
      <c r="NW260" s="287"/>
      <c r="NX260" s="287"/>
      <c r="NY260" s="287"/>
      <c r="NZ260" s="287"/>
      <c r="OA260" s="287"/>
      <c r="OB260" s="287"/>
      <c r="OC260" s="287"/>
      <c r="OD260" s="287"/>
      <c r="OE260" s="287"/>
    </row>
    <row r="261" spans="1:395" ht="18" customHeight="1" x14ac:dyDescent="0.3">
      <c r="A261" s="4"/>
      <c r="B261" s="1" t="s">
        <v>354</v>
      </c>
      <c r="C261" s="2">
        <v>10992</v>
      </c>
      <c r="D261" s="2"/>
      <c r="E261" s="22" t="s">
        <v>353</v>
      </c>
      <c r="F261" s="2">
        <v>9133</v>
      </c>
      <c r="G261" s="2" t="s">
        <v>462</v>
      </c>
      <c r="H261" s="22" t="s">
        <v>88</v>
      </c>
      <c r="I261" s="2">
        <f t="shared" si="16"/>
        <v>0</v>
      </c>
      <c r="J261" s="4">
        <f>'Kôň roka'!$I261</f>
        <v>0</v>
      </c>
      <c r="K261" s="2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98"/>
      <c r="BJ261" s="99"/>
      <c r="BK261" s="99"/>
      <c r="BL261" s="99"/>
      <c r="BM261" s="98"/>
      <c r="BN261" s="98"/>
      <c r="BO261" s="98"/>
      <c r="BP261" s="99"/>
      <c r="BQ261" s="99"/>
      <c r="BR261" s="99"/>
      <c r="BS261" s="99"/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8"/>
      <c r="CH261" s="98"/>
      <c r="CI261" s="98"/>
      <c r="CJ261" s="98"/>
      <c r="CK261" s="98"/>
      <c r="CL261" s="98"/>
      <c r="CM261" s="98"/>
      <c r="CN261" s="98"/>
      <c r="CO261" s="99"/>
      <c r="CP261" s="99"/>
      <c r="CQ261" s="99"/>
      <c r="CR261" s="99"/>
      <c r="CS261" s="99"/>
      <c r="CT261" s="99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12"/>
      <c r="EU261" s="212"/>
      <c r="EV261" s="212"/>
      <c r="EW261" s="212"/>
      <c r="EX261" s="212"/>
      <c r="EY261" s="212"/>
      <c r="EZ261" s="212"/>
      <c r="FA261" s="212"/>
      <c r="FB261" s="212"/>
      <c r="FC261" s="212"/>
      <c r="FD261" s="212"/>
      <c r="FE261" s="212"/>
      <c r="FF261" s="212"/>
      <c r="FG261" s="212"/>
      <c r="FH261" s="212"/>
      <c r="FI261" s="212"/>
      <c r="FJ261" s="212"/>
      <c r="FK261" s="212"/>
      <c r="FL261" s="212"/>
      <c r="FM261" s="212"/>
      <c r="FN261" s="212"/>
      <c r="FO261" s="212"/>
      <c r="FP261" s="212"/>
      <c r="FQ261" s="212"/>
      <c r="FR261" s="212"/>
      <c r="FS261" s="212"/>
      <c r="FT261" s="212"/>
      <c r="FU261" s="212"/>
      <c r="FV261" s="212"/>
      <c r="FW261" s="212"/>
      <c r="FX261" s="212"/>
      <c r="FY261" s="212"/>
      <c r="FZ261" s="212"/>
      <c r="GA261" s="212"/>
      <c r="GB261" s="99"/>
      <c r="GC261" s="99"/>
      <c r="GD261" s="99"/>
      <c r="GE261" s="99"/>
      <c r="GF261" s="99"/>
      <c r="GG261" s="99"/>
      <c r="GH261" s="99"/>
      <c r="GI261" s="212"/>
      <c r="GJ261" s="212"/>
      <c r="GK261" s="212"/>
      <c r="GL261" s="99"/>
      <c r="GM261" s="99"/>
      <c r="GN261" s="99"/>
      <c r="GO261" s="99"/>
      <c r="GP261" s="99"/>
      <c r="GQ261" s="99"/>
      <c r="GR261" s="99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87"/>
      <c r="IJ261" s="287"/>
      <c r="IK261" s="287"/>
      <c r="IL261" s="287"/>
      <c r="IM261" s="287"/>
      <c r="IN261" s="287"/>
      <c r="IO261" s="287"/>
      <c r="IP261" s="287"/>
      <c r="IQ261" s="287"/>
      <c r="IR261" s="287"/>
      <c r="IS261" s="287"/>
      <c r="IT261" s="287"/>
      <c r="IU261" s="287"/>
      <c r="IV261" s="287"/>
      <c r="IW261" s="287"/>
      <c r="IX261" s="287"/>
      <c r="IY261" s="287"/>
      <c r="IZ261" s="287"/>
      <c r="JA261" s="287"/>
      <c r="JB261" s="287"/>
      <c r="JC261" s="287"/>
      <c r="JD261" s="287"/>
      <c r="JE261" s="287"/>
      <c r="JF261" s="287"/>
      <c r="JG261" s="287"/>
      <c r="JH261" s="287"/>
      <c r="JI261" s="287"/>
      <c r="JJ261" s="287"/>
      <c r="JK261" s="287"/>
      <c r="JL261" s="287"/>
      <c r="JM261" s="287"/>
      <c r="JN261" s="287"/>
      <c r="JO261" s="287"/>
      <c r="JP261" s="287"/>
      <c r="JQ261" s="287"/>
      <c r="JR261" s="309"/>
      <c r="JS261" s="309"/>
      <c r="JT261" s="309"/>
      <c r="JU261" s="309"/>
      <c r="JV261" s="309"/>
      <c r="JW261" s="309"/>
      <c r="JX261" s="309"/>
      <c r="JY261" s="309"/>
      <c r="JZ261" s="309"/>
      <c r="KA261" s="309"/>
      <c r="KB261" s="309"/>
      <c r="KC261" s="309"/>
      <c r="KD261" s="309"/>
      <c r="KE261" s="309"/>
      <c r="KF261" s="309"/>
      <c r="KG261" s="309"/>
      <c r="KH261" s="309"/>
      <c r="KI261" s="309"/>
      <c r="KJ261" s="309"/>
      <c r="KK261" s="309"/>
      <c r="KL261" s="309"/>
      <c r="KM261" s="309"/>
      <c r="KN261" s="309"/>
      <c r="KO261" s="309"/>
      <c r="KP261" s="309"/>
      <c r="KQ261" s="309"/>
      <c r="KR261" s="309"/>
      <c r="KS261" s="309"/>
      <c r="KT261" s="309"/>
      <c r="KU261" s="309"/>
      <c r="KV261" s="309"/>
      <c r="KW261" s="309"/>
      <c r="KX261" s="309"/>
      <c r="KY261" s="309"/>
      <c r="KZ261" s="309"/>
      <c r="LA261" s="309"/>
      <c r="LB261" s="309"/>
      <c r="LC261" s="309"/>
      <c r="LD261" s="309"/>
      <c r="LE261" s="309"/>
      <c r="LF261" s="309"/>
      <c r="LG261" s="309"/>
      <c r="LH261" s="309"/>
      <c r="LI261" s="309"/>
      <c r="LJ261" s="309"/>
      <c r="LK261" s="309"/>
      <c r="LL261" s="309"/>
      <c r="LM261" s="309"/>
      <c r="LN261" s="309"/>
      <c r="LO261" s="309"/>
      <c r="LP261" s="309"/>
      <c r="LQ261" s="309"/>
      <c r="LR261" s="309"/>
      <c r="LS261" s="309"/>
      <c r="LT261" s="309"/>
      <c r="LU261" s="309"/>
      <c r="LV261" s="309"/>
      <c r="LW261" s="309"/>
      <c r="LX261" s="309"/>
      <c r="LY261" s="309"/>
      <c r="LZ261" s="309"/>
      <c r="MA261" s="309"/>
      <c r="MB261" s="309"/>
      <c r="MC261" s="309"/>
      <c r="MD261" s="309"/>
      <c r="ME261" s="309"/>
      <c r="MF261" s="309"/>
      <c r="MG261" s="309"/>
      <c r="MH261" s="309"/>
      <c r="MI261" s="309"/>
      <c r="MJ261" s="309"/>
      <c r="MK261" s="309"/>
      <c r="ML261" s="309"/>
      <c r="MM261" s="309"/>
      <c r="MN261" s="309"/>
      <c r="MO261" s="309"/>
      <c r="MP261" s="309"/>
      <c r="MQ261" s="309"/>
      <c r="MR261" s="309"/>
      <c r="MS261" s="309"/>
      <c r="MT261" s="309"/>
      <c r="MU261" s="309"/>
      <c r="MV261" s="309"/>
      <c r="MW261" s="309"/>
      <c r="MX261" s="309"/>
      <c r="MY261" s="309"/>
      <c r="MZ261" s="309"/>
      <c r="NA261" s="309"/>
      <c r="NB261" s="287"/>
      <c r="NC261" s="287"/>
      <c r="ND261" s="287"/>
      <c r="NE261" s="287"/>
      <c r="NF261" s="287"/>
      <c r="NG261" s="287"/>
      <c r="NH261" s="287"/>
      <c r="NI261" s="287"/>
      <c r="NJ261" s="287"/>
      <c r="NK261" s="287"/>
      <c r="NL261" s="287"/>
      <c r="NM261" s="287"/>
      <c r="NN261" s="287"/>
      <c r="NO261" s="287"/>
      <c r="NP261" s="287"/>
      <c r="NQ261" s="287"/>
      <c r="NR261" s="287"/>
      <c r="NS261" s="287"/>
      <c r="NT261" s="287"/>
      <c r="NU261" s="287"/>
      <c r="NV261" s="287"/>
      <c r="NW261" s="287"/>
      <c r="NX261" s="287"/>
      <c r="NY261" s="287"/>
      <c r="NZ261" s="287"/>
      <c r="OA261" s="287"/>
      <c r="OB261" s="287"/>
      <c r="OC261" s="287"/>
      <c r="OD261" s="287"/>
      <c r="OE261" s="287"/>
    </row>
    <row r="262" spans="1:395" ht="18" customHeight="1" x14ac:dyDescent="0.3">
      <c r="A262" s="4">
        <v>213</v>
      </c>
      <c r="B262" s="1" t="s">
        <v>198</v>
      </c>
      <c r="C262" s="2"/>
      <c r="D262" s="2"/>
      <c r="E262" s="22"/>
      <c r="F262" s="2"/>
      <c r="G262" s="2"/>
      <c r="H262" s="22"/>
      <c r="I262" s="2"/>
      <c r="J262" s="4"/>
      <c r="K262" s="2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98"/>
      <c r="BJ262" s="99"/>
      <c r="BK262" s="99"/>
      <c r="BL262" s="99"/>
      <c r="BM262" s="98"/>
      <c r="BN262" s="98"/>
      <c r="BO262" s="98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8"/>
      <c r="CH262" s="98"/>
      <c r="CI262" s="98"/>
      <c r="CJ262" s="98"/>
      <c r="CK262" s="98"/>
      <c r="CL262" s="98"/>
      <c r="CM262" s="98"/>
      <c r="CN262" s="98"/>
      <c r="CO262" s="99"/>
      <c r="CP262" s="99"/>
      <c r="CQ262" s="99"/>
      <c r="CR262" s="99"/>
      <c r="CS262" s="99"/>
      <c r="CT262" s="99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12"/>
      <c r="EU262" s="212"/>
      <c r="EV262" s="212"/>
      <c r="EW262" s="212"/>
      <c r="EX262" s="212"/>
      <c r="EY262" s="212"/>
      <c r="EZ262" s="212"/>
      <c r="FA262" s="212"/>
      <c r="FB262" s="212"/>
      <c r="FC262" s="212"/>
      <c r="FD262" s="212"/>
      <c r="FE262" s="212"/>
      <c r="FF262" s="212"/>
      <c r="FG262" s="212"/>
      <c r="FH262" s="212"/>
      <c r="FI262" s="212"/>
      <c r="FJ262" s="212"/>
      <c r="FK262" s="212"/>
      <c r="FL262" s="212"/>
      <c r="FM262" s="212"/>
      <c r="FN262" s="212"/>
      <c r="FO262" s="212"/>
      <c r="FP262" s="212"/>
      <c r="FQ262" s="212"/>
      <c r="FR262" s="212"/>
      <c r="FS262" s="212"/>
      <c r="FT262" s="212"/>
      <c r="FU262" s="212"/>
      <c r="FV262" s="212"/>
      <c r="FW262" s="212"/>
      <c r="FX262" s="212"/>
      <c r="FY262" s="212"/>
      <c r="FZ262" s="212"/>
      <c r="GA262" s="212"/>
      <c r="GB262" s="99"/>
      <c r="GC262" s="99"/>
      <c r="GD262" s="99"/>
      <c r="GE262" s="99"/>
      <c r="GF262" s="99"/>
      <c r="GG262" s="99"/>
      <c r="GH262" s="99"/>
      <c r="GI262" s="212"/>
      <c r="GJ262" s="212"/>
      <c r="GK262" s="212"/>
      <c r="GL262" s="99"/>
      <c r="GM262" s="99"/>
      <c r="GN262" s="99"/>
      <c r="GO262" s="99"/>
      <c r="GP262" s="99"/>
      <c r="GQ262" s="99"/>
      <c r="GR262" s="99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87"/>
      <c r="IJ262" s="287"/>
      <c r="IK262" s="287"/>
      <c r="IL262" s="287"/>
      <c r="IM262" s="287"/>
      <c r="IN262" s="287"/>
      <c r="IO262" s="287"/>
      <c r="IP262" s="287"/>
      <c r="IQ262" s="287"/>
      <c r="IR262" s="287"/>
      <c r="IS262" s="287"/>
      <c r="IT262" s="287"/>
      <c r="IU262" s="287"/>
      <c r="IV262" s="287"/>
      <c r="IW262" s="287"/>
      <c r="IX262" s="287"/>
      <c r="IY262" s="287"/>
      <c r="IZ262" s="287"/>
      <c r="JA262" s="287"/>
      <c r="JB262" s="287"/>
      <c r="JC262" s="287"/>
      <c r="JD262" s="287"/>
      <c r="JE262" s="287"/>
      <c r="JF262" s="287"/>
      <c r="JG262" s="287"/>
      <c r="JH262" s="287"/>
      <c r="JI262" s="287"/>
      <c r="JJ262" s="287"/>
      <c r="JK262" s="287"/>
      <c r="JL262" s="287"/>
      <c r="JM262" s="287"/>
      <c r="JN262" s="287"/>
      <c r="JO262" s="287"/>
      <c r="JP262" s="287"/>
      <c r="JQ262" s="287"/>
      <c r="JR262" s="309"/>
      <c r="JS262" s="309"/>
      <c r="JT262" s="309"/>
      <c r="JU262" s="309"/>
      <c r="JV262" s="309"/>
      <c r="JW262" s="309"/>
      <c r="JX262" s="309"/>
      <c r="JY262" s="309"/>
      <c r="JZ262" s="309"/>
      <c r="KA262" s="309"/>
      <c r="KB262" s="309"/>
      <c r="KC262" s="309"/>
      <c r="KD262" s="309"/>
      <c r="KE262" s="309"/>
      <c r="KF262" s="309"/>
      <c r="KG262" s="309"/>
      <c r="KH262" s="309"/>
      <c r="KI262" s="309"/>
      <c r="KJ262" s="309"/>
      <c r="KK262" s="309"/>
      <c r="KL262" s="309"/>
      <c r="KM262" s="309"/>
      <c r="KN262" s="309"/>
      <c r="KO262" s="309"/>
      <c r="KP262" s="309"/>
      <c r="KQ262" s="309"/>
      <c r="KR262" s="309"/>
      <c r="KS262" s="309"/>
      <c r="KT262" s="309"/>
      <c r="KU262" s="309"/>
      <c r="KV262" s="309"/>
      <c r="KW262" s="309"/>
      <c r="KX262" s="309"/>
      <c r="KY262" s="309"/>
      <c r="KZ262" s="309"/>
      <c r="LA262" s="309"/>
      <c r="LB262" s="309"/>
      <c r="LC262" s="309"/>
      <c r="LD262" s="309"/>
      <c r="LE262" s="309"/>
      <c r="LF262" s="309"/>
      <c r="LG262" s="309"/>
      <c r="LH262" s="309"/>
      <c r="LI262" s="309"/>
      <c r="LJ262" s="309"/>
      <c r="LK262" s="309"/>
      <c r="LL262" s="309"/>
      <c r="LM262" s="309"/>
      <c r="LN262" s="309"/>
      <c r="LO262" s="309"/>
      <c r="LP262" s="309"/>
      <c r="LQ262" s="309"/>
      <c r="LR262" s="309"/>
      <c r="LS262" s="309"/>
      <c r="LT262" s="309"/>
      <c r="LU262" s="309"/>
      <c r="LV262" s="309"/>
      <c r="LW262" s="309"/>
      <c r="LX262" s="309"/>
      <c r="LY262" s="309"/>
      <c r="LZ262" s="309"/>
      <c r="MA262" s="309"/>
      <c r="MB262" s="309"/>
      <c r="MC262" s="309"/>
      <c r="MD262" s="309"/>
      <c r="ME262" s="309"/>
      <c r="MF262" s="309"/>
      <c r="MG262" s="309"/>
      <c r="MH262" s="309"/>
      <c r="MI262" s="309"/>
      <c r="MJ262" s="309"/>
      <c r="MK262" s="309"/>
      <c r="ML262" s="309"/>
      <c r="MM262" s="309"/>
      <c r="MN262" s="309"/>
      <c r="MO262" s="309"/>
      <c r="MP262" s="309"/>
      <c r="MQ262" s="309"/>
      <c r="MR262" s="309"/>
      <c r="MS262" s="309"/>
      <c r="MT262" s="309"/>
      <c r="MU262" s="309"/>
      <c r="MV262" s="309"/>
      <c r="MW262" s="309"/>
      <c r="MX262" s="309"/>
      <c r="MY262" s="309"/>
      <c r="MZ262" s="309"/>
      <c r="NA262" s="309"/>
      <c r="NB262" s="287"/>
      <c r="NC262" s="287"/>
      <c r="ND262" s="287"/>
      <c r="NE262" s="287"/>
      <c r="NF262" s="287"/>
      <c r="NG262" s="287"/>
      <c r="NH262" s="287"/>
      <c r="NI262" s="287"/>
      <c r="NJ262" s="287"/>
      <c r="NK262" s="287"/>
      <c r="NL262" s="287"/>
      <c r="NM262" s="287"/>
      <c r="NN262" s="287"/>
      <c r="NO262" s="287"/>
      <c r="NP262" s="287"/>
      <c r="NQ262" s="287"/>
      <c r="NR262" s="287"/>
      <c r="NS262" s="287"/>
      <c r="NT262" s="287"/>
      <c r="NU262" s="287"/>
      <c r="NV262" s="287"/>
      <c r="NW262" s="287"/>
      <c r="NX262" s="287"/>
      <c r="NY262" s="287"/>
      <c r="NZ262" s="287"/>
      <c r="OA262" s="287"/>
      <c r="OB262" s="287"/>
      <c r="OC262" s="287"/>
      <c r="OD262" s="287"/>
      <c r="OE262" s="287"/>
    </row>
    <row r="263" spans="1:395" ht="18" customHeight="1" x14ac:dyDescent="0.3">
      <c r="A263" s="4"/>
      <c r="B263" s="1"/>
      <c r="C263" s="2"/>
      <c r="D263" s="2"/>
      <c r="E263" s="22"/>
      <c r="F263" s="2"/>
      <c r="G263" s="2"/>
      <c r="H263" s="22"/>
      <c r="I263" s="2"/>
      <c r="J263" s="4"/>
      <c r="K263" s="2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98"/>
      <c r="BJ263" s="99"/>
      <c r="BK263" s="99"/>
      <c r="BL263" s="99"/>
      <c r="BM263" s="98"/>
      <c r="BN263" s="98"/>
      <c r="BO263" s="98"/>
      <c r="BP263" s="99"/>
      <c r="BQ263" s="99"/>
      <c r="BR263" s="99"/>
      <c r="BS263" s="99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8"/>
      <c r="CH263" s="98"/>
      <c r="CI263" s="98"/>
      <c r="CJ263" s="98"/>
      <c r="CK263" s="98"/>
      <c r="CL263" s="98"/>
      <c r="CM263" s="98"/>
      <c r="CN263" s="98"/>
      <c r="CO263" s="99"/>
      <c r="CP263" s="99"/>
      <c r="CQ263" s="99"/>
      <c r="CR263" s="99"/>
      <c r="CS263" s="99"/>
      <c r="CT263" s="99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12"/>
      <c r="EU263" s="212"/>
      <c r="EV263" s="212"/>
      <c r="EW263" s="212"/>
      <c r="EX263" s="212"/>
      <c r="EY263" s="212"/>
      <c r="EZ263" s="212"/>
      <c r="FA263" s="212"/>
      <c r="FB263" s="212"/>
      <c r="FC263" s="212"/>
      <c r="FD263" s="212"/>
      <c r="FE263" s="212"/>
      <c r="FF263" s="212"/>
      <c r="FG263" s="212"/>
      <c r="FH263" s="212"/>
      <c r="FI263" s="212"/>
      <c r="FJ263" s="212"/>
      <c r="FK263" s="212"/>
      <c r="FL263" s="212"/>
      <c r="FM263" s="212"/>
      <c r="FN263" s="212"/>
      <c r="FO263" s="212"/>
      <c r="FP263" s="212"/>
      <c r="FQ263" s="212"/>
      <c r="FR263" s="212"/>
      <c r="FS263" s="212"/>
      <c r="FT263" s="212"/>
      <c r="FU263" s="212"/>
      <c r="FV263" s="212"/>
      <c r="FW263" s="212"/>
      <c r="FX263" s="212"/>
      <c r="FY263" s="212"/>
      <c r="FZ263" s="212"/>
      <c r="GA263" s="212"/>
      <c r="GB263" s="99"/>
      <c r="GC263" s="99"/>
      <c r="GD263" s="99"/>
      <c r="GE263" s="99"/>
      <c r="GF263" s="99"/>
      <c r="GG263" s="99"/>
      <c r="GH263" s="99"/>
      <c r="GI263" s="212"/>
      <c r="GJ263" s="212"/>
      <c r="GK263" s="212"/>
      <c r="GL263" s="99"/>
      <c r="GM263" s="99"/>
      <c r="GN263" s="99"/>
      <c r="GO263" s="99"/>
      <c r="GP263" s="99"/>
      <c r="GQ263" s="99"/>
      <c r="GR263" s="99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87"/>
      <c r="IJ263" s="287"/>
      <c r="IK263" s="287"/>
      <c r="IL263" s="287"/>
      <c r="IM263" s="287"/>
      <c r="IN263" s="287"/>
      <c r="IO263" s="287"/>
      <c r="IP263" s="287"/>
      <c r="IQ263" s="287"/>
      <c r="IR263" s="287"/>
      <c r="IS263" s="287"/>
      <c r="IT263" s="287"/>
      <c r="IU263" s="287"/>
      <c r="IV263" s="287"/>
      <c r="IW263" s="287"/>
      <c r="IX263" s="287"/>
      <c r="IY263" s="287"/>
      <c r="IZ263" s="287"/>
      <c r="JA263" s="287"/>
      <c r="JB263" s="287"/>
      <c r="JC263" s="287"/>
      <c r="JD263" s="287"/>
      <c r="JE263" s="287"/>
      <c r="JF263" s="287"/>
      <c r="JG263" s="287"/>
      <c r="JH263" s="287"/>
      <c r="JI263" s="287"/>
      <c r="JJ263" s="287"/>
      <c r="JK263" s="287"/>
      <c r="JL263" s="287"/>
      <c r="JM263" s="287"/>
      <c r="JN263" s="287"/>
      <c r="JO263" s="287"/>
      <c r="JP263" s="287"/>
      <c r="JQ263" s="287"/>
      <c r="JR263" s="309"/>
      <c r="JS263" s="309"/>
      <c r="JT263" s="309"/>
      <c r="JU263" s="309"/>
      <c r="JV263" s="309"/>
      <c r="JW263" s="309"/>
      <c r="JX263" s="309"/>
      <c r="JY263" s="309"/>
      <c r="JZ263" s="309"/>
      <c r="KA263" s="309"/>
      <c r="KB263" s="309"/>
      <c r="KC263" s="309"/>
      <c r="KD263" s="309"/>
      <c r="KE263" s="309"/>
      <c r="KF263" s="309"/>
      <c r="KG263" s="309"/>
      <c r="KH263" s="309"/>
      <c r="KI263" s="309"/>
      <c r="KJ263" s="309"/>
      <c r="KK263" s="309"/>
      <c r="KL263" s="309"/>
      <c r="KM263" s="309"/>
      <c r="KN263" s="309"/>
      <c r="KO263" s="309"/>
      <c r="KP263" s="309"/>
      <c r="KQ263" s="309"/>
      <c r="KR263" s="309"/>
      <c r="KS263" s="309"/>
      <c r="KT263" s="309"/>
      <c r="KU263" s="309"/>
      <c r="KV263" s="309"/>
      <c r="KW263" s="309"/>
      <c r="KX263" s="309"/>
      <c r="KY263" s="309"/>
      <c r="KZ263" s="309"/>
      <c r="LA263" s="309"/>
      <c r="LB263" s="309"/>
      <c r="LC263" s="309"/>
      <c r="LD263" s="309"/>
      <c r="LE263" s="309"/>
      <c r="LF263" s="309"/>
      <c r="LG263" s="309"/>
      <c r="LH263" s="309"/>
      <c r="LI263" s="309"/>
      <c r="LJ263" s="309"/>
      <c r="LK263" s="309"/>
      <c r="LL263" s="309"/>
      <c r="LM263" s="309"/>
      <c r="LN263" s="309"/>
      <c r="LO263" s="309"/>
      <c r="LP263" s="309"/>
      <c r="LQ263" s="309"/>
      <c r="LR263" s="309"/>
      <c r="LS263" s="309"/>
      <c r="LT263" s="309"/>
      <c r="LU263" s="309"/>
      <c r="LV263" s="309"/>
      <c r="LW263" s="309"/>
      <c r="LX263" s="309"/>
      <c r="LY263" s="309"/>
      <c r="LZ263" s="309"/>
      <c r="MA263" s="309"/>
      <c r="MB263" s="309"/>
      <c r="MC263" s="309"/>
      <c r="MD263" s="309"/>
      <c r="ME263" s="309"/>
      <c r="MF263" s="309"/>
      <c r="MG263" s="309"/>
      <c r="MH263" s="309"/>
      <c r="MI263" s="309"/>
      <c r="MJ263" s="309"/>
      <c r="MK263" s="309"/>
      <c r="ML263" s="309"/>
      <c r="MM263" s="309"/>
      <c r="MN263" s="309"/>
      <c r="MO263" s="309"/>
      <c r="MP263" s="309"/>
      <c r="MQ263" s="309"/>
      <c r="MR263" s="309"/>
      <c r="MS263" s="309"/>
      <c r="MT263" s="309"/>
      <c r="MU263" s="309"/>
      <c r="MV263" s="309"/>
      <c r="MW263" s="309"/>
      <c r="MX263" s="309"/>
      <c r="MY263" s="309"/>
      <c r="MZ263" s="309"/>
      <c r="NA263" s="309"/>
      <c r="NB263" s="287"/>
      <c r="NC263" s="287"/>
      <c r="ND263" s="287"/>
      <c r="NE263" s="287"/>
      <c r="NF263" s="287"/>
      <c r="NG263" s="287"/>
      <c r="NH263" s="287"/>
      <c r="NI263" s="287"/>
      <c r="NJ263" s="287"/>
      <c r="NK263" s="287"/>
      <c r="NL263" s="287"/>
      <c r="NM263" s="287"/>
      <c r="NN263" s="287"/>
      <c r="NO263" s="287"/>
      <c r="NP263" s="287"/>
      <c r="NQ263" s="287"/>
      <c r="NR263" s="287"/>
      <c r="NS263" s="287"/>
      <c r="NT263" s="287"/>
      <c r="NU263" s="287"/>
      <c r="NV263" s="287"/>
      <c r="NW263" s="287"/>
      <c r="NX263" s="287"/>
      <c r="NY263" s="287"/>
      <c r="NZ263" s="287"/>
      <c r="OA263" s="287"/>
      <c r="OB263" s="287"/>
      <c r="OC263" s="287"/>
      <c r="OD263" s="287"/>
      <c r="OE263" s="287"/>
    </row>
    <row r="264" spans="1:395" ht="18" customHeight="1" x14ac:dyDescent="0.3">
      <c r="A264" s="4"/>
      <c r="B264" s="1"/>
      <c r="C264" s="2"/>
      <c r="D264" s="2">
        <v>15</v>
      </c>
      <c r="E264" s="22"/>
      <c r="F264" s="2"/>
      <c r="G264" s="2"/>
      <c r="H264" s="22"/>
      <c r="I264" s="2"/>
      <c r="J264" s="4"/>
      <c r="K264" s="2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98"/>
      <c r="BJ264" s="99"/>
      <c r="BK264" s="99"/>
      <c r="BL264" s="99"/>
      <c r="BM264" s="98"/>
      <c r="BN264" s="98"/>
      <c r="BO264" s="98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8"/>
      <c r="CH264" s="98"/>
      <c r="CI264" s="98"/>
      <c r="CJ264" s="98"/>
      <c r="CK264" s="98"/>
      <c r="CL264" s="98"/>
      <c r="CM264" s="98"/>
      <c r="CN264" s="98"/>
      <c r="CO264" s="99"/>
      <c r="CP264" s="99"/>
      <c r="CQ264" s="99"/>
      <c r="CR264" s="99"/>
      <c r="CS264" s="99"/>
      <c r="CT264" s="99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12"/>
      <c r="EU264" s="212"/>
      <c r="EV264" s="212"/>
      <c r="EW264" s="212"/>
      <c r="EX264" s="212"/>
      <c r="EY264" s="212"/>
      <c r="EZ264" s="212"/>
      <c r="FA264" s="212"/>
      <c r="FB264" s="212"/>
      <c r="FC264" s="212"/>
      <c r="FD264" s="212"/>
      <c r="FE264" s="212"/>
      <c r="FF264" s="212"/>
      <c r="FG264" s="212"/>
      <c r="FH264" s="212"/>
      <c r="FI264" s="212"/>
      <c r="FJ264" s="212"/>
      <c r="FK264" s="212"/>
      <c r="FL264" s="212"/>
      <c r="FM264" s="212"/>
      <c r="FN264" s="212"/>
      <c r="FO264" s="212"/>
      <c r="FP264" s="212"/>
      <c r="FQ264" s="212"/>
      <c r="FR264" s="212"/>
      <c r="FS264" s="212"/>
      <c r="FT264" s="212"/>
      <c r="FU264" s="212"/>
      <c r="FV264" s="212"/>
      <c r="FW264" s="212"/>
      <c r="FX264" s="212"/>
      <c r="FY264" s="212"/>
      <c r="FZ264" s="212"/>
      <c r="GA264" s="212"/>
      <c r="GB264" s="99"/>
      <c r="GC264" s="99"/>
      <c r="GD264" s="99"/>
      <c r="GE264" s="99"/>
      <c r="GF264" s="99"/>
      <c r="GG264" s="99"/>
      <c r="GH264" s="99"/>
      <c r="GI264" s="212"/>
      <c r="GJ264" s="212"/>
      <c r="GK264" s="212"/>
      <c r="GL264" s="99"/>
      <c r="GM264" s="99"/>
      <c r="GN264" s="99"/>
      <c r="GO264" s="99"/>
      <c r="GP264" s="99"/>
      <c r="GQ264" s="99"/>
      <c r="GR264" s="99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87"/>
      <c r="IJ264" s="287"/>
      <c r="IK264" s="287"/>
      <c r="IL264" s="287"/>
      <c r="IM264" s="287"/>
      <c r="IN264" s="287"/>
      <c r="IO264" s="287"/>
      <c r="IP264" s="287"/>
      <c r="IQ264" s="287"/>
      <c r="IR264" s="287"/>
      <c r="IS264" s="287"/>
      <c r="IT264" s="287"/>
      <c r="IU264" s="287"/>
      <c r="IV264" s="287"/>
      <c r="IW264" s="287"/>
      <c r="IX264" s="287"/>
      <c r="IY264" s="287"/>
      <c r="IZ264" s="287"/>
      <c r="JA264" s="287"/>
      <c r="JB264" s="287"/>
      <c r="JC264" s="287"/>
      <c r="JD264" s="287"/>
      <c r="JE264" s="287"/>
      <c r="JF264" s="287"/>
      <c r="JG264" s="287"/>
      <c r="JH264" s="287"/>
      <c r="JI264" s="287"/>
      <c r="JJ264" s="287"/>
      <c r="JK264" s="287"/>
      <c r="JL264" s="287"/>
      <c r="JM264" s="287"/>
      <c r="JN264" s="287"/>
      <c r="JO264" s="287"/>
      <c r="JP264" s="287"/>
      <c r="JQ264" s="287"/>
      <c r="JR264" s="309"/>
      <c r="JS264" s="309"/>
      <c r="JT264" s="309"/>
      <c r="JU264" s="309"/>
      <c r="JV264" s="309"/>
      <c r="JW264" s="309"/>
      <c r="JX264" s="309"/>
      <c r="JY264" s="309"/>
      <c r="JZ264" s="309"/>
      <c r="KA264" s="309"/>
      <c r="KB264" s="309"/>
      <c r="KC264" s="309"/>
      <c r="KD264" s="309"/>
      <c r="KE264" s="309"/>
      <c r="KF264" s="309"/>
      <c r="KG264" s="309"/>
      <c r="KH264" s="309"/>
      <c r="KI264" s="309"/>
      <c r="KJ264" s="309"/>
      <c r="KK264" s="309"/>
      <c r="KL264" s="309"/>
      <c r="KM264" s="309"/>
      <c r="KN264" s="309"/>
      <c r="KO264" s="309"/>
      <c r="KP264" s="309"/>
      <c r="KQ264" s="309"/>
      <c r="KR264" s="309"/>
      <c r="KS264" s="309"/>
      <c r="KT264" s="309"/>
      <c r="KU264" s="309"/>
      <c r="KV264" s="309"/>
      <c r="KW264" s="309"/>
      <c r="KX264" s="309"/>
      <c r="KY264" s="309"/>
      <c r="KZ264" s="309"/>
      <c r="LA264" s="309"/>
      <c r="LB264" s="309"/>
      <c r="LC264" s="309"/>
      <c r="LD264" s="309"/>
      <c r="LE264" s="309"/>
      <c r="LF264" s="309"/>
      <c r="LG264" s="309"/>
      <c r="LH264" s="309"/>
      <c r="LI264" s="309"/>
      <c r="LJ264" s="309"/>
      <c r="LK264" s="309"/>
      <c r="LL264" s="309"/>
      <c r="LM264" s="309"/>
      <c r="LN264" s="309"/>
      <c r="LO264" s="309"/>
      <c r="LP264" s="309"/>
      <c r="LQ264" s="309"/>
      <c r="LR264" s="309"/>
      <c r="LS264" s="309"/>
      <c r="LT264" s="309"/>
      <c r="LU264" s="309"/>
      <c r="LV264" s="309"/>
      <c r="LW264" s="309"/>
      <c r="LX264" s="309"/>
      <c r="LY264" s="309"/>
      <c r="LZ264" s="309"/>
      <c r="MA264" s="309"/>
      <c r="MB264" s="309"/>
      <c r="MC264" s="309"/>
      <c r="MD264" s="309"/>
      <c r="ME264" s="309"/>
      <c r="MF264" s="309"/>
      <c r="MG264" s="309"/>
      <c r="MH264" s="309"/>
      <c r="MI264" s="309"/>
      <c r="MJ264" s="309"/>
      <c r="MK264" s="309"/>
      <c r="ML264" s="309"/>
      <c r="MM264" s="309"/>
      <c r="MN264" s="309"/>
      <c r="MO264" s="309"/>
      <c r="MP264" s="309"/>
      <c r="MQ264" s="309"/>
      <c r="MR264" s="309"/>
      <c r="MS264" s="309"/>
      <c r="MT264" s="309"/>
      <c r="MU264" s="309"/>
      <c r="MV264" s="309"/>
      <c r="MW264" s="309"/>
      <c r="MX264" s="309"/>
      <c r="MY264" s="309"/>
      <c r="MZ264" s="309"/>
      <c r="NA264" s="309"/>
      <c r="NB264" s="287"/>
      <c r="NC264" s="287"/>
      <c r="ND264" s="287"/>
      <c r="NE264" s="287"/>
      <c r="NF264" s="287"/>
      <c r="NG264" s="287"/>
      <c r="NH264" s="287"/>
      <c r="NI264" s="287"/>
      <c r="NJ264" s="287"/>
      <c r="NK264" s="287"/>
      <c r="NL264" s="287"/>
      <c r="NM264" s="287"/>
      <c r="NN264" s="287"/>
      <c r="NO264" s="287"/>
      <c r="NP264" s="287"/>
      <c r="NQ264" s="287"/>
      <c r="NR264" s="287"/>
      <c r="NS264" s="287"/>
      <c r="NT264" s="287"/>
      <c r="NU264" s="287"/>
      <c r="NV264" s="287"/>
      <c r="NW264" s="287"/>
      <c r="NX264" s="287"/>
      <c r="NY264" s="287"/>
      <c r="NZ264" s="287"/>
      <c r="OA264" s="287"/>
      <c r="OB264" s="287"/>
      <c r="OC264" s="287"/>
      <c r="OD264" s="287"/>
      <c r="OE264" s="287"/>
    </row>
    <row r="265" spans="1:395" ht="18" customHeight="1" x14ac:dyDescent="0.3">
      <c r="A265" s="4"/>
      <c r="B265" s="1"/>
      <c r="C265" s="2"/>
      <c r="D265" s="2"/>
      <c r="E265" s="22"/>
      <c r="F265" s="2"/>
      <c r="G265" s="2"/>
      <c r="H265" s="22"/>
      <c r="I265" s="2"/>
      <c r="J265" s="4"/>
      <c r="K265" s="2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98"/>
      <c r="BJ265" s="99"/>
      <c r="BK265" s="99"/>
      <c r="BL265" s="99"/>
      <c r="BM265" s="98"/>
      <c r="BN265" s="98"/>
      <c r="BO265" s="98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8"/>
      <c r="CH265" s="98"/>
      <c r="CI265" s="98"/>
      <c r="CJ265" s="98"/>
      <c r="CK265" s="98"/>
      <c r="CL265" s="98"/>
      <c r="CM265" s="98"/>
      <c r="CN265" s="98"/>
      <c r="CO265" s="99"/>
      <c r="CP265" s="99"/>
      <c r="CQ265" s="99"/>
      <c r="CR265" s="99"/>
      <c r="CS265" s="99"/>
      <c r="CT265" s="99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12"/>
      <c r="EU265" s="212"/>
      <c r="EV265" s="212"/>
      <c r="EW265" s="212"/>
      <c r="EX265" s="212"/>
      <c r="EY265" s="212"/>
      <c r="EZ265" s="212"/>
      <c r="FA265" s="212"/>
      <c r="FB265" s="212"/>
      <c r="FC265" s="212"/>
      <c r="FD265" s="212"/>
      <c r="FE265" s="212"/>
      <c r="FF265" s="212"/>
      <c r="FG265" s="212"/>
      <c r="FH265" s="212"/>
      <c r="FI265" s="212"/>
      <c r="FJ265" s="212"/>
      <c r="FK265" s="212"/>
      <c r="FL265" s="212"/>
      <c r="FM265" s="212"/>
      <c r="FN265" s="212"/>
      <c r="FO265" s="212"/>
      <c r="FP265" s="212"/>
      <c r="FQ265" s="212"/>
      <c r="FR265" s="212"/>
      <c r="FS265" s="212"/>
      <c r="FT265" s="212"/>
      <c r="FU265" s="212"/>
      <c r="FV265" s="212"/>
      <c r="FW265" s="212"/>
      <c r="FX265" s="212"/>
      <c r="FY265" s="212"/>
      <c r="FZ265" s="212"/>
      <c r="GA265" s="212"/>
      <c r="GB265" s="99"/>
      <c r="GC265" s="99"/>
      <c r="GD265" s="99"/>
      <c r="GE265" s="99"/>
      <c r="GF265" s="99"/>
      <c r="GG265" s="99"/>
      <c r="GH265" s="99"/>
      <c r="GI265" s="212"/>
      <c r="GJ265" s="212"/>
      <c r="GK265" s="212"/>
      <c r="GL265" s="99"/>
      <c r="GM265" s="99"/>
      <c r="GN265" s="99"/>
      <c r="GO265" s="99"/>
      <c r="GP265" s="99"/>
      <c r="GQ265" s="99"/>
      <c r="GR265" s="99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87"/>
      <c r="IJ265" s="287"/>
      <c r="IK265" s="287"/>
      <c r="IL265" s="287"/>
      <c r="IM265" s="287"/>
      <c r="IN265" s="287"/>
      <c r="IO265" s="287"/>
      <c r="IP265" s="287"/>
      <c r="IQ265" s="287"/>
      <c r="IR265" s="287"/>
      <c r="IS265" s="287"/>
      <c r="IT265" s="287"/>
      <c r="IU265" s="287"/>
      <c r="IV265" s="287"/>
      <c r="IW265" s="287"/>
      <c r="IX265" s="287"/>
      <c r="IY265" s="287"/>
      <c r="IZ265" s="287"/>
      <c r="JA265" s="287"/>
      <c r="JB265" s="287"/>
      <c r="JC265" s="287"/>
      <c r="JD265" s="287"/>
      <c r="JE265" s="287"/>
      <c r="JF265" s="287"/>
      <c r="JG265" s="287"/>
      <c r="JH265" s="287"/>
      <c r="JI265" s="287"/>
      <c r="JJ265" s="287"/>
      <c r="JK265" s="287"/>
      <c r="JL265" s="287"/>
      <c r="JM265" s="287"/>
      <c r="JN265" s="287"/>
      <c r="JO265" s="287"/>
      <c r="JP265" s="287"/>
      <c r="JQ265" s="287"/>
      <c r="JR265" s="309"/>
      <c r="JS265" s="309"/>
      <c r="JT265" s="309"/>
      <c r="JU265" s="309"/>
      <c r="JV265" s="309"/>
      <c r="JW265" s="309"/>
      <c r="JX265" s="309"/>
      <c r="JY265" s="309"/>
      <c r="JZ265" s="309"/>
      <c r="KA265" s="309"/>
      <c r="KB265" s="309"/>
      <c r="KC265" s="309"/>
      <c r="KD265" s="309"/>
      <c r="KE265" s="309"/>
      <c r="KF265" s="309"/>
      <c r="KG265" s="309"/>
      <c r="KH265" s="309"/>
      <c r="KI265" s="309"/>
      <c r="KJ265" s="309"/>
      <c r="KK265" s="309"/>
      <c r="KL265" s="309"/>
      <c r="KM265" s="309"/>
      <c r="KN265" s="309"/>
      <c r="KO265" s="309"/>
      <c r="KP265" s="309"/>
      <c r="KQ265" s="309"/>
      <c r="KR265" s="309"/>
      <c r="KS265" s="309"/>
      <c r="KT265" s="309"/>
      <c r="KU265" s="309"/>
      <c r="KV265" s="309"/>
      <c r="KW265" s="309"/>
      <c r="KX265" s="309"/>
      <c r="KY265" s="309"/>
      <c r="KZ265" s="309"/>
      <c r="LA265" s="309"/>
      <c r="LB265" s="309"/>
      <c r="LC265" s="309"/>
      <c r="LD265" s="309"/>
      <c r="LE265" s="309"/>
      <c r="LF265" s="309"/>
      <c r="LG265" s="309"/>
      <c r="LH265" s="309"/>
      <c r="LI265" s="309"/>
      <c r="LJ265" s="309"/>
      <c r="LK265" s="309"/>
      <c r="LL265" s="309"/>
      <c r="LM265" s="309"/>
      <c r="LN265" s="309"/>
      <c r="LO265" s="309"/>
      <c r="LP265" s="309"/>
      <c r="LQ265" s="309"/>
      <c r="LR265" s="309"/>
      <c r="LS265" s="309"/>
      <c r="LT265" s="309"/>
      <c r="LU265" s="309"/>
      <c r="LV265" s="309"/>
      <c r="LW265" s="309"/>
      <c r="LX265" s="309"/>
      <c r="LY265" s="309"/>
      <c r="LZ265" s="309"/>
      <c r="MA265" s="309"/>
      <c r="MB265" s="309"/>
      <c r="MC265" s="309"/>
      <c r="MD265" s="309"/>
      <c r="ME265" s="309"/>
      <c r="MF265" s="309"/>
      <c r="MG265" s="309"/>
      <c r="MH265" s="309"/>
      <c r="MI265" s="309"/>
      <c r="MJ265" s="309"/>
      <c r="MK265" s="309"/>
      <c r="ML265" s="309"/>
      <c r="MM265" s="309"/>
      <c r="MN265" s="309"/>
      <c r="MO265" s="309"/>
      <c r="MP265" s="309"/>
      <c r="MQ265" s="309"/>
      <c r="MR265" s="309"/>
      <c r="MS265" s="309"/>
      <c r="MT265" s="309"/>
      <c r="MU265" s="309"/>
      <c r="MV265" s="309"/>
      <c r="MW265" s="309"/>
      <c r="MX265" s="309"/>
      <c r="MY265" s="309"/>
      <c r="MZ265" s="309"/>
      <c r="NA265" s="309"/>
      <c r="NB265" s="287"/>
      <c r="NC265" s="287"/>
      <c r="ND265" s="287"/>
      <c r="NE265" s="287"/>
      <c r="NF265" s="287"/>
      <c r="NG265" s="287"/>
      <c r="NH265" s="287"/>
      <c r="NI265" s="287"/>
      <c r="NJ265" s="287"/>
      <c r="NK265" s="287"/>
      <c r="NL265" s="287"/>
      <c r="NM265" s="287"/>
      <c r="NN265" s="287"/>
      <c r="NO265" s="287"/>
      <c r="NP265" s="287"/>
      <c r="NQ265" s="287"/>
      <c r="NR265" s="287"/>
      <c r="NS265" s="287"/>
      <c r="NT265" s="287"/>
      <c r="NU265" s="287"/>
      <c r="NV265" s="287"/>
      <c r="NW265" s="287"/>
      <c r="NX265" s="287"/>
      <c r="NY265" s="287"/>
      <c r="NZ265" s="287"/>
      <c r="OA265" s="287"/>
      <c r="OB265" s="287"/>
      <c r="OC265" s="287"/>
      <c r="OD265" s="287"/>
      <c r="OE265" s="287"/>
    </row>
    <row r="266" spans="1:395" ht="18" customHeight="1" x14ac:dyDescent="0.3">
      <c r="A266" s="4"/>
      <c r="B266" s="1"/>
      <c r="C266" s="2"/>
      <c r="D266" s="2"/>
      <c r="E266" s="22"/>
      <c r="F266" s="2"/>
      <c r="G266" s="2"/>
      <c r="H266" s="22"/>
      <c r="I266" s="2"/>
      <c r="J266" s="4"/>
      <c r="K266" s="2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</row>
    <row r="267" spans="1:395" ht="18" customHeight="1" x14ac:dyDescent="0.3"/>
    <row r="268" spans="1:395" ht="18" customHeight="1" x14ac:dyDescent="0.3"/>
  </sheetData>
  <mergeCells count="3">
    <mergeCell ref="A1:H1"/>
    <mergeCell ref="A2:H2"/>
    <mergeCell ref="A4:H4"/>
  </mergeCells>
  <pageMargins left="0.7" right="0.7" top="0.75" bottom="0.75" header="0" footer="0"/>
  <pageSetup paperSize="9" orientation="portrait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97D"/>
  </sheetPr>
  <dimension ref="A1:NX92"/>
  <sheetViews>
    <sheetView showGridLines="0" zoomScale="59" zoomScaleNormal="9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O16" sqref="O16"/>
    </sheetView>
  </sheetViews>
  <sheetFormatPr defaultColWidth="14.3984375" defaultRowHeight="15" customHeight="1" x14ac:dyDescent="0.3"/>
  <cols>
    <col min="1" max="1" width="9" bestFit="1" customWidth="1"/>
    <col min="2" max="2" width="40" bestFit="1" customWidth="1"/>
    <col min="3" max="3" width="12.796875" bestFit="1" customWidth="1"/>
    <col min="4" max="4" width="9.3984375" bestFit="1" customWidth="1"/>
    <col min="5" max="5" width="21.796875" bestFit="1" customWidth="1"/>
    <col min="6" max="6" width="12.796875" bestFit="1" customWidth="1"/>
    <col min="7" max="7" width="10.3984375" bestFit="1" customWidth="1"/>
    <col min="8" max="8" width="29.796875" bestFit="1" customWidth="1"/>
    <col min="9" max="9" width="14.796875" bestFit="1" customWidth="1"/>
    <col min="10" max="10" width="20" style="251" bestFit="1" customWidth="1"/>
    <col min="11" max="81" width="6" style="162" customWidth="1"/>
    <col min="82" max="83" width="6" customWidth="1"/>
    <col min="84" max="84" width="6" style="162" customWidth="1"/>
    <col min="85" max="89" width="6" customWidth="1"/>
    <col min="90" max="90" width="6" style="162" customWidth="1"/>
    <col min="91" max="132" width="6" customWidth="1"/>
    <col min="133" max="134" width="6" style="162" customWidth="1"/>
    <col min="135" max="292" width="6" customWidth="1"/>
    <col min="293" max="295" width="6" style="162" customWidth="1"/>
    <col min="296" max="301" width="6" customWidth="1"/>
    <col min="302" max="303" width="6" style="162" customWidth="1"/>
    <col min="304" max="310" width="6" customWidth="1"/>
    <col min="311" max="358" width="6.19921875" customWidth="1"/>
    <col min="359" max="388" width="5.796875" customWidth="1"/>
  </cols>
  <sheetData>
    <row r="1" spans="1:388" ht="30.75" customHeight="1" x14ac:dyDescent="0.5">
      <c r="A1" s="386" t="s">
        <v>0</v>
      </c>
      <c r="B1" s="349"/>
      <c r="C1" s="349"/>
      <c r="D1" s="349"/>
      <c r="E1" s="349"/>
      <c r="F1" s="349"/>
      <c r="G1" s="349"/>
      <c r="H1" s="349"/>
      <c r="I1" s="2"/>
      <c r="J1" s="6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388" ht="24.75" customHeight="1" x14ac:dyDescent="0.5">
      <c r="A2" s="386" t="s">
        <v>491</v>
      </c>
      <c r="B2" s="349"/>
      <c r="C2" s="349"/>
      <c r="D2" s="349"/>
      <c r="E2" s="349"/>
      <c r="F2" s="349"/>
      <c r="G2" s="349"/>
      <c r="H2" s="349"/>
      <c r="I2" s="2"/>
      <c r="J2" s="67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388" ht="15" customHeight="1" x14ac:dyDescent="0.5">
      <c r="A3" s="82"/>
      <c r="B3" s="83"/>
      <c r="C3" s="84"/>
      <c r="D3" s="85"/>
      <c r="E3" s="84"/>
      <c r="F3" s="84"/>
      <c r="G3" s="84"/>
      <c r="H3" s="84"/>
      <c r="I3" s="2" t="s">
        <v>1</v>
      </c>
      <c r="J3" s="6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388" ht="24.75" customHeight="1" x14ac:dyDescent="0.5">
      <c r="A4" s="386">
        <v>2026</v>
      </c>
      <c r="B4" s="349"/>
      <c r="C4" s="349"/>
      <c r="D4" s="349"/>
      <c r="E4" s="349"/>
      <c r="F4" s="349"/>
      <c r="G4" s="349"/>
      <c r="H4" s="349"/>
      <c r="I4" s="2"/>
      <c r="J4" s="67" t="s">
        <v>1</v>
      </c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</row>
    <row r="5" spans="1:388" ht="15" customHeight="1" x14ac:dyDescent="0.3">
      <c r="A5" s="4"/>
      <c r="B5" s="1"/>
      <c r="C5" s="2"/>
      <c r="D5" s="2"/>
      <c r="F5" s="2"/>
      <c r="G5" s="2"/>
      <c r="I5" s="2"/>
      <c r="J5" s="6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388" ht="16" customHeight="1" x14ac:dyDescent="0.35">
      <c r="A6" s="387" t="s">
        <v>3</v>
      </c>
      <c r="B6" s="390" t="s">
        <v>6</v>
      </c>
      <c r="C6" s="390" t="s">
        <v>5</v>
      </c>
      <c r="D6" s="390" t="s">
        <v>7</v>
      </c>
      <c r="E6" s="390" t="s">
        <v>4</v>
      </c>
      <c r="F6" s="390" t="s">
        <v>5</v>
      </c>
      <c r="G6" s="390" t="s">
        <v>461</v>
      </c>
      <c r="H6" s="390" t="s">
        <v>8</v>
      </c>
      <c r="I6" s="383" t="s">
        <v>9</v>
      </c>
      <c r="J6" s="383" t="s">
        <v>370</v>
      </c>
      <c r="K6" s="86" t="str">
        <f>Seniori!K6</f>
        <v>06.-08.02.</v>
      </c>
      <c r="L6" s="186"/>
      <c r="M6" s="186"/>
      <c r="N6" s="186"/>
      <c r="O6" s="186"/>
      <c r="P6" s="186"/>
      <c r="Q6" s="186"/>
      <c r="R6" s="186"/>
      <c r="S6" s="186" t="str">
        <f>Seniori!S6</f>
        <v>27.2.-1.3.</v>
      </c>
      <c r="T6" s="186"/>
      <c r="U6" s="186"/>
      <c r="V6" s="186"/>
      <c r="W6" s="186"/>
      <c r="X6" s="186"/>
      <c r="Y6" s="186"/>
      <c r="Z6" s="186"/>
      <c r="AA6" s="185"/>
      <c r="AB6" s="186"/>
      <c r="AC6" s="186"/>
      <c r="AD6" s="186"/>
      <c r="AE6" s="186"/>
      <c r="AF6" s="186"/>
      <c r="AG6" s="186"/>
      <c r="AH6" s="186" t="str">
        <f>Seniori!AH6</f>
        <v>05.-07.03.</v>
      </c>
      <c r="AI6" s="186"/>
      <c r="AJ6" s="186" t="str">
        <f>Seniori!AJ6</f>
        <v>05.-07.03.</v>
      </c>
      <c r="AK6" s="186"/>
      <c r="AL6" s="186"/>
      <c r="AM6" s="87" t="str">
        <f>Seniori!AM6</f>
        <v>21.-22.3.</v>
      </c>
      <c r="AN6" s="186"/>
      <c r="AO6" s="186" t="str">
        <f>Seniori!AO6</f>
        <v>5.4.</v>
      </c>
      <c r="AP6" s="185" t="str">
        <f>Seniori!AP6</f>
        <v>2.-4.4.</v>
      </c>
      <c r="AQ6" s="185"/>
      <c r="AR6" s="186"/>
      <c r="AS6" s="185"/>
      <c r="AT6" s="186"/>
      <c r="AU6" s="186"/>
      <c r="AV6" s="186"/>
      <c r="AW6" s="185"/>
      <c r="AX6" s="186"/>
      <c r="AY6" s="186"/>
      <c r="AZ6" s="186"/>
      <c r="BA6" s="186"/>
      <c r="BB6" s="186"/>
      <c r="BC6" s="186"/>
      <c r="BD6" s="187" t="s">
        <v>535</v>
      </c>
      <c r="BE6" s="186"/>
      <c r="BF6" s="186"/>
      <c r="BG6" s="186"/>
      <c r="BH6" s="186"/>
      <c r="BI6" s="186" t="str">
        <f>Seniori!BI6</f>
        <v>18.-19.4.</v>
      </c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87"/>
      <c r="CE6" s="87"/>
      <c r="CF6" s="186" t="str">
        <f>Seniori!CF6</f>
        <v>25.-26.4.</v>
      </c>
      <c r="CG6" s="87"/>
      <c r="CH6" s="87"/>
      <c r="CI6" s="87"/>
      <c r="CJ6" s="87"/>
      <c r="CK6" s="87"/>
      <c r="CL6" s="186"/>
      <c r="CM6" s="87"/>
      <c r="CN6" s="87"/>
      <c r="CO6" s="87"/>
      <c r="CP6" s="87"/>
      <c r="CQ6" s="87"/>
      <c r="CR6" s="87" t="str">
        <f>Seniori!CR6</f>
        <v>1.5.</v>
      </c>
      <c r="CS6" s="87"/>
      <c r="CT6" s="87"/>
      <c r="CU6" s="87"/>
      <c r="CV6" s="87"/>
      <c r="CW6" s="87"/>
      <c r="CX6" s="87"/>
      <c r="CY6" s="87" t="str">
        <f>Seniori!CY6</f>
        <v>3.5.</v>
      </c>
      <c r="CZ6" s="87"/>
      <c r="DA6" s="87" t="str">
        <f>Seniori!DA6</f>
        <v>8.-10.5.</v>
      </c>
      <c r="DB6" s="87"/>
      <c r="DC6" s="87" t="str">
        <f>Seniori!DC6</f>
        <v>9.-10.5.</v>
      </c>
      <c r="DD6" s="87"/>
      <c r="DE6" s="87"/>
      <c r="DF6" s="87"/>
      <c r="DG6" s="87"/>
      <c r="DH6" s="87"/>
      <c r="DI6" s="87"/>
      <c r="DJ6" s="87"/>
      <c r="DK6" s="87" t="s">
        <v>556</v>
      </c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 t="s">
        <v>599</v>
      </c>
      <c r="ED6" s="186"/>
      <c r="EE6" s="87" t="s">
        <v>602</v>
      </c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 t="s">
        <v>603</v>
      </c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 t="s">
        <v>605</v>
      </c>
      <c r="FL6" s="87"/>
      <c r="FM6" s="87"/>
      <c r="FN6" s="87"/>
      <c r="FO6" s="87"/>
      <c r="FP6" s="87" t="str">
        <f>Seniori!FP6</f>
        <v>13.6.</v>
      </c>
      <c r="FQ6" s="87"/>
      <c r="FR6" s="87"/>
      <c r="FS6" s="87"/>
      <c r="FT6" s="87"/>
      <c r="FU6" s="87"/>
      <c r="FV6" s="87"/>
      <c r="FW6" s="87"/>
      <c r="FX6" s="87"/>
      <c r="FY6" s="87" t="str">
        <f>Seniori!FY6</f>
        <v>14.6.</v>
      </c>
      <c r="FZ6" s="87"/>
      <c r="GA6" s="87" t="str">
        <f>Seniori!GA6</f>
        <v>27.-28.6.</v>
      </c>
      <c r="GB6" s="87"/>
      <c r="GC6" s="87"/>
      <c r="GD6" s="87" t="str">
        <f>Seniori!GD6</f>
        <v>26.-28.6.</v>
      </c>
      <c r="GE6" s="87"/>
      <c r="GF6" s="87"/>
      <c r="GG6" s="87"/>
      <c r="GH6" s="87"/>
      <c r="GI6" s="87" t="str">
        <f>Seniori!GI6</f>
        <v>26.-27.6.</v>
      </c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 t="str">
        <f>Seniori!HI6</f>
        <v>4.7.</v>
      </c>
      <c r="HJ6" s="87"/>
      <c r="HK6" s="87"/>
      <c r="HL6" s="87"/>
      <c r="HM6" s="87"/>
      <c r="HN6" s="87"/>
      <c r="HO6" s="87"/>
      <c r="HP6" s="87"/>
      <c r="HQ6" s="87"/>
      <c r="HR6" s="87"/>
      <c r="HS6" s="87" t="str">
        <f>Seniori!HS6</f>
        <v>11.-12.7.</v>
      </c>
      <c r="HT6" s="87"/>
      <c r="HU6" s="87"/>
      <c r="HV6" s="87"/>
      <c r="HW6" s="87"/>
      <c r="HX6" s="87"/>
      <c r="HY6" s="87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 t="str">
        <f>Seniori!IQ6</f>
        <v>15.-19.7.</v>
      </c>
      <c r="IR6" s="87"/>
      <c r="IS6" s="87" t="str">
        <f>Seniori!IS6</f>
        <v>18.7.</v>
      </c>
      <c r="IT6" s="87"/>
      <c r="IU6" s="87" t="str">
        <f>Seniori!IU6</f>
        <v>25.-26.7.</v>
      </c>
      <c r="IV6" s="87"/>
      <c r="IW6" s="87"/>
      <c r="IX6" s="87"/>
      <c r="IY6" s="87"/>
      <c r="IZ6" s="87"/>
      <c r="JA6" s="87"/>
      <c r="JB6" s="87"/>
      <c r="JC6" s="87" t="str">
        <f>Seniori!JC6</f>
        <v>31.7.</v>
      </c>
      <c r="JD6" s="87"/>
      <c r="JE6" s="87"/>
      <c r="JF6" s="87"/>
      <c r="JG6" s="87"/>
      <c r="JH6" s="87"/>
      <c r="JI6" s="87"/>
      <c r="JJ6" s="87"/>
      <c r="JK6" s="87"/>
      <c r="JL6" s="87" t="str">
        <f>Seniori!JL6</f>
        <v>5.-9.8.</v>
      </c>
      <c r="JM6" s="87"/>
      <c r="JN6" s="87" t="s">
        <v>697</v>
      </c>
      <c r="JO6" s="87"/>
      <c r="JP6" s="87"/>
      <c r="JQ6" s="87"/>
      <c r="JR6" s="87"/>
      <c r="JS6" s="87"/>
      <c r="JT6" s="87"/>
      <c r="JU6" s="87"/>
      <c r="JV6" s="87"/>
      <c r="JW6" s="87"/>
      <c r="JX6" s="87"/>
      <c r="JY6" s="87"/>
      <c r="JZ6" s="87"/>
      <c r="KA6" s="87"/>
      <c r="KB6" s="87"/>
      <c r="KC6" s="87"/>
      <c r="KD6" s="87" t="s">
        <v>699</v>
      </c>
      <c r="KE6" s="87"/>
      <c r="KF6" s="87"/>
      <c r="KG6" s="87" t="s">
        <v>699</v>
      </c>
      <c r="KH6" s="186"/>
      <c r="KI6" s="186"/>
      <c r="KJ6" s="87"/>
      <c r="KK6" s="87"/>
      <c r="KL6" s="87"/>
      <c r="KM6" s="87"/>
      <c r="KN6" s="87"/>
      <c r="KO6" s="87"/>
      <c r="KP6" s="186"/>
      <c r="KQ6" s="186"/>
      <c r="KR6" s="87"/>
      <c r="KS6" s="87"/>
      <c r="KT6" s="87"/>
      <c r="KU6" s="87"/>
      <c r="KV6" s="87"/>
      <c r="KW6" s="87"/>
      <c r="KX6" s="87"/>
      <c r="KY6" s="87" t="s">
        <v>717</v>
      </c>
      <c r="KZ6" s="87"/>
      <c r="LA6" s="87"/>
      <c r="LB6" s="87"/>
      <c r="LC6" s="87"/>
      <c r="LD6" s="87"/>
      <c r="LE6" s="87"/>
      <c r="LF6" s="87"/>
      <c r="LG6" s="87"/>
      <c r="LH6" s="87"/>
      <c r="LI6" s="87" t="s">
        <v>718</v>
      </c>
      <c r="LJ6" s="87"/>
      <c r="LK6" s="87"/>
      <c r="LL6" s="87"/>
      <c r="LM6" s="87"/>
      <c r="LN6" s="87"/>
      <c r="LO6" s="87"/>
      <c r="LP6" s="87"/>
      <c r="LQ6" s="87"/>
      <c r="LR6" s="87"/>
      <c r="LS6" s="87"/>
      <c r="LT6" s="87"/>
      <c r="LU6" s="87" t="s">
        <v>720</v>
      </c>
      <c r="LV6" s="87"/>
      <c r="LW6" s="87"/>
      <c r="LX6" s="87"/>
      <c r="LY6" s="87"/>
      <c r="LZ6" s="87"/>
      <c r="MA6" s="87"/>
      <c r="MB6" s="87"/>
      <c r="MC6" s="87"/>
      <c r="MD6" s="87"/>
      <c r="ME6" s="87"/>
      <c r="MF6" s="87"/>
      <c r="MG6" s="87"/>
      <c r="MH6" s="87" t="s">
        <v>727</v>
      </c>
      <c r="MI6" s="87"/>
      <c r="MJ6" s="87"/>
      <c r="MK6" s="87"/>
      <c r="ML6" s="87"/>
      <c r="MM6" s="87"/>
      <c r="MN6" s="87"/>
      <c r="MO6" s="87"/>
      <c r="MP6" s="87"/>
      <c r="MQ6" s="87"/>
      <c r="MR6" s="87"/>
      <c r="MS6" s="87"/>
      <c r="MT6" s="87"/>
      <c r="MU6" s="87"/>
      <c r="MV6" s="87"/>
      <c r="MW6" s="87"/>
      <c r="MX6" s="87" t="s">
        <v>733</v>
      </c>
      <c r="MY6" s="87"/>
      <c r="MZ6" s="87"/>
      <c r="NA6" s="87"/>
      <c r="NB6" s="87"/>
      <c r="NC6" s="87"/>
      <c r="ND6" s="87"/>
      <c r="NE6" s="87"/>
      <c r="NF6" s="87"/>
      <c r="NG6" s="87"/>
      <c r="NH6" s="87"/>
      <c r="NI6" s="87"/>
      <c r="NJ6" s="87"/>
      <c r="NK6" s="87"/>
      <c r="NL6" s="87"/>
      <c r="NM6" s="87"/>
      <c r="NN6" s="87"/>
      <c r="NO6" s="87"/>
      <c r="NP6" s="87"/>
      <c r="NQ6" s="87"/>
      <c r="NR6" s="87"/>
      <c r="NS6" s="87"/>
      <c r="NT6" s="87"/>
      <c r="NU6" s="87"/>
      <c r="NV6" s="87"/>
      <c r="NW6" s="87" t="s">
        <v>739</v>
      </c>
      <c r="NX6" s="87"/>
    </row>
    <row r="7" spans="1:388" ht="18" customHeight="1" x14ac:dyDescent="0.35">
      <c r="A7" s="388"/>
      <c r="B7" s="356"/>
      <c r="C7" s="356"/>
      <c r="D7" s="356"/>
      <c r="E7" s="356"/>
      <c r="F7" s="356"/>
      <c r="G7" s="356"/>
      <c r="H7" s="356"/>
      <c r="I7" s="356"/>
      <c r="J7" s="384"/>
      <c r="K7" s="88" t="str">
        <f>Seniori!K7</f>
        <v>Motešice</v>
      </c>
      <c r="L7" s="89"/>
      <c r="M7" s="89"/>
      <c r="N7" s="89"/>
      <c r="O7" s="89"/>
      <c r="P7" s="89"/>
      <c r="Q7" s="89"/>
      <c r="R7" s="89"/>
      <c r="S7" s="89" t="str">
        <f>Seniori!S7</f>
        <v>Motešice</v>
      </c>
      <c r="T7" s="89"/>
      <c r="U7" s="89"/>
      <c r="V7" s="89"/>
      <c r="W7" s="89"/>
      <c r="X7" s="89"/>
      <c r="Y7" s="89"/>
      <c r="Z7" s="89"/>
      <c r="AA7" s="90"/>
      <c r="AB7" s="90"/>
      <c r="AC7" s="89"/>
      <c r="AD7" s="89"/>
      <c r="AE7" s="89"/>
      <c r="AF7" s="89"/>
      <c r="AG7" s="89"/>
      <c r="AH7" s="89" t="str">
        <f>Seniori!AH7</f>
        <v>Motešice</v>
      </c>
      <c r="AI7" s="89"/>
      <c r="AJ7" s="89" t="str">
        <f>Seniori!AJ7</f>
        <v>Motešice CDI</v>
      </c>
      <c r="AK7" s="89"/>
      <c r="AL7" s="89"/>
      <c r="AM7" s="115" t="str">
        <f>Seniori!AM7</f>
        <v>Budapešť</v>
      </c>
      <c r="AN7" s="188"/>
      <c r="AO7" s="89" t="str">
        <f>Seniori!AO7</f>
        <v>Brno</v>
      </c>
      <c r="AP7" s="90" t="str">
        <f>Seniori!AP7</f>
        <v>Motešice</v>
      </c>
      <c r="AQ7" s="90"/>
      <c r="AR7" s="89"/>
      <c r="AS7" s="90"/>
      <c r="AT7" s="89"/>
      <c r="AU7" s="89"/>
      <c r="AV7" s="188"/>
      <c r="AW7" s="90"/>
      <c r="AX7" s="89"/>
      <c r="AY7" s="89"/>
      <c r="AZ7" s="188"/>
      <c r="BA7" s="89"/>
      <c r="BB7" s="89"/>
      <c r="BC7" s="89"/>
      <c r="BD7" s="155" t="s">
        <v>534</v>
      </c>
      <c r="BE7" s="188"/>
      <c r="BF7" s="188"/>
      <c r="BG7" s="188"/>
      <c r="BH7" s="188"/>
      <c r="BI7" s="89" t="str">
        <f>Seniori!BI7</f>
        <v>Dunajský Klátov</v>
      </c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188"/>
      <c r="CB7" s="188"/>
      <c r="CC7" s="188"/>
      <c r="CD7" s="115"/>
      <c r="CE7" s="115"/>
      <c r="CF7" s="89" t="str">
        <f>Seniori!CF7</f>
        <v>Těšánky</v>
      </c>
      <c r="CG7" s="88"/>
      <c r="CH7" s="88"/>
      <c r="CI7" s="88"/>
      <c r="CJ7" s="88"/>
      <c r="CK7" s="88"/>
      <c r="CL7" s="89"/>
      <c r="CM7" s="88"/>
      <c r="CN7" s="88"/>
      <c r="CO7" s="88"/>
      <c r="CP7" s="88"/>
      <c r="CQ7" s="88"/>
      <c r="CR7" s="88" t="str">
        <f>Seniori!CR7</f>
        <v>Rs Team</v>
      </c>
      <c r="CS7" s="88"/>
      <c r="CT7" s="88"/>
      <c r="CU7" s="88"/>
      <c r="CV7" s="88"/>
      <c r="CW7" s="88"/>
      <c r="CX7" s="88"/>
      <c r="CY7" s="115" t="str">
        <f>Seniori!CY7</f>
        <v>Brno</v>
      </c>
      <c r="CZ7" s="115"/>
      <c r="DA7" s="115" t="str">
        <f>Seniori!DA7</f>
        <v>Las Cadenas</v>
      </c>
      <c r="DB7" s="115"/>
      <c r="DC7" s="88" t="str">
        <f>Seniori!DC7</f>
        <v>Olomouc</v>
      </c>
      <c r="DD7" s="88"/>
      <c r="DE7" s="88"/>
      <c r="DF7" s="88"/>
      <c r="DG7" s="88"/>
      <c r="DH7" s="88"/>
      <c r="DI7" s="88"/>
      <c r="DJ7" s="88"/>
      <c r="DK7" s="88" t="s">
        <v>600</v>
      </c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 t="s">
        <v>598</v>
      </c>
      <c r="ED7" s="89"/>
      <c r="EE7" s="88" t="s">
        <v>601</v>
      </c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 t="s">
        <v>516</v>
      </c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 t="s">
        <v>604</v>
      </c>
      <c r="FL7" s="88"/>
      <c r="FM7" s="88"/>
      <c r="FN7" s="88"/>
      <c r="FO7" s="88"/>
      <c r="FP7" s="88" t="str">
        <f>Seniori!FP7</f>
        <v>RS Team</v>
      </c>
      <c r="FQ7" s="88"/>
      <c r="FR7" s="88"/>
      <c r="FS7" s="88"/>
      <c r="FT7" s="88"/>
      <c r="FU7" s="88"/>
      <c r="FV7" s="88"/>
      <c r="FW7" s="88"/>
      <c r="FX7" s="88"/>
      <c r="FY7" s="88" t="str">
        <f>Seniori!FY7</f>
        <v>Chotěbuz</v>
      </c>
      <c r="FZ7" s="88"/>
      <c r="GA7" s="88" t="str">
        <f>Seniori!GA7</f>
        <v>Šamorín</v>
      </c>
      <c r="GB7" s="88"/>
      <c r="GC7" s="88"/>
      <c r="GD7" s="88" t="str">
        <f>Seniori!GD7</f>
        <v>Šamorín CDI</v>
      </c>
      <c r="GE7" s="88"/>
      <c r="GF7" s="88"/>
      <c r="GG7" s="88"/>
      <c r="GH7" s="88"/>
      <c r="GI7" s="88" t="str">
        <f>Seniori!GI7</f>
        <v>Motešice</v>
      </c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 t="str">
        <f>Seniori!HI7</f>
        <v>RS Team</v>
      </c>
      <c r="HJ7" s="88"/>
      <c r="HK7" s="88"/>
      <c r="HL7" s="88"/>
      <c r="HM7" s="88"/>
      <c r="HN7" s="88"/>
      <c r="HO7" s="88"/>
      <c r="HP7" s="88"/>
      <c r="HQ7" s="88"/>
      <c r="HR7" s="88"/>
      <c r="HS7" s="88" t="str">
        <f>Seniori!HS7</f>
        <v>Dunaj. Klátov (MSR deti, juniori, ml. jazdci)</v>
      </c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 t="str">
        <f>Seniori!IQ7</f>
        <v>ME Detí Olomouc</v>
      </c>
      <c r="IR7" s="88"/>
      <c r="IS7" s="88" t="str">
        <f>Seniori!IS7</f>
        <v>Frenštát p/R</v>
      </c>
      <c r="IT7" s="88"/>
      <c r="IU7" s="88" t="str">
        <f>Seniori!IU7</f>
        <v>Szilvasvárad</v>
      </c>
      <c r="IV7" s="88"/>
      <c r="IW7" s="88"/>
      <c r="IX7" s="88"/>
      <c r="IY7" s="88"/>
      <c r="IZ7" s="88"/>
      <c r="JA7" s="88"/>
      <c r="JB7" s="88"/>
      <c r="JC7" s="88" t="str">
        <f>Seniori!JC7</f>
        <v>RS Team</v>
      </c>
      <c r="JD7" s="88"/>
      <c r="JE7" s="88"/>
      <c r="JF7" s="88"/>
      <c r="JG7" s="88"/>
      <c r="JH7" s="88"/>
      <c r="JI7" s="88"/>
      <c r="JJ7" s="88"/>
      <c r="JK7" s="88"/>
      <c r="JL7" s="88" t="str">
        <f>Seniori!JL7</f>
        <v>MS mladých koní (Verden)</v>
      </c>
      <c r="JM7" s="88"/>
      <c r="JN7" s="88" t="s">
        <v>701</v>
      </c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 t="s">
        <v>698</v>
      </c>
      <c r="KE7" s="88"/>
      <c r="KF7" s="88"/>
      <c r="KG7" s="88" t="s">
        <v>702</v>
      </c>
      <c r="KH7" s="89"/>
      <c r="KI7" s="89"/>
      <c r="KJ7" s="88"/>
      <c r="KK7" s="88"/>
      <c r="KL7" s="88"/>
      <c r="KM7" s="88"/>
      <c r="KN7" s="88"/>
      <c r="KO7" s="88"/>
      <c r="KP7" s="89"/>
      <c r="KQ7" s="89"/>
      <c r="KR7" s="88"/>
      <c r="KS7" s="88"/>
      <c r="KT7" s="88"/>
      <c r="KU7" s="88"/>
      <c r="KV7" s="88"/>
      <c r="KW7" s="88"/>
      <c r="KX7" s="88"/>
      <c r="KY7" s="88" t="s">
        <v>552</v>
      </c>
      <c r="KZ7" s="88"/>
      <c r="LA7" s="88"/>
      <c r="LB7" s="88"/>
      <c r="LC7" s="88"/>
      <c r="LD7" s="88"/>
      <c r="LE7" s="88"/>
      <c r="LF7" s="88"/>
      <c r="LG7" s="88"/>
      <c r="LH7" s="115"/>
      <c r="LI7" s="88" t="s">
        <v>11</v>
      </c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 t="s">
        <v>719</v>
      </c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 t="s">
        <v>726</v>
      </c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 t="s">
        <v>732</v>
      </c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 t="s">
        <v>683</v>
      </c>
      <c r="NX7" s="88"/>
    </row>
    <row r="8" spans="1:388" ht="23" customHeight="1" x14ac:dyDescent="0.35">
      <c r="A8" s="389"/>
      <c r="B8" s="391"/>
      <c r="C8" s="391"/>
      <c r="D8" s="391"/>
      <c r="E8" s="391"/>
      <c r="F8" s="391"/>
      <c r="G8" s="391"/>
      <c r="H8" s="391"/>
      <c r="I8" s="391"/>
      <c r="J8" s="385"/>
      <c r="K8" s="89" t="str">
        <f>Seniori!K8</f>
        <v>Z2</v>
      </c>
      <c r="L8" s="89" t="str">
        <f>Seniori!L8</f>
        <v>4r</v>
      </c>
      <c r="M8" s="89" t="str">
        <f>Seniori!M8</f>
        <v>DUA</v>
      </c>
      <c r="N8" s="89" t="str">
        <f>Seniori!N8</f>
        <v>DD</v>
      </c>
      <c r="O8" s="89" t="str">
        <f>Seniori!O8</f>
        <v>4r</v>
      </c>
      <c r="P8" s="89" t="str">
        <f>Seniori!P8</f>
        <v>5rU</v>
      </c>
      <c r="Q8" s="89" t="str">
        <f>Seniori!Q8</f>
        <v>DUA</v>
      </c>
      <c r="R8" s="89" t="str">
        <f>Seniori!R8</f>
        <v>DD</v>
      </c>
      <c r="S8" s="89" t="str">
        <f>Seniori!S8</f>
        <v>Z2</v>
      </c>
      <c r="T8" s="89" t="str">
        <f>Seniori!T8</f>
        <v>P3</v>
      </c>
      <c r="U8" s="89" t="str">
        <f>Seniori!U8</f>
        <v>4r</v>
      </c>
      <c r="V8" s="89" t="str">
        <f>Seniori!V8</f>
        <v>5rU</v>
      </c>
      <c r="W8" s="89" t="str">
        <f>Seniori!W8</f>
        <v>DUA</v>
      </c>
      <c r="X8" s="89" t="str">
        <f>Seniori!X8</f>
        <v>DUB</v>
      </c>
      <c r="Y8" s="89" t="str">
        <f>Seniori!Y8</f>
        <v>DD</v>
      </c>
      <c r="Z8" s="89" t="str">
        <f>Seniori!Z8</f>
        <v>DJ</v>
      </c>
      <c r="AA8" s="90" t="str">
        <f>Seniori!AA8</f>
        <v>P3</v>
      </c>
      <c r="AB8" s="90" t="str">
        <f>Seniori!AB8</f>
        <v>4r</v>
      </c>
      <c r="AC8" s="90" t="str">
        <f>Seniori!AC8</f>
        <v>5rU</v>
      </c>
      <c r="AD8" s="90" t="str">
        <f>Seniori!AD8</f>
        <v>DUA</v>
      </c>
      <c r="AE8" s="90" t="str">
        <f>Seniori!AE8</f>
        <v>DUB</v>
      </c>
      <c r="AF8" s="90" t="str">
        <f>Seniori!AF8</f>
        <v>DD</v>
      </c>
      <c r="AG8" s="89" t="str">
        <f>Seniori!AG8</f>
        <v>DJ</v>
      </c>
      <c r="AH8" s="89" t="str">
        <f>Seniori!AH8</f>
        <v>4r</v>
      </c>
      <c r="AI8" s="89" t="str">
        <f>Seniori!AI8</f>
        <v>DD</v>
      </c>
      <c r="AJ8" s="89" t="str">
        <f>Seniori!AJ8</f>
        <v>DUB</v>
      </c>
      <c r="AK8" s="89" t="str">
        <f>Seniori!AK8</f>
        <v>DD</v>
      </c>
      <c r="AL8" s="89" t="str">
        <f>Seniori!AL8</f>
        <v>DJ</v>
      </c>
      <c r="AM8" s="188" t="str">
        <f>Seniori!AM8</f>
        <v>IMII</v>
      </c>
      <c r="AN8" s="188" t="str">
        <f>Seniori!AN8</f>
        <v>U25GP</v>
      </c>
      <c r="AO8" s="89" t="str">
        <f>Seniori!AO8</f>
        <v>5rU</v>
      </c>
      <c r="AP8" s="89" t="str">
        <f>Seniori!AP8</f>
        <v>P1</v>
      </c>
      <c r="AQ8" s="133" t="s">
        <v>14</v>
      </c>
      <c r="AR8" s="133" t="s">
        <v>15</v>
      </c>
      <c r="AS8" s="133" t="s">
        <v>16</v>
      </c>
      <c r="AT8" s="133" t="s">
        <v>22</v>
      </c>
      <c r="AU8" s="133" t="s">
        <v>17</v>
      </c>
      <c r="AV8" s="119" t="s">
        <v>21</v>
      </c>
      <c r="AW8" s="133" t="s">
        <v>18</v>
      </c>
      <c r="AX8" s="134" t="s">
        <v>15</v>
      </c>
      <c r="AY8" s="134" t="s">
        <v>16</v>
      </c>
      <c r="AZ8" s="155" t="s">
        <v>22</v>
      </c>
      <c r="BA8" s="134" t="s">
        <v>17</v>
      </c>
      <c r="BB8" s="134" t="s">
        <v>21</v>
      </c>
      <c r="BC8" s="134" t="s">
        <v>18</v>
      </c>
      <c r="BD8" s="155" t="s">
        <v>536</v>
      </c>
      <c r="BE8" s="155" t="s">
        <v>17</v>
      </c>
      <c r="BF8" s="155" t="s">
        <v>537</v>
      </c>
      <c r="BG8" s="155" t="s">
        <v>18</v>
      </c>
      <c r="BH8" s="155" t="s">
        <v>538</v>
      </c>
      <c r="BI8" s="89" t="str">
        <f>Seniori!BI8</f>
        <v>P1</v>
      </c>
      <c r="BJ8" s="89" t="str">
        <f>Seniori!BJ8</f>
        <v>DUA</v>
      </c>
      <c r="BK8" s="89" t="str">
        <f>Seniori!BK8</f>
        <v>4r</v>
      </c>
      <c r="BL8" s="89" t="str">
        <f>Seniori!BL8</f>
        <v>5rU</v>
      </c>
      <c r="BM8" s="89" t="str">
        <f>Seniori!BM8</f>
        <v>6rU</v>
      </c>
      <c r="BN8" s="89" t="str">
        <f>Seniori!BN8</f>
        <v>DD</v>
      </c>
      <c r="BO8" s="89" t="str">
        <f>Seniori!BO8</f>
        <v>LP4</v>
      </c>
      <c r="BP8" s="89" t="str">
        <f>Seniori!BP8</f>
        <v>LS5</v>
      </c>
      <c r="BQ8" s="89" t="str">
        <f>Seniori!BQ8</f>
        <v>JD</v>
      </c>
      <c r="BR8" s="89" t="str">
        <f>Seniori!BR8</f>
        <v>SG</v>
      </c>
      <c r="BS8" s="89" t="str">
        <f>Seniori!BS8</f>
        <v>IMI</v>
      </c>
      <c r="BT8" s="89" t="str">
        <f>Seniori!BT8</f>
        <v>IMII</v>
      </c>
      <c r="BU8" s="134" t="s">
        <v>13</v>
      </c>
      <c r="BV8" s="134" t="s">
        <v>17</v>
      </c>
      <c r="BW8" s="134" t="s">
        <v>18</v>
      </c>
      <c r="BX8" s="134" t="s">
        <v>544</v>
      </c>
      <c r="BY8" s="134" t="s">
        <v>545</v>
      </c>
      <c r="BZ8" s="134" t="s">
        <v>546</v>
      </c>
      <c r="CA8" s="155" t="s">
        <v>549</v>
      </c>
      <c r="CB8" s="155" t="s">
        <v>522</v>
      </c>
      <c r="CC8" s="155" t="s">
        <v>547</v>
      </c>
      <c r="CD8" s="155" t="s">
        <v>532</v>
      </c>
      <c r="CE8" s="155" t="s">
        <v>548</v>
      </c>
      <c r="CF8" s="89" t="str">
        <f>Seniori!CF8</f>
        <v>5rU</v>
      </c>
      <c r="CG8" s="89" t="str">
        <f>Seniori!CG8</f>
        <v>JU</v>
      </c>
      <c r="CH8" s="89" t="str">
        <f>Seniori!CH8</f>
        <v>JD</v>
      </c>
      <c r="CI8" s="89" t="str">
        <f>Seniori!CI8</f>
        <v>YU</v>
      </c>
      <c r="CJ8" s="89" t="str">
        <f>Seniori!CJ8</f>
        <v>SG</v>
      </c>
      <c r="CK8" s="89" t="str">
        <f>Seniori!CK8</f>
        <v>IMA</v>
      </c>
      <c r="CL8" s="89" t="str">
        <f>Seniori!CL8</f>
        <v>5rF</v>
      </c>
      <c r="CM8" s="89" t="str">
        <f>Seniori!CM8</f>
        <v>L0</v>
      </c>
      <c r="CN8" s="89" t="str">
        <f>Seniori!CN8</f>
        <v>DD</v>
      </c>
      <c r="CO8" s="89" t="str">
        <f>Seniori!CO8</f>
        <v>SG</v>
      </c>
      <c r="CP8" s="89" t="str">
        <f>Seniori!CP8</f>
        <v>IM1</v>
      </c>
      <c r="CQ8" s="89" t="str">
        <f>Seniori!CQ8</f>
        <v>IMA</v>
      </c>
      <c r="CR8" s="89" t="str">
        <f>Seniori!CR8</f>
        <v>P3</v>
      </c>
      <c r="CS8" s="89" t="str">
        <f>Seniori!CS8</f>
        <v>P1</v>
      </c>
      <c r="CT8" s="89" t="str">
        <f>Seniori!CT8</f>
        <v>Z1</v>
      </c>
      <c r="CU8" s="89" t="str">
        <f>Seniori!CU8</f>
        <v>Z3</v>
      </c>
      <c r="CV8" s="89" t="str">
        <f>Seniori!CV8</f>
        <v>DUA</v>
      </c>
      <c r="CW8" s="89" t="str">
        <f>Seniori!CW8</f>
        <v>DD</v>
      </c>
      <c r="CX8" s="89" t="str">
        <f>Seniori!CX8</f>
        <v>LS5</v>
      </c>
      <c r="CY8" s="188" t="str">
        <f>Seniori!CY8</f>
        <v>Z4</v>
      </c>
      <c r="CZ8" s="188" t="str">
        <f>Seniori!CZ8</f>
        <v>DUA</v>
      </c>
      <c r="DA8" s="188" t="str">
        <f>Seniori!DA8</f>
        <v>7rU</v>
      </c>
      <c r="DB8" s="188" t="str">
        <f>Seniori!DB8</f>
        <v>7rF</v>
      </c>
      <c r="DC8" s="89" t="str">
        <f>Seniori!DC8</f>
        <v>5U</v>
      </c>
      <c r="DD8" s="89" t="str">
        <f>Seniori!DD8</f>
        <v>JU</v>
      </c>
      <c r="DE8" s="89" t="str">
        <f>Seniori!DE8</f>
        <v>JD</v>
      </c>
      <c r="DF8" s="89" t="str">
        <f>Seniori!DF8</f>
        <v>SG</v>
      </c>
      <c r="DG8" s="89" t="str">
        <f>Seniori!DG8</f>
        <v>IMA</v>
      </c>
      <c r="DH8" s="89" t="str">
        <f>Seniori!DH8</f>
        <v>5F</v>
      </c>
      <c r="DI8" s="89" t="str">
        <f>Seniori!DI8</f>
        <v>JD</v>
      </c>
      <c r="DJ8" s="89" t="str">
        <f>Seniori!DJ8</f>
        <v>IMI</v>
      </c>
      <c r="DK8" s="89" t="s">
        <v>608</v>
      </c>
      <c r="DL8" s="89" t="s">
        <v>609</v>
      </c>
      <c r="DM8" s="89" t="s">
        <v>16</v>
      </c>
      <c r="DN8" s="89" t="s">
        <v>17</v>
      </c>
      <c r="DO8" s="89" t="s">
        <v>554</v>
      </c>
      <c r="DP8" s="89" t="s">
        <v>18</v>
      </c>
      <c r="DQ8" s="89" t="s">
        <v>531</v>
      </c>
      <c r="DR8" s="89" t="s">
        <v>520</v>
      </c>
      <c r="DS8" s="89" t="s">
        <v>532</v>
      </c>
      <c r="DT8" s="89" t="s">
        <v>608</v>
      </c>
      <c r="DU8" s="89" t="s">
        <v>610</v>
      </c>
      <c r="DV8" s="89" t="s">
        <v>522</v>
      </c>
      <c r="DW8" s="89" t="s">
        <v>587</v>
      </c>
      <c r="DX8" s="89" t="s">
        <v>17</v>
      </c>
      <c r="DY8" s="89" t="s">
        <v>19</v>
      </c>
      <c r="DZ8" s="89" t="s">
        <v>611</v>
      </c>
      <c r="EA8" s="89" t="s">
        <v>547</v>
      </c>
      <c r="EB8" s="89" t="s">
        <v>532</v>
      </c>
      <c r="EC8" s="89" t="s">
        <v>16</v>
      </c>
      <c r="ED8" s="89" t="s">
        <v>522</v>
      </c>
      <c r="EE8" s="89" t="s">
        <v>612</v>
      </c>
      <c r="EF8" s="89" t="s">
        <v>613</v>
      </c>
      <c r="EG8" s="89" t="s">
        <v>16</v>
      </c>
      <c r="EH8" s="89" t="s">
        <v>17</v>
      </c>
      <c r="EI8" s="89" t="s">
        <v>18</v>
      </c>
      <c r="EJ8" s="89" t="s">
        <v>518</v>
      </c>
      <c r="EK8" s="89" t="s">
        <v>519</v>
      </c>
      <c r="EL8" s="89" t="s">
        <v>520</v>
      </c>
      <c r="EM8" s="89" t="s">
        <v>530</v>
      </c>
      <c r="EN8" s="89" t="s">
        <v>532</v>
      </c>
      <c r="EO8" s="89" t="s">
        <v>14</v>
      </c>
      <c r="EP8" s="89" t="s">
        <v>613</v>
      </c>
      <c r="EQ8" s="89" t="s">
        <v>16</v>
      </c>
      <c r="ER8" s="89" t="s">
        <v>17</v>
      </c>
      <c r="ES8" s="89" t="s">
        <v>18</v>
      </c>
      <c r="ET8" s="89" t="s">
        <v>19</v>
      </c>
      <c r="EU8" s="89" t="s">
        <v>518</v>
      </c>
      <c r="EV8" s="89" t="s">
        <v>547</v>
      </c>
      <c r="EW8" s="89" t="s">
        <v>530</v>
      </c>
      <c r="EX8" s="89" t="s">
        <v>532</v>
      </c>
      <c r="EY8" s="89" t="s">
        <v>17</v>
      </c>
      <c r="EZ8" s="89" t="s">
        <v>550</v>
      </c>
      <c r="FA8" s="89" t="s">
        <v>518</v>
      </c>
      <c r="FB8" s="89" t="s">
        <v>519</v>
      </c>
      <c r="FC8" s="89" t="s">
        <v>520</v>
      </c>
      <c r="FD8" s="89" t="s">
        <v>532</v>
      </c>
      <c r="FE8" s="89" t="s">
        <v>587</v>
      </c>
      <c r="FF8" s="89" t="s">
        <v>607</v>
      </c>
      <c r="FG8" s="89" t="s">
        <v>518</v>
      </c>
      <c r="FH8" s="89" t="s">
        <v>519</v>
      </c>
      <c r="FI8" s="89" t="s">
        <v>520</v>
      </c>
      <c r="FJ8" s="89" t="s">
        <v>532</v>
      </c>
      <c r="FK8" s="89" t="s">
        <v>16</v>
      </c>
      <c r="FL8" s="89" t="s">
        <v>520</v>
      </c>
      <c r="FM8" s="89" t="s">
        <v>522</v>
      </c>
      <c r="FN8" s="89" t="s">
        <v>532</v>
      </c>
      <c r="FO8" s="89" t="s">
        <v>606</v>
      </c>
      <c r="FP8" s="89" t="str">
        <f>Seniori!FP8</f>
        <v>P3</v>
      </c>
      <c r="FQ8" s="89" t="str">
        <f>Seniori!FQ8</f>
        <v>P1</v>
      </c>
      <c r="FR8" s="89" t="str">
        <f>Seniori!FR8</f>
        <v>MKZ1</v>
      </c>
      <c r="FS8" s="89" t="str">
        <f>Seniori!FS8</f>
        <v>Z1</v>
      </c>
      <c r="FT8" s="89" t="str">
        <f>Seniori!FT8</f>
        <v>Z3</v>
      </c>
      <c r="FU8" s="89" t="str">
        <f>Seniori!FU8</f>
        <v>DUA</v>
      </c>
      <c r="FV8" s="89" t="str">
        <f>Seniori!FV8</f>
        <v>DD</v>
      </c>
      <c r="FW8" s="89" t="str">
        <f>Seniori!FW8</f>
        <v>LS5</v>
      </c>
      <c r="FX8" s="89" t="str">
        <f>Seniori!FX8</f>
        <v>S5</v>
      </c>
      <c r="FY8" s="89" t="str">
        <f>Seniori!FY8</f>
        <v>Z4</v>
      </c>
      <c r="FZ8" s="89" t="str">
        <f>Seniori!FZ8</f>
        <v>DUA</v>
      </c>
      <c r="GA8" s="89" t="str">
        <f>Seniori!GA8</f>
        <v>4r</v>
      </c>
      <c r="GB8" s="89" t="str">
        <f>Seniori!GB8</f>
        <v>4r</v>
      </c>
      <c r="GC8" s="89" t="str">
        <f>Seniori!GC8</f>
        <v>IMB</v>
      </c>
      <c r="GD8" s="89" t="str">
        <f>Seniori!GD8</f>
        <v>5rU</v>
      </c>
      <c r="GE8" s="89" t="str">
        <f>Seniori!GE8</f>
        <v>7rU</v>
      </c>
      <c r="GF8" s="89" t="str">
        <f>Seniori!GF8</f>
        <v>SG</v>
      </c>
      <c r="GG8" s="89" t="str">
        <f>Seniori!GG8</f>
        <v>5rF</v>
      </c>
      <c r="GH8" s="89" t="str">
        <f>Seniori!GH8</f>
        <v>IMI</v>
      </c>
      <c r="GI8" s="89" t="str">
        <f>Seniori!GI8</f>
        <v>4r</v>
      </c>
      <c r="GJ8" s="89" t="str">
        <f>Seniori!GJ8</f>
        <v>5rU</v>
      </c>
      <c r="GK8" s="89" t="str">
        <f>Seniori!GK8</f>
        <v>6rU</v>
      </c>
      <c r="GL8" s="89" t="str">
        <f>Seniori!GL8</f>
        <v>P1</v>
      </c>
      <c r="GM8" s="89" t="str">
        <f>Seniori!GM8</f>
        <v>P3</v>
      </c>
      <c r="GN8" s="89" t="str">
        <f>Seniori!GN8</f>
        <v>Z2</v>
      </c>
      <c r="GO8" s="89" t="str">
        <f>Seniori!GO8</f>
        <v>Z3</v>
      </c>
      <c r="GP8" s="89" t="str">
        <f>Seniori!GP8</f>
        <v>Z4</v>
      </c>
      <c r="GQ8" s="89" t="str">
        <f>Seniori!GQ8</f>
        <v>DUA</v>
      </c>
      <c r="GR8" s="89" t="str">
        <f>Seniori!GR8</f>
        <v>DUB</v>
      </c>
      <c r="GS8" s="89" t="str">
        <f>Seniori!GS8</f>
        <v>DD</v>
      </c>
      <c r="GT8" s="89" t="str">
        <f>Seniori!GT8</f>
        <v>DJ</v>
      </c>
      <c r="GU8" s="89" t="str">
        <f>Seniori!GU8</f>
        <v>JU</v>
      </c>
      <c r="GV8" s="89" t="str">
        <f>Seniori!GV8</f>
        <v>JD</v>
      </c>
      <c r="GW8" s="89" t="str">
        <f>Seniori!GW8</f>
        <v>4r</v>
      </c>
      <c r="GX8" s="89" t="str">
        <f>Seniori!GX8</f>
        <v>5rF</v>
      </c>
      <c r="GY8" s="89" t="str">
        <f>Seniori!GY8</f>
        <v>6rU</v>
      </c>
      <c r="GZ8" s="89" t="str">
        <f>Seniori!GZ8</f>
        <v>P3</v>
      </c>
      <c r="HA8" s="89" t="str">
        <f>Seniori!HA8</f>
        <v>Z2</v>
      </c>
      <c r="HB8" s="89" t="str">
        <f>Seniori!HB8</f>
        <v>Z3</v>
      </c>
      <c r="HC8" s="89" t="str">
        <f>Seniori!HC8</f>
        <v>DUA</v>
      </c>
      <c r="HD8" s="89" t="str">
        <f>Seniori!HD8</f>
        <v>DUB</v>
      </c>
      <c r="HE8" s="89" t="str">
        <f>Seniori!HE8</f>
        <v>DD</v>
      </c>
      <c r="HF8" s="89" t="str">
        <f>Seniori!HF8</f>
        <v>DJ</v>
      </c>
      <c r="HG8" s="89" t="str">
        <f>Seniori!HG8</f>
        <v>JU</v>
      </c>
      <c r="HH8" s="89" t="str">
        <f>Seniori!HH8</f>
        <v>JD</v>
      </c>
      <c r="HI8" s="89" t="str">
        <f>Seniori!HI8</f>
        <v>P4</v>
      </c>
      <c r="HJ8" s="89" t="str">
        <f>Seniori!HJ8</f>
        <v>P1</v>
      </c>
      <c r="HK8" s="89" t="str">
        <f>Seniori!HK8</f>
        <v>MKZ1</v>
      </c>
      <c r="HL8" s="89" t="str">
        <f>Seniori!HL8</f>
        <v>Z1</v>
      </c>
      <c r="HM8" s="89" t="str">
        <f>Seniori!HM8</f>
        <v>Z3</v>
      </c>
      <c r="HN8" s="89" t="str">
        <f>Seniori!HN8</f>
        <v>DUA</v>
      </c>
      <c r="HO8" s="89" t="str">
        <f>Seniori!HO8</f>
        <v>DD</v>
      </c>
      <c r="HP8" s="89" t="str">
        <f>Seniori!HP8</f>
        <v>L3</v>
      </c>
      <c r="HQ8" s="89" t="str">
        <f>Seniori!HQ8</f>
        <v>LS5</v>
      </c>
      <c r="HR8" s="89" t="str">
        <f>Seniori!HR8</f>
        <v>S5</v>
      </c>
      <c r="HS8" s="89" t="str">
        <f>Seniori!HS8</f>
        <v>P3</v>
      </c>
      <c r="HT8" s="89" t="str">
        <f>Seniori!HT8</f>
        <v>4r</v>
      </c>
      <c r="HU8" s="89" t="str">
        <f>Seniori!HU8</f>
        <v>5rU</v>
      </c>
      <c r="HV8" s="89" t="str">
        <f>Seniori!HV8</f>
        <v>6rU</v>
      </c>
      <c r="HW8" s="89" t="str">
        <f>Seniori!HW8</f>
        <v>DUA</v>
      </c>
      <c r="HX8" s="89" t="str">
        <f>Seniori!HX8</f>
        <v>DUB</v>
      </c>
      <c r="HY8" s="89" t="str">
        <f>Seniori!HY8</f>
        <v>DD</v>
      </c>
      <c r="HZ8" s="89" t="str">
        <f>Seniori!HZ8</f>
        <v>JU</v>
      </c>
      <c r="IA8" s="89" t="str">
        <f>Seniori!IA8</f>
        <v>JD</v>
      </c>
      <c r="IB8" s="89" t="str">
        <f>Seniori!IB8</f>
        <v>SG</v>
      </c>
      <c r="IC8" s="89" t="str">
        <f>Seniori!IC8</f>
        <v>IMI</v>
      </c>
      <c r="ID8" s="89" t="str">
        <f>Seniori!ID8</f>
        <v>IMA</v>
      </c>
      <c r="IE8" s="89" t="str">
        <f>Seniori!IE8</f>
        <v>P1</v>
      </c>
      <c r="IF8" s="89" t="str">
        <f>Seniori!IF8</f>
        <v>P3</v>
      </c>
      <c r="IG8" s="89" t="str">
        <f>Seniori!IG8</f>
        <v>4r</v>
      </c>
      <c r="IH8" s="89" t="str">
        <f>Seniori!IH8</f>
        <v>5rF</v>
      </c>
      <c r="II8" s="89" t="str">
        <f>Seniori!II8</f>
        <v>6rF</v>
      </c>
      <c r="IJ8" s="89" t="str">
        <f>Seniori!IJ8</f>
        <v>DUA</v>
      </c>
      <c r="IK8" s="89" t="str">
        <f>Seniori!IK8</f>
        <v>DUB</v>
      </c>
      <c r="IL8" s="89" t="str">
        <f>Seniori!IL8</f>
        <v>DJ</v>
      </c>
      <c r="IM8" s="89" t="str">
        <f>Seniori!IM8</f>
        <v>JD</v>
      </c>
      <c r="IN8" s="89" t="str">
        <f>Seniori!IN8</f>
        <v>YJ</v>
      </c>
      <c r="IO8" s="89" t="str">
        <f>Seniori!IO8</f>
        <v>IMI</v>
      </c>
      <c r="IP8" s="89" t="str">
        <f>Seniori!IP8</f>
        <v>IMB</v>
      </c>
      <c r="IQ8" s="89" t="str">
        <f>Seniori!IQ8</f>
        <v>DUB</v>
      </c>
      <c r="IR8" s="89" t="str">
        <f>Seniori!IR8</f>
        <v>DD</v>
      </c>
      <c r="IS8" s="89" t="str">
        <f>Seniori!IS8</f>
        <v>DUA</v>
      </c>
      <c r="IT8" s="89" t="str">
        <f>Seniori!IT8</f>
        <v>Z4</v>
      </c>
      <c r="IU8" s="89" t="str">
        <f>Seniori!IU8</f>
        <v>5U</v>
      </c>
      <c r="IV8" s="89" t="str">
        <f>Seniori!IV8</f>
        <v>Z3</v>
      </c>
      <c r="IW8" s="89" t="str">
        <f>Seniori!IW8</f>
        <v>DD</v>
      </c>
      <c r="IX8" s="89" t="str">
        <f>Seniori!IX8</f>
        <v>LS5</v>
      </c>
      <c r="IY8" s="89" t="str">
        <f>Seniori!IY8</f>
        <v>5F</v>
      </c>
      <c r="IZ8" s="89" t="str">
        <f>Seniori!IZ8</f>
        <v>Z4</v>
      </c>
      <c r="JA8" s="89" t="str">
        <f>Seniori!JA8</f>
        <v>L10</v>
      </c>
      <c r="JB8" s="89" t="str">
        <f>Seniori!JB8</f>
        <v>LS6</v>
      </c>
      <c r="JC8" s="89" t="str">
        <f>Seniori!JC8</f>
        <v>P1</v>
      </c>
      <c r="JD8" s="89" t="str">
        <f>Seniori!JD8</f>
        <v>P4</v>
      </c>
      <c r="JE8" s="89" t="str">
        <f>Seniori!JE8</f>
        <v>Z1</v>
      </c>
      <c r="JF8" s="89" t="str">
        <f>Seniori!JF8</f>
        <v>Z3</v>
      </c>
      <c r="JG8" s="89" t="str">
        <f>Seniori!JG8</f>
        <v>MKZ1</v>
      </c>
      <c r="JH8" s="89" t="str">
        <f>Seniori!JH8</f>
        <v>DUA</v>
      </c>
      <c r="JI8" s="89" t="str">
        <f>Seniori!JI8</f>
        <v>L3</v>
      </c>
      <c r="JJ8" s="89" t="str">
        <f>Seniori!JJ8</f>
        <v>DD</v>
      </c>
      <c r="JK8" s="89" t="str">
        <f>Seniori!JK8</f>
        <v>LS6</v>
      </c>
      <c r="JL8" s="89" t="str">
        <f>Seniori!JL8</f>
        <v>5U</v>
      </c>
      <c r="JM8" s="89" t="str">
        <f>Seniori!JM8</f>
        <v>5U</v>
      </c>
      <c r="JN8" s="89" t="str">
        <f>Seniori!JN8</f>
        <v>Z2</v>
      </c>
      <c r="JO8" s="89" t="str">
        <f>Seniori!JO8</f>
        <v>Z3</v>
      </c>
      <c r="JP8" s="89" t="str">
        <f>Seniori!JP8</f>
        <v>4r</v>
      </c>
      <c r="JQ8" s="89" t="str">
        <f>Seniori!JQ8</f>
        <v>5rU</v>
      </c>
      <c r="JR8" s="89" t="str">
        <f>Seniori!JR8</f>
        <v>6rU</v>
      </c>
      <c r="JS8" s="89" t="str">
        <f>Seniori!JS8</f>
        <v>DUA</v>
      </c>
      <c r="JT8" s="89" t="str">
        <f>Seniori!JT8</f>
        <v>DD</v>
      </c>
      <c r="JU8" s="89" t="str">
        <f>Seniori!JU8</f>
        <v>JU</v>
      </c>
      <c r="JV8" s="89" t="str">
        <f>Seniori!JV8</f>
        <v>Z2</v>
      </c>
      <c r="JW8" s="89" t="str">
        <f>Seniori!JW8</f>
        <v>P3</v>
      </c>
      <c r="JX8" s="89" t="str">
        <f>Seniori!JX8</f>
        <v>4r</v>
      </c>
      <c r="JY8" s="89" t="str">
        <f>Seniori!JY8</f>
        <v>5rF</v>
      </c>
      <c r="JZ8" s="89" t="str">
        <f>Seniori!JZ8</f>
        <v>6rU</v>
      </c>
      <c r="KA8" s="89" t="str">
        <f>Seniori!KA8</f>
        <v>DUA</v>
      </c>
      <c r="KB8" s="89" t="str">
        <f>Seniori!KB8</f>
        <v>DD</v>
      </c>
      <c r="KC8" s="89" t="str">
        <f>Seniori!KC8</f>
        <v>JD</v>
      </c>
      <c r="KD8" s="89" t="str">
        <f>Seniori!KD8</f>
        <v>Z5</v>
      </c>
      <c r="KE8" s="89" t="str">
        <f>Seniori!KE8</f>
        <v>Z4</v>
      </c>
      <c r="KF8" s="89" t="str">
        <f>Seniori!KF8</f>
        <v>Z5</v>
      </c>
      <c r="KG8" s="89" t="str">
        <f>Seniori!KG8</f>
        <v>4r</v>
      </c>
      <c r="KH8" s="89" t="str">
        <f>Seniori!KH8</f>
        <v>5rU</v>
      </c>
      <c r="KI8" s="89" t="str">
        <f>Seniori!KI8</f>
        <v>6rU</v>
      </c>
      <c r="KJ8" s="89" t="str">
        <f>Seniori!KJ8</f>
        <v>P3</v>
      </c>
      <c r="KK8" s="89" t="str">
        <f>Seniori!KK8</f>
        <v>DUA</v>
      </c>
      <c r="KL8" s="89" t="str">
        <f>Seniori!KL8</f>
        <v>DD</v>
      </c>
      <c r="KM8" s="89" t="str">
        <f>Seniori!KM8</f>
        <v>JU</v>
      </c>
      <c r="KN8" s="89" t="str">
        <f>Seniori!KN8</f>
        <v>YU</v>
      </c>
      <c r="KO8" s="89" t="str">
        <f>Seniori!KO8</f>
        <v>IMI</v>
      </c>
      <c r="KP8" s="89" t="str">
        <f>Seniori!KP8</f>
        <v>4r</v>
      </c>
      <c r="KQ8" s="89" t="str">
        <f>Seniori!KQ8</f>
        <v>5rF</v>
      </c>
      <c r="KR8" s="89" t="str">
        <f>Seniori!KR8</f>
        <v>6rF</v>
      </c>
      <c r="KS8" s="89" t="str">
        <f>Seniori!KS8</f>
        <v>P4</v>
      </c>
      <c r="KT8" s="89" t="str">
        <f>Seniori!KT8</f>
        <v>DUA</v>
      </c>
      <c r="KU8" s="89" t="str">
        <f>Seniori!KU8</f>
        <v>DJ</v>
      </c>
      <c r="KV8" s="89" t="str">
        <f>Seniori!KV8</f>
        <v>JD</v>
      </c>
      <c r="KW8" s="89" t="str">
        <f>Seniori!KW8</f>
        <v>SG</v>
      </c>
      <c r="KX8" s="89" t="str">
        <f>Seniori!KX8</f>
        <v>IMI</v>
      </c>
      <c r="KY8" s="89" t="str">
        <f>Seniori!KY8</f>
        <v>P4</v>
      </c>
      <c r="KZ8" s="89" t="str">
        <f>Seniori!KZ8</f>
        <v>P1</v>
      </c>
      <c r="LA8" s="89" t="str">
        <f>Seniori!LA8</f>
        <v>MKZ1</v>
      </c>
      <c r="LB8" s="89" t="str">
        <f>Seniori!LB8</f>
        <v>Z1</v>
      </c>
      <c r="LC8" s="89" t="str">
        <f>Seniori!LC8</f>
        <v>Z3</v>
      </c>
      <c r="LD8" s="89" t="str">
        <f>Seniori!LD8</f>
        <v>DUA</v>
      </c>
      <c r="LE8" s="89" t="str">
        <f>Seniori!LE8</f>
        <v>L3</v>
      </c>
      <c r="LF8" s="89" t="str">
        <f>Seniori!LF8</f>
        <v>DD</v>
      </c>
      <c r="LG8" s="89" t="str">
        <f>Seniori!LG8</f>
        <v>LS6</v>
      </c>
      <c r="LH8" s="188" t="s">
        <v>722</v>
      </c>
      <c r="LI8" s="89" t="str">
        <f>Seniori!LI8</f>
        <v>Z2</v>
      </c>
      <c r="LJ8" s="89" t="str">
        <f>Seniori!LJ8</f>
        <v>Z3</v>
      </c>
      <c r="LK8" s="89" t="str">
        <f>Seniori!LK8</f>
        <v>5rU</v>
      </c>
      <c r="LL8" s="89" t="str">
        <f>Seniori!LL8</f>
        <v>6rU</v>
      </c>
      <c r="LM8" s="89" t="str">
        <f>Seniori!LM8</f>
        <v>DUA</v>
      </c>
      <c r="LN8" s="89" t="str">
        <f>Seniori!LN8</f>
        <v>DD</v>
      </c>
      <c r="LO8" s="89" t="str">
        <f>Seniori!LO8</f>
        <v>JU</v>
      </c>
      <c r="LP8" s="89" t="str">
        <f>Seniori!LP8</f>
        <v>SG</v>
      </c>
      <c r="LQ8" s="89" t="str">
        <f>Seniori!LQ8</f>
        <v>Z2</v>
      </c>
      <c r="LR8" s="89" t="str">
        <f>Seniori!LR8</f>
        <v>5rF</v>
      </c>
      <c r="LS8" s="89" t="str">
        <f>Seniori!LS8</f>
        <v>6rF</v>
      </c>
      <c r="LT8" s="89" t="str">
        <f>Seniori!LT8</f>
        <v>DUA</v>
      </c>
      <c r="LU8" s="89" t="str">
        <f>Seniori!LU8</f>
        <v>Z4</v>
      </c>
      <c r="LV8" s="89" t="str">
        <f>Seniori!LV8</f>
        <v>DUA</v>
      </c>
      <c r="LW8" s="89" t="str">
        <f>Seniori!LW8</f>
        <v>L0</v>
      </c>
      <c r="LX8" s="89" t="str">
        <f>Seniori!LX8</f>
        <v>DD</v>
      </c>
      <c r="LY8" s="89" t="str">
        <f>Seniori!LY8</f>
        <v>DJ</v>
      </c>
      <c r="LZ8" s="89" t="str">
        <f>Seniori!LZ8</f>
        <v>JU</v>
      </c>
      <c r="MA8" s="89" t="str">
        <f>Seniori!MA8</f>
        <v>S0</v>
      </c>
      <c r="MB8" s="89" t="str">
        <f>Seniori!MB8</f>
        <v>4r</v>
      </c>
      <c r="MC8" s="89" t="str">
        <f>Seniori!MC8</f>
        <v>DUA</v>
      </c>
      <c r="MD8" s="89" t="str">
        <f>Seniori!MD8</f>
        <v>Z1</v>
      </c>
      <c r="ME8" s="89" t="str">
        <f>Seniori!ME8</f>
        <v>L0</v>
      </c>
      <c r="MF8" s="89" t="str">
        <f>Seniori!MF8</f>
        <v>DD</v>
      </c>
      <c r="MG8" s="89" t="str">
        <f>Seniori!MG8</f>
        <v>JU</v>
      </c>
      <c r="MH8" s="89" t="str">
        <f>Seniori!MH8</f>
        <v>P2</v>
      </c>
      <c r="MI8" s="89" t="str">
        <f>Seniori!MI8</f>
        <v>DUA</v>
      </c>
      <c r="MJ8" s="89" t="str">
        <f>Seniori!MJ8</f>
        <v>4r</v>
      </c>
      <c r="MK8" s="89" t="str">
        <f>Seniori!MK8</f>
        <v>5rU</v>
      </c>
      <c r="ML8" s="89" t="str">
        <f>Seniori!ML8</f>
        <v>6rU</v>
      </c>
      <c r="MM8" s="89" t="str">
        <f>Seniori!MM8</f>
        <v>DD</v>
      </c>
      <c r="MN8" s="89" t="str">
        <f>Seniori!MN8</f>
        <v>LP4</v>
      </c>
      <c r="MO8" s="89" t="str">
        <f>Seniori!MO8</f>
        <v>JU</v>
      </c>
      <c r="MP8" s="89" t="str">
        <f>Seniori!MP8</f>
        <v>Z4</v>
      </c>
      <c r="MQ8" s="89" t="str">
        <f>Seniori!MQ8</f>
        <v>P4</v>
      </c>
      <c r="MR8" s="89" t="str">
        <f>Seniori!MR8</f>
        <v>4r</v>
      </c>
      <c r="MS8" s="89" t="str">
        <f>Seniori!MS8</f>
        <v>5rU</v>
      </c>
      <c r="MT8" s="89" t="str">
        <f>Seniori!MT8</f>
        <v>6rU</v>
      </c>
      <c r="MU8" s="89" t="str">
        <f>Seniori!MU8</f>
        <v>L11</v>
      </c>
      <c r="MV8" s="89" t="str">
        <f>Seniori!MV8</f>
        <v>LP4</v>
      </c>
      <c r="MW8" s="89" t="str">
        <f>Seniori!MW8</f>
        <v>JJ</v>
      </c>
      <c r="MX8" s="89" t="str">
        <f>Seniori!MX8</f>
        <v>4r</v>
      </c>
      <c r="MY8" s="89" t="str">
        <f>Seniori!MY8</f>
        <v>5rU</v>
      </c>
      <c r="MZ8" s="89" t="str">
        <f>Seniori!MZ8</f>
        <v>6rU</v>
      </c>
      <c r="NA8" s="89" t="str">
        <f>Seniori!NA8</f>
        <v>DUA</v>
      </c>
      <c r="NB8" s="89" t="str">
        <f>Seniori!NB8</f>
        <v>DD</v>
      </c>
      <c r="NC8" s="89" t="str">
        <f>Seniori!NC8</f>
        <v>JD</v>
      </c>
      <c r="ND8" s="89" t="str">
        <f>Seniori!ND8</f>
        <v>YU</v>
      </c>
      <c r="NE8" s="89" t="str">
        <f>Seniori!NE8</f>
        <v>IMI</v>
      </c>
      <c r="NF8" s="89" t="str">
        <f>Seniori!NF8</f>
        <v>4r</v>
      </c>
      <c r="NG8" s="89" t="str">
        <f>Seniori!NG8</f>
        <v>5rU</v>
      </c>
      <c r="NH8" s="89" t="str">
        <f>Seniori!NH8</f>
        <v>5rF</v>
      </c>
      <c r="NI8" s="89" t="str">
        <f>Seniori!NI8</f>
        <v>6rU</v>
      </c>
      <c r="NJ8" s="89" t="str">
        <f>Seniori!NJ8</f>
        <v>DUA</v>
      </c>
      <c r="NK8" s="89" t="str">
        <f>Seniori!NK8</f>
        <v>DJ</v>
      </c>
      <c r="NL8" s="89" t="str">
        <f>Seniori!NL8</f>
        <v>JJ</v>
      </c>
      <c r="NM8" s="89" t="str">
        <f>Seniori!NM8</f>
        <v>SG</v>
      </c>
      <c r="NN8" s="89" t="str">
        <f>Seniori!NN8</f>
        <v>4r</v>
      </c>
      <c r="NO8" s="89" t="str">
        <f>Seniori!NO8</f>
        <v>5rU</v>
      </c>
      <c r="NP8" s="89" t="str">
        <f>Seniori!NP8</f>
        <v>5rF</v>
      </c>
      <c r="NQ8" s="89" t="str">
        <f>Seniori!NQ8</f>
        <v>6rF</v>
      </c>
      <c r="NR8" s="89" t="str">
        <f>Seniori!NR8</f>
        <v>DUA</v>
      </c>
      <c r="NS8" s="89" t="str">
        <f>Seniori!NS8</f>
        <v>DD</v>
      </c>
      <c r="NT8" s="89" t="str">
        <f>Seniori!NT8</f>
        <v>JU</v>
      </c>
      <c r="NU8" s="89" t="str">
        <f>Seniori!NU8</f>
        <v>YU</v>
      </c>
      <c r="NV8" s="89" t="str">
        <f>Seniori!NV8</f>
        <v>IMIF</v>
      </c>
      <c r="NW8" s="89" t="str">
        <f>Seniori!NW8</f>
        <v>DUA/K</v>
      </c>
      <c r="NX8" s="89" t="str">
        <f>Seniori!NX8</f>
        <v>Z4/K</v>
      </c>
    </row>
    <row r="9" spans="1:388" ht="18" customHeight="1" x14ac:dyDescent="0.3">
      <c r="A9" s="224">
        <v>1</v>
      </c>
      <c r="B9" s="254" t="s">
        <v>26</v>
      </c>
      <c r="C9" s="230">
        <v>13491</v>
      </c>
      <c r="D9" s="230">
        <v>2021</v>
      </c>
      <c r="E9" s="227" t="s">
        <v>23</v>
      </c>
      <c r="F9" s="230">
        <v>5599</v>
      </c>
      <c r="G9" s="230" t="s">
        <v>464</v>
      </c>
      <c r="H9" s="227" t="s">
        <v>25</v>
      </c>
      <c r="I9" s="226">
        <f t="shared" ref="I9:I41" si="0">SUM(K9:XW9)</f>
        <v>214.5</v>
      </c>
      <c r="J9" s="259">
        <f>'Mladý kôň roka'!$I9</f>
        <v>214.5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>
        <v>11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CF9" s="162">
        <v>13</v>
      </c>
      <c r="CL9" s="162">
        <v>10</v>
      </c>
      <c r="DC9">
        <v>13</v>
      </c>
      <c r="DH9">
        <v>13</v>
      </c>
      <c r="EC9" s="162">
        <v>9</v>
      </c>
      <c r="ED9" s="162">
        <v>9</v>
      </c>
      <c r="FK9">
        <v>16.5</v>
      </c>
      <c r="FM9">
        <v>19.5</v>
      </c>
      <c r="GD9">
        <v>19.5</v>
      </c>
      <c r="GG9">
        <v>18</v>
      </c>
      <c r="JL9" s="162">
        <v>12</v>
      </c>
      <c r="JM9" s="162">
        <v>12</v>
      </c>
      <c r="NG9">
        <v>19.5</v>
      </c>
      <c r="NO9">
        <v>19.5</v>
      </c>
    </row>
    <row r="10" spans="1:388" ht="18" customHeight="1" x14ac:dyDescent="0.3">
      <c r="A10" s="231">
        <v>2</v>
      </c>
      <c r="B10" s="255" t="s">
        <v>231</v>
      </c>
      <c r="C10" s="233">
        <v>13100</v>
      </c>
      <c r="D10" s="233">
        <v>2021</v>
      </c>
      <c r="E10" s="242" t="s">
        <v>230</v>
      </c>
      <c r="F10" s="233"/>
      <c r="G10" s="233" t="s">
        <v>465</v>
      </c>
      <c r="H10" s="242" t="s">
        <v>82</v>
      </c>
      <c r="I10" s="280">
        <f t="shared" si="0"/>
        <v>0</v>
      </c>
      <c r="J10" s="281" cm="1">
        <f t="array" ref="J10">SUM(LARGE(K10:OJ12,_xlfn.SEQUENCE(D92)))</f>
        <v>103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388" ht="18" customHeight="1" x14ac:dyDescent="0.3">
      <c r="A11" s="4"/>
      <c r="B11" s="1"/>
      <c r="C11" s="2"/>
      <c r="D11" s="2"/>
      <c r="E11" s="22" t="s">
        <v>203</v>
      </c>
      <c r="F11" s="2">
        <v>6761</v>
      </c>
      <c r="G11" s="2" t="s">
        <v>465</v>
      </c>
      <c r="H11" s="22" t="s">
        <v>88</v>
      </c>
      <c r="I11" s="21">
        <f t="shared" si="0"/>
        <v>65</v>
      </c>
      <c r="J11" s="6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GI11">
        <v>6</v>
      </c>
      <c r="GJ11">
        <v>8</v>
      </c>
      <c r="GW11">
        <v>4</v>
      </c>
      <c r="GX11">
        <v>4</v>
      </c>
      <c r="HT11">
        <v>5</v>
      </c>
      <c r="HU11">
        <v>8</v>
      </c>
      <c r="IG11">
        <v>5</v>
      </c>
      <c r="IH11">
        <v>7</v>
      </c>
      <c r="JG11">
        <v>4</v>
      </c>
      <c r="JP11">
        <v>5</v>
      </c>
      <c r="JQ11">
        <v>6</v>
      </c>
      <c r="JX11">
        <v>3</v>
      </c>
    </row>
    <row r="12" spans="1:388" ht="18" customHeight="1" x14ac:dyDescent="0.3">
      <c r="A12" s="4"/>
      <c r="B12" s="1"/>
      <c r="C12" s="2"/>
      <c r="D12" s="2"/>
      <c r="E12" s="22" t="s">
        <v>268</v>
      </c>
      <c r="F12" s="2">
        <v>8401</v>
      </c>
      <c r="G12" s="99" t="s">
        <v>465</v>
      </c>
      <c r="H12" s="22" t="s">
        <v>88</v>
      </c>
      <c r="I12" s="21">
        <f t="shared" si="0"/>
        <v>71</v>
      </c>
      <c r="J12" s="67"/>
      <c r="K12" s="2"/>
      <c r="L12" s="2">
        <v>5</v>
      </c>
      <c r="M12" s="2"/>
      <c r="N12" s="2"/>
      <c r="O12" s="2"/>
      <c r="P12" s="2">
        <v>4</v>
      </c>
      <c r="Q12" s="2"/>
      <c r="R12" s="2"/>
      <c r="S12" s="2"/>
      <c r="T12" s="2"/>
      <c r="U12" s="2"/>
      <c r="V12" s="2">
        <v>5</v>
      </c>
      <c r="W12" s="2"/>
      <c r="X12" s="2"/>
      <c r="Y12" s="2"/>
      <c r="Z12" s="2"/>
      <c r="AA12" s="2"/>
      <c r="AB12" s="2"/>
      <c r="AC12" s="2">
        <v>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>
        <v>2</v>
      </c>
      <c r="AT12" s="2"/>
      <c r="AU12" s="2"/>
      <c r="AV12" s="2"/>
      <c r="AW12" s="2"/>
      <c r="AX12" s="2"/>
      <c r="AY12" s="2">
        <v>13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LK12">
        <v>5</v>
      </c>
      <c r="LR12">
        <v>3</v>
      </c>
      <c r="MK12">
        <v>8</v>
      </c>
      <c r="MS12">
        <v>10</v>
      </c>
      <c r="NG12">
        <v>6</v>
      </c>
      <c r="NO12">
        <v>6</v>
      </c>
    </row>
    <row r="13" spans="1:388" ht="18" customHeight="1" x14ac:dyDescent="0.3">
      <c r="A13" s="236">
        <v>3</v>
      </c>
      <c r="B13" s="260" t="s">
        <v>61</v>
      </c>
      <c r="C13" s="238">
        <v>13159</v>
      </c>
      <c r="D13" s="392">
        <v>2020</v>
      </c>
      <c r="E13" s="240" t="s">
        <v>59</v>
      </c>
      <c r="F13" s="238">
        <v>135</v>
      </c>
      <c r="G13" s="238" t="s">
        <v>464</v>
      </c>
      <c r="H13" s="240" t="s">
        <v>34</v>
      </c>
      <c r="I13" s="238">
        <f>SUM(K13:XW13)</f>
        <v>108.5</v>
      </c>
      <c r="J13" s="339">
        <f>'Mladý kôň roka'!$I13</f>
        <v>108.5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>
        <v>4</v>
      </c>
      <c r="BM13" s="2"/>
      <c r="BN13" s="2"/>
      <c r="BO13" s="2"/>
      <c r="BP13" s="2"/>
      <c r="BQ13" s="2"/>
      <c r="BR13" s="2"/>
      <c r="BS13" s="2"/>
      <c r="BT13" s="2"/>
      <c r="BU13" s="2"/>
      <c r="DM13">
        <v>6</v>
      </c>
      <c r="DV13">
        <v>6</v>
      </c>
      <c r="EG13">
        <v>9</v>
      </c>
      <c r="EQ13">
        <v>12</v>
      </c>
      <c r="HU13">
        <v>4</v>
      </c>
      <c r="IH13">
        <v>10</v>
      </c>
      <c r="KH13" s="162">
        <v>8</v>
      </c>
      <c r="KQ13" s="162">
        <v>8</v>
      </c>
      <c r="MY13">
        <v>10</v>
      </c>
      <c r="NH13">
        <v>15</v>
      </c>
      <c r="NP13">
        <v>16.5</v>
      </c>
    </row>
    <row r="14" spans="1:388" ht="18" customHeight="1" x14ac:dyDescent="0.3">
      <c r="A14" s="393">
        <v>4</v>
      </c>
      <c r="B14" s="394" t="s">
        <v>58</v>
      </c>
      <c r="C14" s="395">
        <v>13488</v>
      </c>
      <c r="D14" s="395">
        <v>2021</v>
      </c>
      <c r="E14" s="396" t="s">
        <v>56</v>
      </c>
      <c r="F14" s="395">
        <v>2965</v>
      </c>
      <c r="G14" s="395" t="s">
        <v>464</v>
      </c>
      <c r="H14" s="396" t="s">
        <v>34</v>
      </c>
      <c r="I14" s="395">
        <f t="shared" si="0"/>
        <v>121.5</v>
      </c>
      <c r="J14" s="397" cm="1">
        <f t="array" ref="J14">SUM(LARGE(K14:OJ14,_xlfn.SEQUENCE(D92)))</f>
        <v>101.5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>
        <v>5</v>
      </c>
      <c r="BL14" s="2"/>
      <c r="BM14" s="2"/>
      <c r="BN14" s="2"/>
      <c r="BO14" s="2"/>
      <c r="BP14" s="2"/>
      <c r="BQ14" s="2"/>
      <c r="BR14" s="2"/>
      <c r="BS14" s="2"/>
      <c r="BT14" s="2"/>
      <c r="BU14" s="2"/>
      <c r="CA14" s="162">
        <v>6</v>
      </c>
      <c r="DK14" s="162">
        <v>5</v>
      </c>
      <c r="DL14">
        <v>2</v>
      </c>
      <c r="DT14">
        <v>2</v>
      </c>
      <c r="DU14">
        <v>1</v>
      </c>
      <c r="EF14">
        <v>4</v>
      </c>
      <c r="EG14">
        <v>8</v>
      </c>
      <c r="EP14">
        <v>6</v>
      </c>
      <c r="EQ14">
        <v>8</v>
      </c>
      <c r="HT14">
        <v>2</v>
      </c>
      <c r="HU14">
        <v>5</v>
      </c>
      <c r="IG14">
        <v>4</v>
      </c>
      <c r="IH14">
        <v>6</v>
      </c>
      <c r="KG14" s="162">
        <v>2</v>
      </c>
      <c r="KH14" s="162">
        <v>2</v>
      </c>
      <c r="KP14" s="162">
        <v>2</v>
      </c>
      <c r="KQ14" s="162">
        <v>7</v>
      </c>
      <c r="MX14">
        <v>9</v>
      </c>
      <c r="MY14">
        <v>8</v>
      </c>
      <c r="NG14">
        <v>13.5</v>
      </c>
      <c r="NH14">
        <v>5</v>
      </c>
      <c r="NO14">
        <v>6</v>
      </c>
      <c r="NP14">
        <v>3</v>
      </c>
    </row>
    <row r="15" spans="1:388" ht="19" customHeight="1" x14ac:dyDescent="0.3">
      <c r="A15" s="104">
        <v>5</v>
      </c>
      <c r="B15" s="1" t="s">
        <v>651</v>
      </c>
      <c r="C15" s="2">
        <v>13626</v>
      </c>
      <c r="D15" s="99">
        <v>2022</v>
      </c>
      <c r="E15" s="22" t="s">
        <v>109</v>
      </c>
      <c r="F15" s="2">
        <v>2362</v>
      </c>
      <c r="G15" s="2" t="s">
        <v>464</v>
      </c>
      <c r="H15" s="22" t="s">
        <v>110</v>
      </c>
      <c r="I15" s="2">
        <f>SUM(K15:XW15)</f>
        <v>93</v>
      </c>
      <c r="J15" s="397">
        <f>'Mladý kôň roka'!$I15</f>
        <v>93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GI15">
        <v>10</v>
      </c>
      <c r="GW15">
        <v>5</v>
      </c>
      <c r="HT15">
        <v>4</v>
      </c>
      <c r="IG15">
        <v>5</v>
      </c>
      <c r="JP15">
        <v>8</v>
      </c>
      <c r="KG15" s="162">
        <v>6</v>
      </c>
      <c r="KP15" s="162">
        <v>8</v>
      </c>
      <c r="MJ15">
        <v>5</v>
      </c>
      <c r="MR15">
        <v>7</v>
      </c>
      <c r="MX15">
        <v>11</v>
      </c>
      <c r="NF15">
        <v>12</v>
      </c>
      <c r="NN15">
        <v>12</v>
      </c>
    </row>
    <row r="16" spans="1:388" ht="18" customHeight="1" x14ac:dyDescent="0.3">
      <c r="A16" s="4">
        <v>6</v>
      </c>
      <c r="B16" s="103" t="s">
        <v>267</v>
      </c>
      <c r="C16" s="2">
        <v>12609</v>
      </c>
      <c r="D16" s="104">
        <v>2020</v>
      </c>
      <c r="E16" s="22" t="s">
        <v>265</v>
      </c>
      <c r="F16" s="2">
        <v>7853</v>
      </c>
      <c r="G16" s="2" t="s">
        <v>462</v>
      </c>
      <c r="H16" s="22" t="s">
        <v>52</v>
      </c>
      <c r="I16" s="2">
        <f>SUM(K16:XW16)</f>
        <v>86.5</v>
      </c>
      <c r="J16" s="397">
        <f>I16</f>
        <v>86.5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>
        <v>3</v>
      </c>
      <c r="BM16" s="2"/>
      <c r="BN16" s="2"/>
      <c r="BO16" s="2"/>
      <c r="BP16" s="2"/>
      <c r="BQ16" s="2"/>
      <c r="BR16" s="2"/>
      <c r="BS16" s="2"/>
      <c r="BT16" s="2"/>
      <c r="BU16" s="2"/>
      <c r="CB16" s="162">
        <v>6</v>
      </c>
      <c r="KH16" s="162">
        <v>5</v>
      </c>
      <c r="KP16" s="162">
        <v>4</v>
      </c>
      <c r="KQ16" s="162">
        <v>12</v>
      </c>
      <c r="MY16">
        <v>11</v>
      </c>
      <c r="NG16">
        <v>5</v>
      </c>
      <c r="NH16">
        <v>16.5</v>
      </c>
      <c r="NO16">
        <v>12</v>
      </c>
      <c r="NP16">
        <v>12</v>
      </c>
    </row>
    <row r="17" spans="1:381" ht="19" customHeight="1" x14ac:dyDescent="0.3">
      <c r="A17" s="4">
        <v>7</v>
      </c>
      <c r="B17" s="1" t="s">
        <v>275</v>
      </c>
      <c r="C17" s="2">
        <v>12984</v>
      </c>
      <c r="D17" s="106">
        <v>2019</v>
      </c>
      <c r="E17" s="80" t="s">
        <v>274</v>
      </c>
      <c r="F17" s="2">
        <v>9241</v>
      </c>
      <c r="G17" s="2" t="s">
        <v>465</v>
      </c>
      <c r="H17" s="22" t="s">
        <v>110</v>
      </c>
      <c r="I17" s="21">
        <f>SUM(K17:XW17)</f>
        <v>82.5</v>
      </c>
      <c r="J17" s="397">
        <f>'Mladý kôň roka'!$I17</f>
        <v>82.5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JR17">
        <v>6</v>
      </c>
      <c r="JZ17">
        <v>7</v>
      </c>
      <c r="KI17" s="162">
        <v>8</v>
      </c>
      <c r="ML17">
        <v>8</v>
      </c>
      <c r="MT17">
        <v>9</v>
      </c>
      <c r="MZ17">
        <v>7</v>
      </c>
      <c r="NI17">
        <v>22.5</v>
      </c>
      <c r="NQ17">
        <v>15</v>
      </c>
    </row>
    <row r="18" spans="1:381" ht="19" customHeight="1" x14ac:dyDescent="0.3">
      <c r="A18" s="4">
        <v>8</v>
      </c>
      <c r="B18" s="1" t="s">
        <v>691</v>
      </c>
      <c r="C18" s="2">
        <v>14005</v>
      </c>
      <c r="D18" s="2">
        <v>2021</v>
      </c>
      <c r="E18" s="80" t="s">
        <v>265</v>
      </c>
      <c r="F18" s="2"/>
      <c r="G18" s="2" t="s">
        <v>462</v>
      </c>
      <c r="H18" s="22" t="s">
        <v>52</v>
      </c>
      <c r="I18" s="21">
        <f>SUM(K18:XW18)</f>
        <v>77.5</v>
      </c>
      <c r="J18" s="397">
        <f>'Mladý kôň roka'!$I18</f>
        <v>77.5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JG18">
        <v>6</v>
      </c>
      <c r="KG18" s="162">
        <v>7</v>
      </c>
      <c r="KH18" s="162">
        <v>7</v>
      </c>
      <c r="KP18" s="162">
        <v>5</v>
      </c>
      <c r="MB18">
        <v>8</v>
      </c>
      <c r="MX18">
        <v>10</v>
      </c>
      <c r="MY18">
        <v>7</v>
      </c>
      <c r="NF18">
        <v>8</v>
      </c>
      <c r="NG18">
        <v>7.5</v>
      </c>
      <c r="NO18">
        <v>12</v>
      </c>
    </row>
    <row r="19" spans="1:381" ht="18" customHeight="1" x14ac:dyDescent="0.3">
      <c r="A19" s="4">
        <v>9</v>
      </c>
      <c r="B19" s="103" t="s">
        <v>30</v>
      </c>
      <c r="C19" s="2">
        <v>12840</v>
      </c>
      <c r="D19" s="106">
        <v>2019</v>
      </c>
      <c r="E19" s="22" t="s">
        <v>27</v>
      </c>
      <c r="F19" s="2"/>
      <c r="G19" s="2" t="s">
        <v>464</v>
      </c>
      <c r="H19" s="22" t="s">
        <v>29</v>
      </c>
      <c r="I19" s="2">
        <f>SUM(K19:XW19)</f>
        <v>76</v>
      </c>
      <c r="J19" s="397">
        <f>'Mladý kôň roka'!$I19</f>
        <v>76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HV19">
        <v>5</v>
      </c>
      <c r="II19">
        <v>7</v>
      </c>
      <c r="KI19" s="162">
        <v>13</v>
      </c>
      <c r="KR19">
        <v>12</v>
      </c>
      <c r="NH19">
        <v>21</v>
      </c>
      <c r="NQ19">
        <v>18</v>
      </c>
    </row>
    <row r="20" spans="1:381" ht="18" customHeight="1" x14ac:dyDescent="0.3">
      <c r="A20" s="4">
        <v>10</v>
      </c>
      <c r="B20" s="1" t="s">
        <v>64</v>
      </c>
      <c r="C20" s="2">
        <v>12223</v>
      </c>
      <c r="D20" s="106">
        <v>2019</v>
      </c>
      <c r="E20" s="22" t="s">
        <v>63</v>
      </c>
      <c r="F20" s="2">
        <v>3021</v>
      </c>
      <c r="G20" s="2" t="s">
        <v>464</v>
      </c>
      <c r="H20" s="22" t="s">
        <v>65</v>
      </c>
      <c r="I20" s="21">
        <f>SUM(K20:XW20)</f>
        <v>72</v>
      </c>
      <c r="J20" s="397">
        <f>'Mladý kôň roka'!$I20</f>
        <v>72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GK20">
        <v>7</v>
      </c>
      <c r="GY20">
        <v>7</v>
      </c>
      <c r="HV20">
        <v>4</v>
      </c>
      <c r="KI20" s="162">
        <v>8</v>
      </c>
      <c r="KR20">
        <v>10</v>
      </c>
      <c r="LL20">
        <v>5</v>
      </c>
      <c r="LS20">
        <v>5</v>
      </c>
      <c r="MZ20">
        <v>5</v>
      </c>
      <c r="NI20">
        <v>15</v>
      </c>
      <c r="NQ20">
        <v>6</v>
      </c>
    </row>
    <row r="21" spans="1:381" ht="18" customHeight="1" x14ac:dyDescent="0.3">
      <c r="A21" s="4">
        <v>11</v>
      </c>
      <c r="B21" s="1" t="s">
        <v>75</v>
      </c>
      <c r="C21" s="2">
        <v>12871</v>
      </c>
      <c r="D21" s="104">
        <v>2020</v>
      </c>
      <c r="E21" s="22" t="s">
        <v>70</v>
      </c>
      <c r="F21" s="2">
        <v>7749</v>
      </c>
      <c r="G21" s="2" t="s">
        <v>464</v>
      </c>
      <c r="H21" s="22" t="s">
        <v>72</v>
      </c>
      <c r="I21" s="2">
        <f>SUM(K21:XW21)</f>
        <v>68.5</v>
      </c>
      <c r="J21" s="397">
        <f>'Mladý kôň roka'!$I21</f>
        <v>68.5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>
        <v>4</v>
      </c>
      <c r="AT21" s="2">
        <v>5</v>
      </c>
      <c r="AU21" s="2"/>
      <c r="AV21" s="2"/>
      <c r="AW21" s="2"/>
      <c r="AX21" s="2"/>
      <c r="AY21" s="2">
        <v>11</v>
      </c>
      <c r="AZ21" s="2">
        <v>4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EG21">
        <v>6</v>
      </c>
      <c r="EQ21">
        <v>3</v>
      </c>
      <c r="GJ21">
        <v>9</v>
      </c>
      <c r="IU21">
        <v>1</v>
      </c>
      <c r="IY21">
        <v>2</v>
      </c>
      <c r="MS21">
        <v>5</v>
      </c>
      <c r="NG21">
        <v>5</v>
      </c>
      <c r="NH21">
        <v>9</v>
      </c>
      <c r="NO21">
        <v>4.5</v>
      </c>
    </row>
    <row r="22" spans="1:381" ht="18" customHeight="1" x14ac:dyDescent="0.3">
      <c r="A22" s="4">
        <v>12</v>
      </c>
      <c r="B22" s="1" t="s">
        <v>543</v>
      </c>
      <c r="C22" s="2">
        <v>13758</v>
      </c>
      <c r="D22" s="104">
        <v>2020</v>
      </c>
      <c r="E22" s="98" t="s">
        <v>384</v>
      </c>
      <c r="F22" s="2">
        <v>8995</v>
      </c>
      <c r="G22" s="2" t="s">
        <v>466</v>
      </c>
      <c r="H22" s="98" t="s">
        <v>100</v>
      </c>
      <c r="I22" s="21">
        <f>SUM(K22:XW22)</f>
        <v>59.5</v>
      </c>
      <c r="J22" s="397">
        <f>'Mladý kôň roka'!$I22</f>
        <v>59.5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EG22">
        <v>4</v>
      </c>
      <c r="EQ22">
        <v>10</v>
      </c>
      <c r="KH22" s="162">
        <v>4</v>
      </c>
      <c r="KQ22" s="162">
        <v>6</v>
      </c>
      <c r="MJ22" s="23"/>
      <c r="MK22">
        <v>11</v>
      </c>
      <c r="NG22">
        <v>8</v>
      </c>
      <c r="NH22">
        <v>10.5</v>
      </c>
      <c r="NP22">
        <v>6</v>
      </c>
    </row>
    <row r="23" spans="1:381" ht="19" customHeight="1" x14ac:dyDescent="0.3">
      <c r="A23" s="104">
        <v>13</v>
      </c>
      <c r="B23" s="103" t="s">
        <v>527</v>
      </c>
      <c r="C23" s="2">
        <v>13634</v>
      </c>
      <c r="D23" s="99">
        <v>2022</v>
      </c>
      <c r="E23" s="98" t="s">
        <v>67</v>
      </c>
      <c r="F23" s="2">
        <v>2372</v>
      </c>
      <c r="G23" s="99" t="s">
        <v>464</v>
      </c>
      <c r="H23" s="98" t="s">
        <v>34</v>
      </c>
      <c r="I23" s="2">
        <f>SUM(K23:XW23)</f>
        <v>58</v>
      </c>
      <c r="J23" s="397">
        <f>'Mladý kôň roka'!$I23</f>
        <v>58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>
        <v>5</v>
      </c>
      <c r="BL23" s="2"/>
      <c r="BM23" s="2"/>
      <c r="BN23" s="2"/>
      <c r="BO23" s="2"/>
      <c r="BP23" s="2"/>
      <c r="BQ23" s="2"/>
      <c r="BR23" s="2"/>
      <c r="BS23" s="2"/>
      <c r="BT23" s="2"/>
      <c r="BU23" s="2"/>
      <c r="CA23" s="162">
        <v>4</v>
      </c>
      <c r="EF23">
        <v>3</v>
      </c>
      <c r="EP23">
        <v>5</v>
      </c>
      <c r="HT23">
        <v>5</v>
      </c>
      <c r="IG23">
        <v>3</v>
      </c>
      <c r="KG23" s="162">
        <v>7</v>
      </c>
      <c r="KP23" s="162">
        <v>1</v>
      </c>
      <c r="MX23">
        <v>7</v>
      </c>
      <c r="NF23">
        <v>9</v>
      </c>
      <c r="NN23">
        <v>9</v>
      </c>
    </row>
    <row r="24" spans="1:381" ht="19.25" customHeight="1" x14ac:dyDescent="0.3">
      <c r="A24" s="4">
        <v>14</v>
      </c>
      <c r="B24" s="102" t="s">
        <v>498</v>
      </c>
      <c r="C24" s="2">
        <v>13607</v>
      </c>
      <c r="D24" s="2">
        <v>2022</v>
      </c>
      <c r="E24" s="22" t="s">
        <v>203</v>
      </c>
      <c r="F24" s="2">
        <v>6761</v>
      </c>
      <c r="G24" s="2" t="s">
        <v>465</v>
      </c>
      <c r="H24" s="22" t="s">
        <v>88</v>
      </c>
      <c r="I24" s="21">
        <f>SUM(K24:XW24)</f>
        <v>55.5</v>
      </c>
      <c r="J24" s="397">
        <f>'Mladý kôň roka'!$I24+I25</f>
        <v>57.5</v>
      </c>
      <c r="K24" s="2"/>
      <c r="L24" s="2">
        <v>6</v>
      </c>
      <c r="M24" s="2"/>
      <c r="N24" s="2"/>
      <c r="O24" s="2">
        <v>7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GI24">
        <v>4</v>
      </c>
      <c r="GW24">
        <v>4</v>
      </c>
      <c r="HT24">
        <v>7</v>
      </c>
      <c r="IG24">
        <v>8</v>
      </c>
      <c r="JG24">
        <v>3</v>
      </c>
      <c r="JP24">
        <v>4</v>
      </c>
      <c r="JX24">
        <v>5</v>
      </c>
      <c r="NF24">
        <v>3</v>
      </c>
      <c r="NN24">
        <v>4.5</v>
      </c>
    </row>
    <row r="25" spans="1:381" ht="19.25" customHeight="1" x14ac:dyDescent="0.3">
      <c r="A25" s="4"/>
      <c r="B25" s="102"/>
      <c r="C25" s="2"/>
      <c r="D25" s="2"/>
      <c r="E25" s="98" t="s">
        <v>86</v>
      </c>
      <c r="F25" s="2">
        <v>4589</v>
      </c>
      <c r="G25" s="99" t="s">
        <v>464</v>
      </c>
      <c r="H25" s="22"/>
      <c r="I25" s="21">
        <f>SUM(K25:XW25)</f>
        <v>2</v>
      </c>
      <c r="J25" s="39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EP25">
        <v>2</v>
      </c>
    </row>
    <row r="26" spans="1:381" ht="18" customHeight="1" x14ac:dyDescent="0.3">
      <c r="A26" s="4">
        <v>15</v>
      </c>
      <c r="B26" s="103" t="s">
        <v>53</v>
      </c>
      <c r="C26" s="2">
        <v>12611</v>
      </c>
      <c r="D26" s="104">
        <v>2020</v>
      </c>
      <c r="E26" s="22" t="s">
        <v>50</v>
      </c>
      <c r="F26" s="2">
        <v>1742</v>
      </c>
      <c r="G26" s="2" t="s">
        <v>464</v>
      </c>
      <c r="H26" s="22" t="s">
        <v>52</v>
      </c>
      <c r="I26" s="2">
        <f>SUM(K26:XW26)</f>
        <v>53</v>
      </c>
      <c r="J26" s="397">
        <f>'Mladý kôň roka'!$I26</f>
        <v>53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>
        <v>4</v>
      </c>
      <c r="BM26" s="2"/>
      <c r="BN26" s="2"/>
      <c r="BO26" s="2"/>
      <c r="BP26" s="2"/>
      <c r="BQ26" s="2"/>
      <c r="BR26" s="2"/>
      <c r="BS26" s="2"/>
      <c r="BT26" s="2"/>
      <c r="BU26" s="2"/>
      <c r="CB26" s="162">
        <v>4</v>
      </c>
      <c r="EG26">
        <v>5</v>
      </c>
      <c r="EQ26">
        <v>6</v>
      </c>
      <c r="KH26" s="162">
        <v>1</v>
      </c>
      <c r="KQ26" s="162">
        <v>3</v>
      </c>
      <c r="MY26">
        <v>5</v>
      </c>
      <c r="NG26">
        <v>7</v>
      </c>
      <c r="NH26">
        <v>7.5</v>
      </c>
      <c r="NP26">
        <v>10.5</v>
      </c>
    </row>
    <row r="27" spans="1:381" ht="18" customHeight="1" x14ac:dyDescent="0.3">
      <c r="A27" s="4">
        <v>16</v>
      </c>
      <c r="B27" s="103" t="s">
        <v>85</v>
      </c>
      <c r="C27" s="2">
        <v>12156</v>
      </c>
      <c r="D27" s="106">
        <v>2019</v>
      </c>
      <c r="E27" s="22" t="s">
        <v>542</v>
      </c>
      <c r="F27" s="2">
        <v>2093</v>
      </c>
      <c r="G27" s="2" t="s">
        <v>464</v>
      </c>
      <c r="H27" s="22" t="s">
        <v>84</v>
      </c>
      <c r="I27" s="2">
        <f>SUM(K27:XW27)</f>
        <v>53</v>
      </c>
      <c r="J27" s="397">
        <f>'Mladý kôň roka'!$I27</f>
        <v>53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KI27" s="162">
        <v>12</v>
      </c>
      <c r="KR27">
        <v>14</v>
      </c>
      <c r="NI27">
        <v>18</v>
      </c>
      <c r="NQ27">
        <v>9</v>
      </c>
    </row>
    <row r="28" spans="1:381" ht="18" customHeight="1" x14ac:dyDescent="0.3">
      <c r="A28" s="4">
        <v>17</v>
      </c>
      <c r="B28" s="103" t="s">
        <v>311</v>
      </c>
      <c r="C28" s="2">
        <v>13398</v>
      </c>
      <c r="D28" s="2">
        <v>2021</v>
      </c>
      <c r="E28" s="22" t="s">
        <v>310</v>
      </c>
      <c r="F28" s="2">
        <v>8647</v>
      </c>
      <c r="G28" s="2" t="s">
        <v>462</v>
      </c>
      <c r="H28" s="22" t="s">
        <v>108</v>
      </c>
      <c r="I28" s="2">
        <f>SUM(K28:XW28)</f>
        <v>34</v>
      </c>
      <c r="J28" s="397">
        <f>'Mladý kôň roka'!$I28</f>
        <v>34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GI28">
        <v>1</v>
      </c>
      <c r="GJ28">
        <v>1</v>
      </c>
      <c r="GW28">
        <v>1</v>
      </c>
      <c r="MK28">
        <v>6</v>
      </c>
      <c r="MS28">
        <v>7</v>
      </c>
      <c r="MX28">
        <v>4</v>
      </c>
      <c r="NF28">
        <v>10.5</v>
      </c>
      <c r="NN28">
        <v>3.5</v>
      </c>
    </row>
    <row r="29" spans="1:381" ht="19" customHeight="1" x14ac:dyDescent="0.3">
      <c r="A29" s="4">
        <v>18</v>
      </c>
      <c r="B29" s="1" t="s">
        <v>710</v>
      </c>
      <c r="C29" s="2">
        <v>13796</v>
      </c>
      <c r="D29" s="2">
        <v>2021</v>
      </c>
      <c r="E29" s="80" t="s">
        <v>265</v>
      </c>
      <c r="F29" s="2">
        <v>7853</v>
      </c>
      <c r="G29" s="2" t="s">
        <v>462</v>
      </c>
      <c r="H29" s="22" t="s">
        <v>52</v>
      </c>
      <c r="I29" s="21">
        <f>SUM(K29:XW29)</f>
        <v>32.5</v>
      </c>
      <c r="J29" s="397">
        <f>'Mladý kôň roka'!$I29</f>
        <v>32.5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KG29" s="162">
        <v>5</v>
      </c>
      <c r="KH29" s="162">
        <v>2</v>
      </c>
      <c r="KP29" s="162">
        <v>3</v>
      </c>
      <c r="MX29">
        <v>7</v>
      </c>
      <c r="MY29">
        <v>5</v>
      </c>
      <c r="NG29">
        <v>3</v>
      </c>
      <c r="NO29">
        <v>7.5</v>
      </c>
    </row>
    <row r="30" spans="1:381" ht="18" customHeight="1" x14ac:dyDescent="0.3">
      <c r="A30" s="4">
        <v>19</v>
      </c>
      <c r="B30" s="103" t="s">
        <v>31</v>
      </c>
      <c r="C30" s="2">
        <v>13278</v>
      </c>
      <c r="D30" s="104">
        <v>2020</v>
      </c>
      <c r="E30" s="80" t="s">
        <v>27</v>
      </c>
      <c r="F30" s="2">
        <v>4920</v>
      </c>
      <c r="G30" s="2" t="s">
        <v>464</v>
      </c>
      <c r="H30" s="22" t="s">
        <v>29</v>
      </c>
      <c r="I30" s="2">
        <f>SUM(K30:XW30)</f>
        <v>31.5</v>
      </c>
      <c r="J30" s="397">
        <f>'Mladý kôň roka'!$I30</f>
        <v>31.5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>
        <v>6</v>
      </c>
      <c r="BM30" s="2"/>
      <c r="BN30" s="2"/>
      <c r="BO30" s="2"/>
      <c r="BP30" s="2"/>
      <c r="BQ30" s="2"/>
      <c r="BR30" s="2"/>
      <c r="BS30" s="2"/>
      <c r="BT30" s="2"/>
      <c r="BU30" s="2"/>
      <c r="NH30">
        <v>12</v>
      </c>
      <c r="NP30">
        <v>13.5</v>
      </c>
    </row>
    <row r="31" spans="1:381" ht="18" customHeight="1" x14ac:dyDescent="0.3">
      <c r="A31" s="4">
        <v>20</v>
      </c>
      <c r="B31" s="103" t="s">
        <v>526</v>
      </c>
      <c r="C31" s="2">
        <v>13633</v>
      </c>
      <c r="D31" s="99">
        <v>2022</v>
      </c>
      <c r="E31" s="98" t="s">
        <v>32</v>
      </c>
      <c r="F31" s="2">
        <v>2366</v>
      </c>
      <c r="G31" s="99" t="s">
        <v>464</v>
      </c>
      <c r="H31" s="98" t="s">
        <v>34</v>
      </c>
      <c r="I31" s="2">
        <f t="shared" si="0"/>
        <v>29</v>
      </c>
      <c r="J31" s="397">
        <f>'Mladý kôň roka'!$I31</f>
        <v>29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>
        <v>3</v>
      </c>
      <c r="BL31" s="2"/>
      <c r="BM31" s="2"/>
      <c r="BN31" s="2"/>
      <c r="BO31" s="2"/>
      <c r="BP31" s="2"/>
      <c r="BQ31" s="2"/>
      <c r="BR31" s="2"/>
      <c r="BS31" s="2"/>
      <c r="BT31" s="2"/>
      <c r="BU31" s="2"/>
      <c r="CA31" s="162">
        <v>6</v>
      </c>
      <c r="DK31" s="162">
        <v>3</v>
      </c>
      <c r="DT31">
        <v>6</v>
      </c>
      <c r="EF31">
        <v>6</v>
      </c>
      <c r="EP31">
        <v>3</v>
      </c>
      <c r="HT31">
        <v>2</v>
      </c>
    </row>
    <row r="32" spans="1:381" ht="18" customHeight="1" x14ac:dyDescent="0.3">
      <c r="A32" s="4">
        <v>21</v>
      </c>
      <c r="B32" s="103" t="s">
        <v>528</v>
      </c>
      <c r="C32" s="2">
        <v>13079</v>
      </c>
      <c r="D32" s="104">
        <v>2020</v>
      </c>
      <c r="E32" s="98" t="s">
        <v>358</v>
      </c>
      <c r="F32" s="2">
        <v>5943</v>
      </c>
      <c r="G32" s="99" t="s">
        <v>462</v>
      </c>
      <c r="H32" s="98" t="s">
        <v>347</v>
      </c>
      <c r="I32" s="2">
        <f>SUM(K32:XW32)</f>
        <v>24.5</v>
      </c>
      <c r="J32" s="67">
        <f>'Mladý kôň roka'!$I32</f>
        <v>24.5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>
        <v>2</v>
      </c>
      <c r="BM32" s="2"/>
      <c r="BN32" s="2"/>
      <c r="BO32" s="2"/>
      <c r="BP32" s="2"/>
      <c r="BQ32" s="2"/>
      <c r="BR32" s="2"/>
      <c r="BS32" s="2"/>
      <c r="BT32" s="2"/>
      <c r="BU32" s="2"/>
      <c r="CB32" s="162">
        <v>2</v>
      </c>
      <c r="EQ32">
        <v>1</v>
      </c>
      <c r="NG32">
        <v>3</v>
      </c>
      <c r="NH32">
        <v>6</v>
      </c>
      <c r="NO32">
        <v>9</v>
      </c>
      <c r="NP32">
        <v>1.5</v>
      </c>
    </row>
    <row r="33" spans="1:380" ht="18" customHeight="1" x14ac:dyDescent="0.3">
      <c r="A33" s="4">
        <v>22</v>
      </c>
      <c r="B33" s="103" t="s">
        <v>596</v>
      </c>
      <c r="C33" s="2">
        <v>13888</v>
      </c>
      <c r="D33" s="106">
        <v>2019</v>
      </c>
      <c r="E33" s="98" t="s">
        <v>595</v>
      </c>
      <c r="F33" s="2"/>
      <c r="G33" s="99" t="s">
        <v>464</v>
      </c>
      <c r="H33" s="98" t="s">
        <v>88</v>
      </c>
      <c r="I33" s="2">
        <f t="shared" si="0"/>
        <v>24</v>
      </c>
      <c r="J33" s="67">
        <f>'Mladý kôň roka'!$I33</f>
        <v>24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DA33">
        <v>12</v>
      </c>
      <c r="DB33">
        <v>12</v>
      </c>
    </row>
    <row r="34" spans="1:380" ht="18" customHeight="1" x14ac:dyDescent="0.3">
      <c r="A34" s="4">
        <v>22</v>
      </c>
      <c r="B34" s="103" t="s">
        <v>497</v>
      </c>
      <c r="C34" s="2">
        <v>13611</v>
      </c>
      <c r="D34" s="99">
        <v>2022</v>
      </c>
      <c r="E34" s="98" t="s">
        <v>118</v>
      </c>
      <c r="F34" s="2">
        <v>6693</v>
      </c>
      <c r="G34" s="2" t="s">
        <v>464</v>
      </c>
      <c r="H34" s="98" t="s">
        <v>120</v>
      </c>
      <c r="I34" s="21">
        <f>SUM(K34:XW34)</f>
        <v>11</v>
      </c>
      <c r="J34" s="67">
        <f>'Mladý kôň roka'!$I34+I35</f>
        <v>24</v>
      </c>
      <c r="K34" s="2"/>
      <c r="L34" s="2">
        <v>1</v>
      </c>
      <c r="M34" s="2"/>
      <c r="N34" s="2"/>
      <c r="O34" s="2">
        <v>1</v>
      </c>
      <c r="P34" s="2"/>
      <c r="Q34" s="2"/>
      <c r="R34" s="2"/>
      <c r="S34" s="2"/>
      <c r="T34" s="2"/>
      <c r="U34" s="2">
        <v>5</v>
      </c>
      <c r="V34" s="2"/>
      <c r="W34" s="2"/>
      <c r="X34" s="2"/>
      <c r="Y34" s="2"/>
      <c r="Z34" s="2"/>
      <c r="AA34" s="2"/>
      <c r="AB34" s="2">
        <v>1</v>
      </c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JP34">
        <v>2</v>
      </c>
      <c r="JX34">
        <v>1</v>
      </c>
    </row>
    <row r="35" spans="1:380" ht="18" customHeight="1" x14ac:dyDescent="0.3">
      <c r="A35" s="4"/>
      <c r="B35" s="103"/>
      <c r="C35" s="2"/>
      <c r="D35" s="99"/>
      <c r="E35" s="22" t="s">
        <v>207</v>
      </c>
      <c r="F35" s="2">
        <v>8828</v>
      </c>
      <c r="G35" s="2" t="s">
        <v>465</v>
      </c>
      <c r="H35" s="22" t="s">
        <v>509</v>
      </c>
      <c r="I35" s="21">
        <f>SUM(K42:XW42)</f>
        <v>13</v>
      </c>
      <c r="J35" s="6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</row>
    <row r="36" spans="1:380" ht="18.5" customHeight="1" x14ac:dyDescent="0.3">
      <c r="A36" s="4">
        <v>24</v>
      </c>
      <c r="B36" s="103" t="s">
        <v>508</v>
      </c>
      <c r="C36" s="2">
        <v>13609</v>
      </c>
      <c r="D36" s="2">
        <v>2022</v>
      </c>
      <c r="E36" s="98" t="s">
        <v>118</v>
      </c>
      <c r="F36" s="2">
        <v>6693</v>
      </c>
      <c r="G36" s="99" t="s">
        <v>464</v>
      </c>
      <c r="H36" s="98" t="s">
        <v>120</v>
      </c>
      <c r="I36" s="21">
        <f>SUM(K36:XW36)</f>
        <v>23.5</v>
      </c>
      <c r="J36" s="67">
        <f>'Mladý kôň roka'!$I36</f>
        <v>23.5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>
        <v>3</v>
      </c>
      <c r="V36" s="2"/>
      <c r="W36" s="2"/>
      <c r="X36" s="2"/>
      <c r="Y36" s="2"/>
      <c r="Z36" s="2"/>
      <c r="AA36" s="2"/>
      <c r="AB36" s="2">
        <v>4</v>
      </c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GI36">
        <v>6</v>
      </c>
      <c r="JX36">
        <v>3</v>
      </c>
      <c r="NF36">
        <v>4.5</v>
      </c>
      <c r="NN36">
        <v>3</v>
      </c>
    </row>
    <row r="37" spans="1:380" ht="18" customHeight="1" x14ac:dyDescent="0.3">
      <c r="A37" s="4"/>
      <c r="B37" s="103"/>
      <c r="C37" s="2"/>
      <c r="D37" s="2"/>
      <c r="E37" s="80" t="s">
        <v>393</v>
      </c>
      <c r="F37" s="2">
        <v>9800</v>
      </c>
      <c r="G37" s="2" t="s">
        <v>466</v>
      </c>
      <c r="H37" s="22"/>
      <c r="I37" s="2">
        <f>SUM(K37:XW37)</f>
        <v>0</v>
      </c>
      <c r="J37" s="6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</row>
    <row r="38" spans="1:380" ht="19" customHeight="1" x14ac:dyDescent="0.3">
      <c r="A38" s="4">
        <v>25</v>
      </c>
      <c r="B38" s="1" t="s">
        <v>709</v>
      </c>
      <c r="C38" s="2">
        <v>14027</v>
      </c>
      <c r="D38" s="2">
        <v>2022</v>
      </c>
      <c r="E38" s="80" t="s">
        <v>27</v>
      </c>
      <c r="F38" s="2">
        <v>4920</v>
      </c>
      <c r="G38" s="2" t="s">
        <v>464</v>
      </c>
      <c r="H38" s="22" t="s">
        <v>29</v>
      </c>
      <c r="I38" s="21">
        <f>SUM(K38:XW38)</f>
        <v>20.5</v>
      </c>
      <c r="J38" s="67">
        <f>'Mladý kôň roka'!$I38</f>
        <v>20.5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KG38" s="162">
        <v>2</v>
      </c>
      <c r="KP38" s="162">
        <v>5</v>
      </c>
      <c r="NF38">
        <v>6</v>
      </c>
      <c r="NN38">
        <v>7.5</v>
      </c>
    </row>
    <row r="39" spans="1:380" ht="18" customHeight="1" x14ac:dyDescent="0.3">
      <c r="A39" s="4">
        <v>26</v>
      </c>
      <c r="B39" s="103" t="s">
        <v>211</v>
      </c>
      <c r="C39" s="2">
        <v>12846</v>
      </c>
      <c r="D39" s="104">
        <v>2020</v>
      </c>
      <c r="E39" s="22" t="s">
        <v>210</v>
      </c>
      <c r="F39" s="2">
        <v>8540</v>
      </c>
      <c r="G39" s="2" t="s">
        <v>465</v>
      </c>
      <c r="H39" s="22" t="s">
        <v>212</v>
      </c>
      <c r="I39" s="2">
        <f>SUM(K39:XW39)</f>
        <v>19.5</v>
      </c>
      <c r="J39" s="67">
        <f>'Mladý kôň roka'!$I39</f>
        <v>19.5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CB39" s="162">
        <v>4</v>
      </c>
      <c r="DV39">
        <v>2</v>
      </c>
      <c r="MS39">
        <v>3</v>
      </c>
      <c r="NH39">
        <v>7.5</v>
      </c>
      <c r="NP39">
        <v>3</v>
      </c>
    </row>
    <row r="40" spans="1:380" ht="18" customHeight="1" x14ac:dyDescent="0.3">
      <c r="A40" s="4">
        <v>27</v>
      </c>
      <c r="B40" s="103" t="s">
        <v>496</v>
      </c>
      <c r="C40" s="2">
        <v>13608</v>
      </c>
      <c r="D40" s="99">
        <v>2022</v>
      </c>
      <c r="E40" s="98" t="s">
        <v>268</v>
      </c>
      <c r="F40" s="2">
        <v>8401</v>
      </c>
      <c r="G40" s="2" t="s">
        <v>465</v>
      </c>
      <c r="H40" s="22" t="s">
        <v>88</v>
      </c>
      <c r="I40" s="21">
        <f t="shared" si="0"/>
        <v>19</v>
      </c>
      <c r="J40" s="67">
        <f>I40</f>
        <v>19</v>
      </c>
      <c r="K40" s="2"/>
      <c r="L40" s="2">
        <v>2</v>
      </c>
      <c r="M40" s="2"/>
      <c r="N40" s="2"/>
      <c r="O40" s="2">
        <v>5</v>
      </c>
      <c r="P40" s="2"/>
      <c r="Q40" s="2"/>
      <c r="R40" s="2"/>
      <c r="S40" s="2"/>
      <c r="T40" s="2"/>
      <c r="U40" s="2">
        <v>4</v>
      </c>
      <c r="V40" s="2"/>
      <c r="W40" s="2"/>
      <c r="X40" s="2"/>
      <c r="Y40" s="2"/>
      <c r="Z40" s="2"/>
      <c r="AA40" s="2"/>
      <c r="AB40" s="2">
        <v>5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>
        <v>3</v>
      </c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</row>
    <row r="41" spans="1:380" ht="19" customHeight="1" x14ac:dyDescent="0.3">
      <c r="A41" s="4">
        <v>28</v>
      </c>
      <c r="B41" s="103" t="s">
        <v>383</v>
      </c>
      <c r="C41" s="2">
        <v>13101</v>
      </c>
      <c r="D41" s="2">
        <v>2021</v>
      </c>
      <c r="E41" s="22" t="s">
        <v>382</v>
      </c>
      <c r="F41" s="2">
        <v>9452</v>
      </c>
      <c r="G41" s="2" t="s">
        <v>466</v>
      </c>
      <c r="H41" s="22" t="s">
        <v>88</v>
      </c>
      <c r="I41" s="21">
        <f t="shared" si="0"/>
        <v>18</v>
      </c>
      <c r="J41" s="67">
        <f>'Mladý kôň roka'!$I41</f>
        <v>18</v>
      </c>
      <c r="K41" s="2"/>
      <c r="L41" s="2">
        <v>1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>
        <v>3</v>
      </c>
      <c r="AS41" s="2"/>
      <c r="AT41" s="2"/>
      <c r="AU41" s="2"/>
      <c r="AV41" s="2"/>
      <c r="AW41" s="2"/>
      <c r="AX41" s="2"/>
      <c r="AY41" s="2">
        <v>7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GX41">
        <v>5</v>
      </c>
      <c r="JQ41">
        <v>1</v>
      </c>
      <c r="JY41">
        <v>1</v>
      </c>
    </row>
    <row r="42" spans="1:380" ht="18" customHeight="1" x14ac:dyDescent="0.3">
      <c r="A42" s="4">
        <v>29</v>
      </c>
      <c r="B42" s="103" t="s">
        <v>564</v>
      </c>
      <c r="C42" s="328">
        <v>13910</v>
      </c>
      <c r="D42" s="328">
        <v>2021</v>
      </c>
      <c r="E42" s="98" t="s">
        <v>187</v>
      </c>
      <c r="F42" s="2">
        <v>110</v>
      </c>
      <c r="G42" s="99" t="s">
        <v>464</v>
      </c>
      <c r="H42" s="98" t="s">
        <v>175</v>
      </c>
      <c r="I42" s="2">
        <f t="shared" ref="I42:I65" si="1">SUM(K42:XW42)</f>
        <v>13</v>
      </c>
      <c r="J42" s="67">
        <f>'Mladý kôň roka'!$I42</f>
        <v>13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FR42">
        <v>4</v>
      </c>
      <c r="HK42">
        <v>2</v>
      </c>
      <c r="JG42">
        <v>2</v>
      </c>
      <c r="LA42">
        <v>5</v>
      </c>
    </row>
    <row r="43" spans="1:380" ht="18" customHeight="1" x14ac:dyDescent="0.3">
      <c r="A43" s="4">
        <v>30</v>
      </c>
      <c r="B43" s="103" t="s">
        <v>475</v>
      </c>
      <c r="C43" s="2">
        <v>13160</v>
      </c>
      <c r="D43" s="104">
        <v>2020</v>
      </c>
      <c r="E43" s="22" t="s">
        <v>67</v>
      </c>
      <c r="F43" s="2">
        <v>2372</v>
      </c>
      <c r="G43" s="2" t="s">
        <v>464</v>
      </c>
      <c r="H43" s="22" t="s">
        <v>34</v>
      </c>
      <c r="I43" s="2">
        <f>SUM(K43:XW43)</f>
        <v>12</v>
      </c>
      <c r="J43" s="67">
        <f>'Mladý kôň roka'!$I43</f>
        <v>12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NH43">
        <v>7.5</v>
      </c>
      <c r="NP43">
        <v>4.5</v>
      </c>
    </row>
    <row r="44" spans="1:380" ht="18" customHeight="1" x14ac:dyDescent="0.3">
      <c r="A44" s="4">
        <v>30</v>
      </c>
      <c r="B44" s="103" t="s">
        <v>205</v>
      </c>
      <c r="C44" s="99">
        <v>12751</v>
      </c>
      <c r="D44" s="104">
        <v>2020</v>
      </c>
      <c r="E44" s="80" t="s">
        <v>203</v>
      </c>
      <c r="F44" s="2">
        <v>6761</v>
      </c>
      <c r="G44" s="2" t="s">
        <v>465</v>
      </c>
      <c r="H44" s="22" t="s">
        <v>88</v>
      </c>
      <c r="I44" s="21">
        <f>SUM(K44:XW44)</f>
        <v>12</v>
      </c>
      <c r="J44" s="67">
        <f>'Mladý kôň roka'!$I44+I37</f>
        <v>12</v>
      </c>
      <c r="K44" s="2"/>
      <c r="L44" s="2"/>
      <c r="M44" s="2"/>
      <c r="N44" s="2"/>
      <c r="O44" s="2"/>
      <c r="P44" s="2">
        <v>1</v>
      </c>
      <c r="Q44" s="2"/>
      <c r="R44" s="2"/>
      <c r="S44" s="2"/>
      <c r="T44" s="2"/>
      <c r="U44" s="2"/>
      <c r="V44" s="2"/>
      <c r="W44" s="111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HU44">
        <v>7</v>
      </c>
      <c r="IH44">
        <v>4</v>
      </c>
    </row>
    <row r="45" spans="1:380" ht="18" customHeight="1" x14ac:dyDescent="0.3">
      <c r="A45" s="4">
        <v>30</v>
      </c>
      <c r="B45" s="103" t="s">
        <v>209</v>
      </c>
      <c r="C45" s="2">
        <v>13103</v>
      </c>
      <c r="D45" s="2">
        <v>2021</v>
      </c>
      <c r="E45" s="80" t="s">
        <v>207</v>
      </c>
      <c r="F45" s="2">
        <v>8828</v>
      </c>
      <c r="G45" s="2" t="s">
        <v>465</v>
      </c>
      <c r="H45" s="22" t="s">
        <v>88</v>
      </c>
      <c r="I45" s="21">
        <f t="shared" si="1"/>
        <v>0</v>
      </c>
      <c r="J45" s="67">
        <f>'Mladý kôň roka'!$I45+I46</f>
        <v>12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</row>
    <row r="46" spans="1:380" ht="19" customHeight="1" x14ac:dyDescent="0.3">
      <c r="A46" s="4"/>
      <c r="B46" s="103"/>
      <c r="C46" s="2"/>
      <c r="D46" s="2"/>
      <c r="E46" s="100" t="s">
        <v>502</v>
      </c>
      <c r="F46" s="2">
        <v>10986</v>
      </c>
      <c r="G46" s="99" t="s">
        <v>466</v>
      </c>
      <c r="H46" s="22"/>
      <c r="I46" s="21">
        <f t="shared" si="1"/>
        <v>12</v>
      </c>
      <c r="J46" s="67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3</v>
      </c>
      <c r="V46" s="2"/>
      <c r="W46" s="2"/>
      <c r="X46" s="2"/>
      <c r="Y46" s="2"/>
      <c r="Z46" s="2"/>
      <c r="AA46" s="2"/>
      <c r="AB46" s="2">
        <v>3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EP46">
        <v>2</v>
      </c>
      <c r="JQ46">
        <v>4</v>
      </c>
    </row>
    <row r="47" spans="1:380" ht="18" customHeight="1" x14ac:dyDescent="0.3">
      <c r="A47" s="4">
        <v>33</v>
      </c>
      <c r="B47" s="1" t="s">
        <v>648</v>
      </c>
      <c r="C47" s="2">
        <v>13887</v>
      </c>
      <c r="D47" s="2">
        <v>2021</v>
      </c>
      <c r="E47" s="22" t="s">
        <v>647</v>
      </c>
      <c r="F47" s="2">
        <v>11235</v>
      </c>
      <c r="G47" s="2" t="s">
        <v>466</v>
      </c>
      <c r="H47" s="22" t="s">
        <v>649</v>
      </c>
      <c r="I47" s="2">
        <f>SUM(K47:XW47)</f>
        <v>9</v>
      </c>
      <c r="J47" s="67">
        <f>'Mladý kôň roka'!$I47</f>
        <v>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GA47">
        <v>2</v>
      </c>
      <c r="GB47">
        <v>3</v>
      </c>
      <c r="KG47" s="162">
        <v>2</v>
      </c>
      <c r="KP47" s="162">
        <v>2</v>
      </c>
    </row>
    <row r="48" spans="1:380" ht="18" customHeight="1" x14ac:dyDescent="0.3">
      <c r="A48" s="4">
        <v>34</v>
      </c>
      <c r="B48" s="103" t="s">
        <v>77</v>
      </c>
      <c r="C48" s="2">
        <v>13309</v>
      </c>
      <c r="D48" s="2">
        <v>2021</v>
      </c>
      <c r="E48" s="22" t="s">
        <v>76</v>
      </c>
      <c r="F48" s="2">
        <v>7279</v>
      </c>
      <c r="G48" s="2" t="s">
        <v>464</v>
      </c>
      <c r="H48" s="22" t="s">
        <v>273</v>
      </c>
      <c r="I48" s="2">
        <f>SUM(K48:XW48)</f>
        <v>8</v>
      </c>
      <c r="J48" s="67">
        <f>'Mladý kôň roka'!$I48</f>
        <v>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LA48">
        <v>8</v>
      </c>
    </row>
    <row r="49" spans="1:370" ht="18" customHeight="1" x14ac:dyDescent="0.3">
      <c r="A49" s="4">
        <v>35</v>
      </c>
      <c r="B49" s="1" t="s">
        <v>614</v>
      </c>
      <c r="C49" s="2">
        <v>13924</v>
      </c>
      <c r="D49" s="2">
        <v>2022</v>
      </c>
      <c r="E49" s="80" t="s">
        <v>730</v>
      </c>
      <c r="F49" s="2">
        <v>8891</v>
      </c>
      <c r="G49" s="2" t="s">
        <v>465</v>
      </c>
      <c r="H49" s="22" t="s">
        <v>347</v>
      </c>
      <c r="I49" s="2">
        <f>SUM(K49:XW49)</f>
        <v>7.5</v>
      </c>
      <c r="J49" s="67">
        <f>'Mladý kôň roka'!$I49</f>
        <v>7.5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MJ49">
        <v>3</v>
      </c>
      <c r="MR49">
        <v>3</v>
      </c>
      <c r="NF49">
        <v>1.5</v>
      </c>
    </row>
    <row r="50" spans="1:370" ht="18" customHeight="1" x14ac:dyDescent="0.3">
      <c r="A50" s="4">
        <v>36</v>
      </c>
      <c r="B50" s="1" t="s">
        <v>735</v>
      </c>
      <c r="C50" s="2">
        <v>13605</v>
      </c>
      <c r="D50" s="2">
        <v>2022</v>
      </c>
      <c r="E50" s="22" t="s">
        <v>207</v>
      </c>
      <c r="F50" s="2">
        <v>8828</v>
      </c>
      <c r="G50" s="2" t="s">
        <v>465</v>
      </c>
      <c r="H50" s="22" t="s">
        <v>509</v>
      </c>
      <c r="I50" s="2">
        <f>SUM(K50:XW50)</f>
        <v>4.5</v>
      </c>
      <c r="J50" s="67">
        <f>'Mladý kôň roka'!$I50</f>
        <v>4.5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NF50">
        <v>4.5</v>
      </c>
    </row>
    <row r="51" spans="1:370" ht="18" customHeight="1" x14ac:dyDescent="0.3">
      <c r="A51" s="4">
        <v>37</v>
      </c>
      <c r="B51" s="1" t="s">
        <v>708</v>
      </c>
      <c r="C51" s="2">
        <v>13636</v>
      </c>
      <c r="D51" s="2">
        <v>2022</v>
      </c>
      <c r="E51" s="22" t="s">
        <v>32</v>
      </c>
      <c r="F51" s="2">
        <v>2366</v>
      </c>
      <c r="G51" s="2" t="s">
        <v>464</v>
      </c>
      <c r="H51" s="22" t="s">
        <v>34</v>
      </c>
      <c r="I51" s="2">
        <f>SUM(K51:XW51)</f>
        <v>3</v>
      </c>
      <c r="J51" s="67">
        <f>'Mladý kôň roka'!$I51</f>
        <v>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KP51" s="162">
        <v>3</v>
      </c>
    </row>
    <row r="52" spans="1:370" ht="18" customHeight="1" x14ac:dyDescent="0.3">
      <c r="A52" s="4">
        <v>38</v>
      </c>
      <c r="B52" s="103" t="s">
        <v>81</v>
      </c>
      <c r="C52" s="2">
        <v>13274</v>
      </c>
      <c r="D52" s="2">
        <v>2021</v>
      </c>
      <c r="E52" s="80" t="s">
        <v>80</v>
      </c>
      <c r="F52" s="2">
        <v>5106</v>
      </c>
      <c r="G52" s="2" t="s">
        <v>464</v>
      </c>
      <c r="H52" s="22" t="s">
        <v>82</v>
      </c>
      <c r="I52" s="2">
        <f t="shared" si="1"/>
        <v>2</v>
      </c>
      <c r="J52" s="67">
        <f>I52</f>
        <v>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HT52">
        <v>2</v>
      </c>
    </row>
    <row r="53" spans="1:370" ht="18" customHeight="1" x14ac:dyDescent="0.3">
      <c r="A53" s="4">
        <v>39</v>
      </c>
      <c r="B53" s="103" t="s">
        <v>208</v>
      </c>
      <c r="C53" s="2">
        <v>13104</v>
      </c>
      <c r="D53" s="2">
        <v>2021</v>
      </c>
      <c r="E53" s="80" t="s">
        <v>207</v>
      </c>
      <c r="F53" s="2">
        <v>8828</v>
      </c>
      <c r="G53" s="2" t="s">
        <v>465</v>
      </c>
      <c r="H53" s="22" t="s">
        <v>88</v>
      </c>
      <c r="I53" s="2">
        <f>SUM(K53:XW53)</f>
        <v>2</v>
      </c>
      <c r="J53" s="67">
        <f>'Mladý kôň roka'!$I53</f>
        <v>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JQ53">
        <v>2</v>
      </c>
    </row>
    <row r="54" spans="1:370" ht="15" customHeight="1" x14ac:dyDescent="0.3">
      <c r="A54" s="4">
        <v>40</v>
      </c>
      <c r="B54" s="103" t="s">
        <v>126</v>
      </c>
      <c r="C54" s="2">
        <v>13220</v>
      </c>
      <c r="D54" s="2">
        <v>2021</v>
      </c>
      <c r="E54" s="22" t="s">
        <v>118</v>
      </c>
      <c r="F54" s="2">
        <v>6693</v>
      </c>
      <c r="G54" s="2" t="s">
        <v>464</v>
      </c>
      <c r="H54" s="22" t="s">
        <v>120</v>
      </c>
      <c r="I54" s="2">
        <f t="shared" si="1"/>
        <v>0</v>
      </c>
      <c r="J54" s="67">
        <f>'Mladý kôň roka'!$I54+I55</f>
        <v>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</row>
    <row r="55" spans="1:370" ht="15" customHeight="1" x14ac:dyDescent="0.3">
      <c r="A55" s="4"/>
      <c r="B55" s="103"/>
      <c r="C55" s="2"/>
      <c r="D55" s="2"/>
      <c r="E55" s="98" t="s">
        <v>187</v>
      </c>
      <c r="F55" s="2">
        <v>110</v>
      </c>
      <c r="G55" s="99" t="s">
        <v>464</v>
      </c>
      <c r="H55" s="98" t="s">
        <v>175</v>
      </c>
      <c r="I55" s="2">
        <f t="shared" si="1"/>
        <v>1</v>
      </c>
      <c r="J55" s="67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FR55">
        <v>1</v>
      </c>
    </row>
    <row r="56" spans="1:370" ht="15" customHeight="1" x14ac:dyDescent="0.3">
      <c r="A56" s="4">
        <v>41</v>
      </c>
      <c r="B56" s="1" t="s">
        <v>725</v>
      </c>
      <c r="C56" s="2">
        <v>13590</v>
      </c>
      <c r="D56" s="2">
        <v>2022</v>
      </c>
      <c r="E56" s="22" t="s">
        <v>341</v>
      </c>
      <c r="F56" s="2">
        <v>9932</v>
      </c>
      <c r="G56" s="2" t="s">
        <v>462</v>
      </c>
      <c r="H56" s="22" t="s">
        <v>108</v>
      </c>
      <c r="I56" s="2">
        <f>SUM(K56:XW56)</f>
        <v>1</v>
      </c>
      <c r="J56" s="67">
        <f>'Mladý kôň roka'!$I56</f>
        <v>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JG56">
        <v>1</v>
      </c>
    </row>
    <row r="57" spans="1:370" ht="18" customHeight="1" x14ac:dyDescent="0.3">
      <c r="A57" s="4">
        <v>42</v>
      </c>
      <c r="B57" s="103" t="s">
        <v>47</v>
      </c>
      <c r="C57" s="2">
        <v>12825</v>
      </c>
      <c r="D57" s="104">
        <v>2020</v>
      </c>
      <c r="E57" s="80" t="s">
        <v>42</v>
      </c>
      <c r="F57" s="2" t="s">
        <v>43</v>
      </c>
      <c r="G57" s="2" t="s">
        <v>464</v>
      </c>
      <c r="H57" s="22" t="s">
        <v>45</v>
      </c>
      <c r="I57" s="2">
        <f t="shared" si="1"/>
        <v>0</v>
      </c>
      <c r="J57" s="67">
        <f>'Mladý kôň roka'!$I57</f>
        <v>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</row>
    <row r="58" spans="1:370" ht="18" customHeight="1" x14ac:dyDescent="0.3">
      <c r="A58" s="4">
        <v>43</v>
      </c>
      <c r="B58" s="103" t="s">
        <v>277</v>
      </c>
      <c r="C58" s="2">
        <v>12902</v>
      </c>
      <c r="D58" s="106">
        <v>2019</v>
      </c>
      <c r="E58" s="22" t="s">
        <v>276</v>
      </c>
      <c r="F58" s="2">
        <v>9513</v>
      </c>
      <c r="G58" s="2" t="s">
        <v>466</v>
      </c>
      <c r="H58" s="22" t="s">
        <v>212</v>
      </c>
      <c r="I58" s="2">
        <f t="shared" si="1"/>
        <v>0</v>
      </c>
      <c r="J58" s="67">
        <f>'Mladý kôň roka'!$I58</f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</row>
    <row r="59" spans="1:370" ht="18" customHeight="1" x14ac:dyDescent="0.3">
      <c r="A59" s="4">
        <v>44</v>
      </c>
      <c r="B59" s="103" t="s">
        <v>35</v>
      </c>
      <c r="C59" s="2">
        <v>12714</v>
      </c>
      <c r="D59" s="104">
        <v>2020</v>
      </c>
      <c r="E59" s="22" t="s">
        <v>32</v>
      </c>
      <c r="F59" s="2">
        <v>2366</v>
      </c>
      <c r="G59" s="2" t="s">
        <v>464</v>
      </c>
      <c r="H59" s="22" t="s">
        <v>34</v>
      </c>
      <c r="I59" s="2">
        <f t="shared" si="1"/>
        <v>0</v>
      </c>
      <c r="J59" s="67">
        <f>'Mladý kôň roka'!$I59</f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</row>
    <row r="60" spans="1:370" ht="18" customHeight="1" x14ac:dyDescent="0.3">
      <c r="A60" s="4">
        <v>45</v>
      </c>
      <c r="B60" s="103" t="s">
        <v>269</v>
      </c>
      <c r="C60" s="2">
        <v>13439</v>
      </c>
      <c r="D60" s="2">
        <v>2021</v>
      </c>
      <c r="E60" s="80" t="s">
        <v>268</v>
      </c>
      <c r="F60" s="2">
        <v>8401</v>
      </c>
      <c r="G60" s="2" t="s">
        <v>462</v>
      </c>
      <c r="H60" s="22" t="s">
        <v>88</v>
      </c>
      <c r="I60" s="2">
        <f t="shared" si="1"/>
        <v>0</v>
      </c>
      <c r="J60" s="67">
        <f>'Mladý kôň roka'!$I60+I61</f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</row>
    <row r="61" spans="1:370" ht="18" customHeight="1" x14ac:dyDescent="0.3">
      <c r="A61" s="4"/>
      <c r="B61" s="103"/>
      <c r="C61" s="2"/>
      <c r="D61" s="2"/>
      <c r="E61" s="80" t="s">
        <v>118</v>
      </c>
      <c r="F61" s="2">
        <v>6693</v>
      </c>
      <c r="G61" s="2" t="s">
        <v>464</v>
      </c>
      <c r="H61" s="22"/>
      <c r="I61" s="2">
        <f t="shared" si="1"/>
        <v>0</v>
      </c>
      <c r="J61" s="6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</row>
    <row r="62" spans="1:370" ht="18" customHeight="1" x14ac:dyDescent="0.3">
      <c r="A62" s="4">
        <v>46</v>
      </c>
      <c r="B62" s="103" t="s">
        <v>49</v>
      </c>
      <c r="C62" s="2">
        <v>13336</v>
      </c>
      <c r="D62" s="104">
        <v>2020</v>
      </c>
      <c r="E62" s="22" t="s">
        <v>42</v>
      </c>
      <c r="F62" s="2" t="s">
        <v>43</v>
      </c>
      <c r="G62" s="2" t="s">
        <v>464</v>
      </c>
      <c r="H62" s="22" t="s">
        <v>467</v>
      </c>
      <c r="I62" s="2">
        <f t="shared" si="1"/>
        <v>0</v>
      </c>
      <c r="J62" s="67">
        <f>I62</f>
        <v>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</row>
    <row r="63" spans="1:370" ht="18" customHeight="1" x14ac:dyDescent="0.3">
      <c r="A63" s="4">
        <v>47</v>
      </c>
      <c r="B63" s="103" t="s">
        <v>79</v>
      </c>
      <c r="C63" s="2">
        <v>13235</v>
      </c>
      <c r="D63" s="106">
        <v>2019</v>
      </c>
      <c r="E63" s="22" t="s">
        <v>292</v>
      </c>
      <c r="F63" s="2">
        <v>9708</v>
      </c>
      <c r="G63" s="2" t="s">
        <v>462</v>
      </c>
      <c r="H63" s="22" t="s">
        <v>273</v>
      </c>
      <c r="I63" s="2">
        <f t="shared" si="1"/>
        <v>0</v>
      </c>
      <c r="J63" s="67">
        <f>'Mladý kôň roka'!$I63+I64</f>
        <v>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</row>
    <row r="64" spans="1:370" ht="18" customHeight="1" x14ac:dyDescent="0.3">
      <c r="A64" s="4"/>
      <c r="B64" s="103"/>
      <c r="C64" s="2"/>
      <c r="D64" s="4"/>
      <c r="E64" s="22" t="s">
        <v>76</v>
      </c>
      <c r="F64" s="2">
        <v>7279</v>
      </c>
      <c r="G64" s="2" t="s">
        <v>464</v>
      </c>
      <c r="H64" s="22"/>
      <c r="I64" s="2">
        <f t="shared" si="1"/>
        <v>0</v>
      </c>
      <c r="J64" s="6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</row>
    <row r="65" spans="1:73" ht="18" customHeight="1" x14ac:dyDescent="0.3">
      <c r="A65" s="4">
        <v>48</v>
      </c>
      <c r="B65" s="103" t="s">
        <v>87</v>
      </c>
      <c r="C65" s="2">
        <v>13180</v>
      </c>
      <c r="D65" s="2">
        <v>2021</v>
      </c>
      <c r="E65" s="22" t="s">
        <v>86</v>
      </c>
      <c r="F65" s="2">
        <v>4589</v>
      </c>
      <c r="G65" s="2" t="s">
        <v>464</v>
      </c>
      <c r="H65" s="22" t="s">
        <v>88</v>
      </c>
      <c r="I65" s="2">
        <f t="shared" si="1"/>
        <v>0</v>
      </c>
      <c r="J65" s="67">
        <f>'Mladý kôň roka'!$I65</f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</row>
    <row r="66" spans="1:73" ht="18" customHeight="1" x14ac:dyDescent="0.3">
      <c r="A66" s="4">
        <v>49</v>
      </c>
      <c r="B66" s="103" t="s">
        <v>474</v>
      </c>
      <c r="C66" s="2">
        <v>12750</v>
      </c>
      <c r="D66" s="104">
        <v>2020</v>
      </c>
      <c r="E66" s="22" t="s">
        <v>375</v>
      </c>
      <c r="F66" s="2">
        <v>8604</v>
      </c>
      <c r="G66" s="2" t="s">
        <v>466</v>
      </c>
      <c r="H66" s="22" t="s">
        <v>88</v>
      </c>
      <c r="I66" s="2">
        <f t="shared" ref="I66:I85" si="2">SUM(K66:XW66)</f>
        <v>0</v>
      </c>
      <c r="J66" s="67">
        <f>'Mladý kôň roka'!$I66</f>
        <v>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</row>
    <row r="67" spans="1:73" ht="18" customHeight="1" x14ac:dyDescent="0.3">
      <c r="A67" s="4">
        <v>50</v>
      </c>
      <c r="B67" s="103" t="s">
        <v>96</v>
      </c>
      <c r="C67" s="2">
        <v>12252</v>
      </c>
      <c r="D67" s="106">
        <v>2019</v>
      </c>
      <c r="E67" s="22" t="s">
        <v>95</v>
      </c>
      <c r="F67" s="2">
        <v>2208</v>
      </c>
      <c r="G67" s="2" t="s">
        <v>464</v>
      </c>
      <c r="H67" s="22" t="s">
        <v>97</v>
      </c>
      <c r="I67" s="2">
        <f t="shared" si="2"/>
        <v>0</v>
      </c>
      <c r="J67" s="67">
        <f>I67</f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</row>
    <row r="68" spans="1:73" ht="18" customHeight="1" x14ac:dyDescent="0.3">
      <c r="A68" s="4"/>
      <c r="B68" s="103" t="s">
        <v>102</v>
      </c>
      <c r="C68" s="2"/>
      <c r="D68" s="2">
        <v>2021</v>
      </c>
      <c r="E68" s="22" t="s">
        <v>101</v>
      </c>
      <c r="F68" s="2"/>
      <c r="G68" s="2" t="s">
        <v>464</v>
      </c>
      <c r="H68" s="22"/>
      <c r="I68" s="2">
        <f t="shared" si="2"/>
        <v>0</v>
      </c>
      <c r="J68" s="67">
        <f>'Mladý kôň roka'!$I68</f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</row>
    <row r="69" spans="1:73" ht="18" customHeight="1" x14ac:dyDescent="0.3">
      <c r="A69" s="4"/>
      <c r="B69" s="103" t="s">
        <v>104</v>
      </c>
      <c r="C69" s="2">
        <v>12493</v>
      </c>
      <c r="D69" s="2"/>
      <c r="E69" s="80" t="s">
        <v>103</v>
      </c>
      <c r="F69" s="2">
        <v>2856</v>
      </c>
      <c r="G69" s="2" t="s">
        <v>464</v>
      </c>
      <c r="H69" s="22" t="s">
        <v>105</v>
      </c>
      <c r="I69" s="2">
        <f t="shared" si="2"/>
        <v>0</v>
      </c>
      <c r="J69" s="67">
        <f>'Mladý kôň roka'!$I69</f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</row>
    <row r="70" spans="1:73" ht="18" customHeight="1" x14ac:dyDescent="0.3">
      <c r="A70" s="4"/>
      <c r="B70" s="103" t="s">
        <v>66</v>
      </c>
      <c r="C70" s="2">
        <v>13225</v>
      </c>
      <c r="D70" s="2">
        <v>2021</v>
      </c>
      <c r="E70" s="22" t="s">
        <v>63</v>
      </c>
      <c r="F70" s="2">
        <v>3021</v>
      </c>
      <c r="G70" s="2" t="s">
        <v>464</v>
      </c>
      <c r="H70" s="22" t="s">
        <v>65</v>
      </c>
      <c r="I70" s="2">
        <f t="shared" si="2"/>
        <v>0</v>
      </c>
      <c r="J70" s="67">
        <f>'Mladý kôň roka'!$I70</f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</row>
    <row r="71" spans="1:73" ht="18" customHeight="1" x14ac:dyDescent="0.3">
      <c r="A71" s="4"/>
      <c r="B71" s="103" t="s">
        <v>285</v>
      </c>
      <c r="C71" s="2">
        <v>13119</v>
      </c>
      <c r="D71" s="2">
        <v>2021</v>
      </c>
      <c r="E71" s="80" t="s">
        <v>492</v>
      </c>
      <c r="F71" s="2">
        <v>9763</v>
      </c>
      <c r="G71" s="2" t="s">
        <v>462</v>
      </c>
      <c r="H71" s="22" t="s">
        <v>45</v>
      </c>
      <c r="I71" s="2">
        <f t="shared" si="2"/>
        <v>0</v>
      </c>
      <c r="J71" s="67">
        <f>'Mladý kôň roka'!$I71</f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</row>
    <row r="72" spans="1:73" ht="18" customHeight="1" x14ac:dyDescent="0.3">
      <c r="A72" s="4"/>
      <c r="B72" s="103" t="s">
        <v>94</v>
      </c>
      <c r="C72" s="2">
        <v>12296</v>
      </c>
      <c r="D72" s="106">
        <v>2019</v>
      </c>
      <c r="E72" s="22" t="s">
        <v>93</v>
      </c>
      <c r="F72" s="2">
        <v>7998</v>
      </c>
      <c r="G72" s="2" t="s">
        <v>464</v>
      </c>
      <c r="H72" s="22" t="s">
        <v>157</v>
      </c>
      <c r="I72" s="2">
        <f t="shared" si="2"/>
        <v>0</v>
      </c>
      <c r="J72" s="67">
        <f>'Mladý kôň roka'!$I72</f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</row>
    <row r="73" spans="1:73" ht="18" customHeight="1" x14ac:dyDescent="0.3">
      <c r="A73" s="4"/>
      <c r="B73" s="103" t="s">
        <v>74</v>
      </c>
      <c r="C73" s="2">
        <v>13079</v>
      </c>
      <c r="D73" s="104">
        <v>2020</v>
      </c>
      <c r="E73" s="22" t="s">
        <v>70</v>
      </c>
      <c r="F73" s="2">
        <v>7749</v>
      </c>
      <c r="G73" s="2" t="s">
        <v>464</v>
      </c>
      <c r="H73" s="22" t="s">
        <v>442</v>
      </c>
      <c r="I73" s="2">
        <f t="shared" si="2"/>
        <v>0</v>
      </c>
      <c r="J73" s="67">
        <f>I73</f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</row>
    <row r="74" spans="1:73" ht="18" customHeight="1" x14ac:dyDescent="0.3">
      <c r="A74" s="4"/>
      <c r="B74" s="103" t="s">
        <v>119</v>
      </c>
      <c r="C74" s="2">
        <v>13181</v>
      </c>
      <c r="D74" s="2">
        <v>2021</v>
      </c>
      <c r="E74" s="22" t="s">
        <v>143</v>
      </c>
      <c r="F74" s="2" t="s">
        <v>144</v>
      </c>
      <c r="G74" s="2" t="s">
        <v>464</v>
      </c>
      <c r="H74" s="22" t="s">
        <v>88</v>
      </c>
      <c r="I74" s="2">
        <f t="shared" si="2"/>
        <v>0</v>
      </c>
      <c r="J74" s="67">
        <f>'Mladý kôň roka'!$I74+I75</f>
        <v>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</row>
    <row r="75" spans="1:73" ht="18" customHeight="1" x14ac:dyDescent="0.3">
      <c r="A75" s="4"/>
      <c r="B75" s="103"/>
      <c r="C75" s="2"/>
      <c r="D75" s="2"/>
      <c r="E75" s="22" t="s">
        <v>118</v>
      </c>
      <c r="F75" s="2">
        <v>6693</v>
      </c>
      <c r="G75" s="2" t="s">
        <v>464</v>
      </c>
      <c r="H75" s="22"/>
      <c r="I75" s="2">
        <f t="shared" si="2"/>
        <v>0</v>
      </c>
      <c r="J75" s="67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</row>
    <row r="76" spans="1:73" ht="18" customHeight="1" x14ac:dyDescent="0.3">
      <c r="A76" s="4"/>
      <c r="B76" s="103" t="s">
        <v>204</v>
      </c>
      <c r="C76" s="2">
        <v>12143</v>
      </c>
      <c r="D76" s="106">
        <v>2019</v>
      </c>
      <c r="E76" s="22" t="s">
        <v>203</v>
      </c>
      <c r="F76" s="2">
        <v>6761</v>
      </c>
      <c r="G76" s="2" t="s">
        <v>465</v>
      </c>
      <c r="H76" s="22" t="s">
        <v>88</v>
      </c>
      <c r="I76" s="2">
        <f t="shared" si="2"/>
        <v>0</v>
      </c>
      <c r="J76" s="67"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</row>
    <row r="77" spans="1:73" ht="18" customHeight="1" x14ac:dyDescent="0.3">
      <c r="A77" s="4"/>
      <c r="B77" s="103" t="s">
        <v>107</v>
      </c>
      <c r="C77" s="2">
        <v>13318</v>
      </c>
      <c r="D77" s="104">
        <v>2020</v>
      </c>
      <c r="E77" s="22" t="s">
        <v>106</v>
      </c>
      <c r="F77" s="2">
        <v>7127</v>
      </c>
      <c r="G77" s="2" t="s">
        <v>464</v>
      </c>
      <c r="H77" s="22" t="s">
        <v>108</v>
      </c>
      <c r="I77" s="2">
        <f t="shared" si="2"/>
        <v>0</v>
      </c>
      <c r="J77" s="67">
        <f>'Mladý kôň roka'!$I77</f>
        <v>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</row>
    <row r="78" spans="1:73" ht="18" customHeight="1" x14ac:dyDescent="0.3">
      <c r="A78" s="4"/>
      <c r="B78" s="103" t="s">
        <v>48</v>
      </c>
      <c r="C78" s="2">
        <v>13120</v>
      </c>
      <c r="D78" s="104">
        <v>2020</v>
      </c>
      <c r="E78" s="22" t="s">
        <v>42</v>
      </c>
      <c r="F78" s="2" t="s">
        <v>43</v>
      </c>
      <c r="G78" s="2" t="s">
        <v>464</v>
      </c>
      <c r="H78" s="22" t="s">
        <v>45</v>
      </c>
      <c r="I78" s="2">
        <f t="shared" si="2"/>
        <v>0</v>
      </c>
      <c r="J78" s="67">
        <f>'Mladý kôň roka'!$I78</f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</row>
    <row r="79" spans="1:73" ht="18" customHeight="1" x14ac:dyDescent="0.3">
      <c r="A79" s="4"/>
      <c r="B79" s="103" t="s">
        <v>114</v>
      </c>
      <c r="C79" s="2">
        <v>12216</v>
      </c>
      <c r="D79" s="106">
        <v>2019</v>
      </c>
      <c r="E79" s="22" t="s">
        <v>113</v>
      </c>
      <c r="F79" s="2">
        <v>3559</v>
      </c>
      <c r="G79" s="2" t="s">
        <v>464</v>
      </c>
      <c r="H79" s="22" t="s">
        <v>115</v>
      </c>
      <c r="I79" s="2">
        <f t="shared" si="2"/>
        <v>0</v>
      </c>
      <c r="J79" s="67">
        <f>'Mladý kôň roka'!$I79</f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</row>
    <row r="80" spans="1:73" ht="18" customHeight="1" x14ac:dyDescent="0.3">
      <c r="A80" s="4"/>
      <c r="B80" s="103" t="s">
        <v>41</v>
      </c>
      <c r="C80" s="2">
        <v>12161</v>
      </c>
      <c r="D80" s="106">
        <v>2019</v>
      </c>
      <c r="E80" s="80" t="s">
        <v>38</v>
      </c>
      <c r="F80" s="2">
        <v>5701</v>
      </c>
      <c r="G80" s="2" t="s">
        <v>464</v>
      </c>
      <c r="H80" s="22" t="s">
        <v>40</v>
      </c>
      <c r="I80" s="2">
        <f t="shared" si="2"/>
        <v>0</v>
      </c>
      <c r="J80" s="67">
        <f>'Mladý kôň roka'!$I80</f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</row>
    <row r="81" spans="1:73" ht="18" customHeight="1" x14ac:dyDescent="0.3">
      <c r="A81" s="4"/>
      <c r="B81" s="103" t="s">
        <v>414</v>
      </c>
      <c r="C81" s="2">
        <v>13266</v>
      </c>
      <c r="D81" s="2">
        <v>2021</v>
      </c>
      <c r="E81" s="80" t="s">
        <v>413</v>
      </c>
      <c r="F81" s="2">
        <v>10270</v>
      </c>
      <c r="G81" s="2" t="s">
        <v>466</v>
      </c>
      <c r="H81" s="22" t="s">
        <v>212</v>
      </c>
      <c r="I81" s="2">
        <f t="shared" si="2"/>
        <v>0</v>
      </c>
      <c r="J81" s="67">
        <f>'Mladý kôň roka'!$I81</f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</row>
    <row r="82" spans="1:73" ht="18" customHeight="1" x14ac:dyDescent="0.3">
      <c r="A82" s="4"/>
      <c r="B82" s="103" t="s">
        <v>159</v>
      </c>
      <c r="C82" s="2">
        <v>12961</v>
      </c>
      <c r="D82" s="104">
        <v>2020</v>
      </c>
      <c r="E82" s="22" t="s">
        <v>382</v>
      </c>
      <c r="F82" s="2">
        <v>9452</v>
      </c>
      <c r="G82" s="2" t="s">
        <v>466</v>
      </c>
      <c r="H82" s="22" t="s">
        <v>88</v>
      </c>
      <c r="I82" s="2">
        <f t="shared" si="2"/>
        <v>0</v>
      </c>
      <c r="J82" s="67">
        <f>'Mladý kôň roka'!$I82+I83</f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</row>
    <row r="83" spans="1:73" ht="15" customHeight="1" x14ac:dyDescent="0.3">
      <c r="A83" s="4"/>
      <c r="B83" s="103"/>
      <c r="C83" s="2"/>
      <c r="D83" s="2"/>
      <c r="E83" s="22" t="s">
        <v>158</v>
      </c>
      <c r="F83" s="2">
        <v>7342</v>
      </c>
      <c r="G83" s="2" t="s">
        <v>464</v>
      </c>
      <c r="H83" s="22"/>
      <c r="I83" s="2">
        <f t="shared" si="2"/>
        <v>0</v>
      </c>
      <c r="J83" s="67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</row>
    <row r="84" spans="1:73" ht="18" customHeight="1" x14ac:dyDescent="0.3">
      <c r="A84" s="4"/>
      <c r="B84" s="103" t="s">
        <v>487</v>
      </c>
      <c r="C84" s="2">
        <v>13561</v>
      </c>
      <c r="D84" s="2">
        <v>2021</v>
      </c>
      <c r="E84" s="22" t="s">
        <v>362</v>
      </c>
      <c r="F84" s="2">
        <v>9955</v>
      </c>
      <c r="G84" s="2" t="s">
        <v>462</v>
      </c>
      <c r="H84" s="22" t="s">
        <v>40</v>
      </c>
      <c r="I84" s="2">
        <f t="shared" si="2"/>
        <v>0</v>
      </c>
      <c r="J84" s="67">
        <f>'Mladý kôň roka'!$I84</f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</row>
    <row r="85" spans="1:73" ht="18" customHeight="1" x14ac:dyDescent="0.3">
      <c r="A85" s="4"/>
      <c r="B85" s="103" t="s">
        <v>229</v>
      </c>
      <c r="C85" s="2">
        <v>13314</v>
      </c>
      <c r="D85" s="104">
        <v>2020</v>
      </c>
      <c r="E85" s="22" t="s">
        <v>228</v>
      </c>
      <c r="F85" s="2">
        <v>8305</v>
      </c>
      <c r="G85" s="2" t="s">
        <v>465</v>
      </c>
      <c r="H85" s="22" t="s">
        <v>183</v>
      </c>
      <c r="I85" s="2">
        <f t="shared" si="2"/>
        <v>0</v>
      </c>
      <c r="J85" s="67">
        <f>'Mladý kôň roka'!$I85</f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</row>
    <row r="86" spans="1:73" ht="18" customHeight="1" x14ac:dyDescent="0.3">
      <c r="A86" s="153">
        <v>66</v>
      </c>
      <c r="B86" s="198" t="s">
        <v>525</v>
      </c>
    </row>
    <row r="87" spans="1:73" ht="18" customHeight="1" x14ac:dyDescent="0.3"/>
    <row r="88" spans="1:73" ht="18" customHeight="1" x14ac:dyDescent="0.3"/>
    <row r="92" spans="1:73" ht="15" customHeight="1" x14ac:dyDescent="0.3">
      <c r="D92">
        <v>15</v>
      </c>
    </row>
  </sheetData>
  <mergeCells count="13">
    <mergeCell ref="J6:J8"/>
    <mergeCell ref="A1:H1"/>
    <mergeCell ref="A2:H2"/>
    <mergeCell ref="A4:H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ageMargins left="0.7" right="0.7" top="0.75" bottom="0.75" header="0" footer="0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Seniori</vt:lpstr>
      <vt:lpstr>Mladí jazdci</vt:lpstr>
      <vt:lpstr>Juniori</vt:lpstr>
      <vt:lpstr>Deti</vt:lpstr>
      <vt:lpstr>Kôň roka</vt:lpstr>
      <vt:lpstr>Mladý kôň roka</vt:lpstr>
      <vt:lpstr>_29.1.2022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Petr</dc:creator>
  <cp:lastModifiedBy>Tatiana Gombarčíková</cp:lastModifiedBy>
  <dcterms:created xsi:type="dcterms:W3CDTF">2026-04-09T05:48:50Z</dcterms:created>
  <dcterms:modified xsi:type="dcterms:W3CDTF">2026-10-01T20:32:51Z</dcterms:modified>
</cp:coreProperties>
</file>