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hny\Downloads\"/>
    </mc:Choice>
  </mc:AlternateContent>
  <xr:revisionPtr revIDLastSave="0" documentId="8_{004BADE0-9629-4F8A-B0B1-B47E83937FEB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Seniori" sheetId="1" r:id="rId1"/>
    <sheet name="Mladí jazdci" sheetId="2" r:id="rId2"/>
    <sheet name="Juniori" sheetId="3" r:id="rId3"/>
    <sheet name="Deti" sheetId="4" r:id="rId4"/>
    <sheet name="Kôň roka" sheetId="5" r:id="rId5"/>
    <sheet name="Mladý kôň roka" sheetId="6" r:id="rId6"/>
  </sheets>
  <definedNames>
    <definedName name="_29.1.2022">Seniori!$K$6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AN6" i="6" l="1"/>
  <c r="AN7" i="6"/>
  <c r="AM6" i="6"/>
  <c r="AM7" i="6"/>
  <c r="AJ6" i="6"/>
  <c r="AJ7" i="6"/>
  <c r="AH6" i="6"/>
  <c r="AH7" i="6"/>
  <c r="S6" i="6"/>
  <c r="S7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W8" i="6"/>
  <c r="AA8" i="6"/>
  <c r="Z8" i="6"/>
  <c r="Y8" i="6"/>
  <c r="X8" i="6"/>
  <c r="V8" i="6"/>
  <c r="U8" i="6"/>
  <c r="T8" i="6"/>
  <c r="S8" i="6"/>
  <c r="R8" i="6"/>
  <c r="Q8" i="6"/>
  <c r="P8" i="6"/>
  <c r="O8" i="6"/>
  <c r="N8" i="6"/>
  <c r="M8" i="6"/>
  <c r="L8" i="6"/>
  <c r="AZ9" i="5"/>
  <c r="AY9" i="5"/>
  <c r="AX9" i="5"/>
  <c r="AW9" i="5"/>
  <c r="AV9" i="5"/>
  <c r="AN7" i="5"/>
  <c r="AN8" i="5"/>
  <c r="AG9" i="5"/>
  <c r="AA9" i="5"/>
  <c r="Z9" i="5"/>
  <c r="Y9" i="5"/>
  <c r="X9" i="5"/>
  <c r="W9" i="5"/>
  <c r="V9" i="5"/>
  <c r="U9" i="5"/>
  <c r="T9" i="5"/>
  <c r="S7" i="5"/>
  <c r="S8" i="5"/>
  <c r="S9" i="5"/>
  <c r="R9" i="5"/>
  <c r="Q9" i="5"/>
  <c r="P9" i="5"/>
  <c r="O9" i="5"/>
  <c r="N9" i="5"/>
  <c r="M9" i="5"/>
  <c r="L8" i="5"/>
  <c r="L9" i="5"/>
  <c r="AZ8" i="4"/>
  <c r="AY8" i="4"/>
  <c r="AX8" i="4"/>
  <c r="AW8" i="4"/>
  <c r="AV8" i="4"/>
  <c r="AU8" i="4"/>
  <c r="AT8" i="4"/>
  <c r="AS8" i="4"/>
  <c r="AR8" i="4"/>
  <c r="AQ8" i="4"/>
  <c r="AP8" i="4"/>
  <c r="AO8" i="4"/>
  <c r="AN6" i="4"/>
  <c r="AN7" i="4"/>
  <c r="AN8" i="4"/>
  <c r="AM8" i="4"/>
  <c r="AM6" i="4"/>
  <c r="AM7" i="4"/>
  <c r="AL8" i="4"/>
  <c r="AK8" i="4"/>
  <c r="AC8" i="2"/>
  <c r="Y8" i="4"/>
  <c r="X8" i="4"/>
  <c r="W8" i="4"/>
  <c r="V8" i="4"/>
  <c r="U8" i="4"/>
  <c r="T8" i="4"/>
  <c r="P8" i="4"/>
  <c r="AN7" i="3"/>
  <c r="AN6" i="3"/>
  <c r="AM6" i="3"/>
  <c r="AM7" i="3"/>
  <c r="AJ6" i="3"/>
  <c r="AJ7" i="3"/>
  <c r="AH6" i="3"/>
  <c r="AH7" i="3"/>
  <c r="S6" i="3"/>
  <c r="S7" i="2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AU8" i="2"/>
  <c r="AT8" i="2"/>
  <c r="AR8" i="2"/>
  <c r="AM8" i="2"/>
  <c r="AO7" i="2"/>
  <c r="AO6" i="2"/>
  <c r="AM6" i="2"/>
  <c r="AM7" i="2"/>
  <c r="AJ7" i="2"/>
  <c r="P8" i="2"/>
  <c r="O8" i="2"/>
  <c r="Q8" i="2"/>
  <c r="R8" i="2"/>
  <c r="S8" i="2"/>
  <c r="T8" i="2"/>
  <c r="U8" i="2"/>
  <c r="V8" i="2"/>
  <c r="W8" i="2"/>
  <c r="X8" i="2"/>
  <c r="Y8" i="2"/>
  <c r="Z8" i="2"/>
  <c r="AA8" i="2"/>
  <c r="AB8" i="2"/>
  <c r="AD8" i="2"/>
  <c r="AE8" i="2"/>
  <c r="AF8" i="2"/>
  <c r="AG8" i="2"/>
  <c r="AH8" i="2"/>
  <c r="AI8" i="2"/>
  <c r="I22" i="3"/>
  <c r="I23" i="3"/>
  <c r="J22" i="3" l="1"/>
  <c r="I17" i="6"/>
  <c r="I15" i="4"/>
  <c r="I15" i="5"/>
  <c r="I37" i="5"/>
  <c r="I18" i="4"/>
  <c r="I24" i="4"/>
  <c r="I18" i="2"/>
  <c r="I109" i="5"/>
  <c r="I11" i="1"/>
  <c r="I29" i="5"/>
  <c r="J29" i="5" s="1"/>
  <c r="I15" i="6"/>
  <c r="J15" i="6" s="1"/>
  <c r="I52" i="5"/>
  <c r="I39" i="5"/>
  <c r="J39" i="5" s="1"/>
  <c r="I41" i="5"/>
  <c r="I42" i="5"/>
  <c r="I57" i="5"/>
  <c r="I58" i="5"/>
  <c r="J58" i="5" s="1"/>
  <c r="I10" i="5"/>
  <c r="I11" i="5"/>
  <c r="I43" i="5"/>
  <c r="J43" i="5" s="1"/>
  <c r="I44" i="5"/>
  <c r="I45" i="5"/>
  <c r="J45" i="5" s="1"/>
  <c r="I46" i="5"/>
  <c r="I47" i="5"/>
  <c r="I48" i="5"/>
  <c r="J48" i="5" s="1"/>
  <c r="I49" i="5"/>
  <c r="J49" i="5" s="1"/>
  <c r="I50" i="5"/>
  <c r="I51" i="5"/>
  <c r="I34" i="5"/>
  <c r="J34" i="5" s="1"/>
  <c r="I59" i="5"/>
  <c r="I60" i="5"/>
  <c r="I61" i="5"/>
  <c r="I17" i="5"/>
  <c r="I18" i="5"/>
  <c r="I62" i="5"/>
  <c r="I53" i="5"/>
  <c r="I54" i="5"/>
  <c r="I55" i="5"/>
  <c r="I56" i="5"/>
  <c r="I24" i="5"/>
  <c r="J24" i="5" s="1"/>
  <c r="I19" i="5"/>
  <c r="J19" i="5" s="1"/>
  <c r="I27" i="5"/>
  <c r="J27" i="5" s="1"/>
  <c r="I63" i="5"/>
  <c r="I64" i="5"/>
  <c r="I65" i="5"/>
  <c r="I66" i="5"/>
  <c r="I67" i="5"/>
  <c r="I68" i="5"/>
  <c r="I69" i="5"/>
  <c r="I70" i="5"/>
  <c r="I38" i="5"/>
  <c r="J38" i="5" s="1"/>
  <c r="I71" i="5"/>
  <c r="J71" i="5" s="1"/>
  <c r="I72" i="5"/>
  <c r="I73" i="5"/>
  <c r="J73" i="5" s="1"/>
  <c r="I32" i="5"/>
  <c r="I33" i="5"/>
  <c r="I74" i="5"/>
  <c r="J74" i="5" s="1"/>
  <c r="I75" i="5"/>
  <c r="I76" i="5"/>
  <c r="I77" i="5"/>
  <c r="I78" i="5"/>
  <c r="I28" i="5"/>
  <c r="I79" i="5"/>
  <c r="I80" i="5"/>
  <c r="I81" i="5"/>
  <c r="I26" i="5"/>
  <c r="I12" i="5"/>
  <c r="I13" i="5"/>
  <c r="I14" i="5"/>
  <c r="I16" i="5"/>
  <c r="I25" i="5"/>
  <c r="I82" i="5"/>
  <c r="J82" i="5" s="1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30" i="5"/>
  <c r="I31" i="5"/>
  <c r="I122" i="5"/>
  <c r="I123" i="5"/>
  <c r="I124" i="5"/>
  <c r="I125" i="5"/>
  <c r="I126" i="5"/>
  <c r="I127" i="5"/>
  <c r="I128" i="5"/>
  <c r="I129" i="5"/>
  <c r="I130" i="5"/>
  <c r="J130" i="5" s="1"/>
  <c r="I131" i="5"/>
  <c r="J131" i="5" s="1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20" i="5"/>
  <c r="I21" i="5"/>
  <c r="I22" i="5"/>
  <c r="I23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40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36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3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R8" i="4"/>
  <c r="I10" i="1"/>
  <c r="I13" i="4"/>
  <c r="I25" i="4"/>
  <c r="J25" i="4" s="1"/>
  <c r="I23" i="4"/>
  <c r="I22" i="4"/>
  <c r="I12" i="2"/>
  <c r="I30" i="4"/>
  <c r="I31" i="4"/>
  <c r="I32" i="4"/>
  <c r="I33" i="4"/>
  <c r="I34" i="4"/>
  <c r="I35" i="4"/>
  <c r="I36" i="4"/>
  <c r="I9" i="4"/>
  <c r="I10" i="4"/>
  <c r="I11" i="4"/>
  <c r="I12" i="4"/>
  <c r="I14" i="4"/>
  <c r="I28" i="4"/>
  <c r="I29" i="4"/>
  <c r="I16" i="4"/>
  <c r="I17" i="4"/>
  <c r="I19" i="4"/>
  <c r="I20" i="4"/>
  <c r="I21" i="4"/>
  <c r="I37" i="4"/>
  <c r="J37" i="4" s="1"/>
  <c r="I39" i="4"/>
  <c r="I40" i="4"/>
  <c r="I41" i="4"/>
  <c r="I42" i="4"/>
  <c r="I43" i="4"/>
  <c r="J43" i="4" s="1"/>
  <c r="I26" i="4"/>
  <c r="I27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J58" i="4" s="1"/>
  <c r="I59" i="4"/>
  <c r="J59" i="4" s="1"/>
  <c r="I60" i="4"/>
  <c r="J60" i="4" s="1"/>
  <c r="I61" i="4"/>
  <c r="J61" i="4" s="1"/>
  <c r="I62" i="4"/>
  <c r="J62" i="4" s="1"/>
  <c r="I63" i="4"/>
  <c r="J63" i="4" s="1"/>
  <c r="I64" i="4"/>
  <c r="J64" i="4" s="1"/>
  <c r="I65" i="4"/>
  <c r="J65" i="4" s="1"/>
  <c r="I66" i="4"/>
  <c r="I67" i="4"/>
  <c r="I68" i="4"/>
  <c r="I69" i="4"/>
  <c r="I70" i="4"/>
  <c r="J70" i="4" s="1"/>
  <c r="I71" i="4"/>
  <c r="I72" i="4"/>
  <c r="I73" i="4"/>
  <c r="I74" i="4"/>
  <c r="I75" i="4"/>
  <c r="I76" i="4"/>
  <c r="I12" i="6"/>
  <c r="J12" i="6" s="1"/>
  <c r="I13" i="1"/>
  <c r="I14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J58" i="1" s="1"/>
  <c r="I59" i="1"/>
  <c r="I60" i="1"/>
  <c r="I61" i="1"/>
  <c r="J61" i="1" s="1"/>
  <c r="I62" i="1"/>
  <c r="I63" i="1"/>
  <c r="J63" i="1" s="1"/>
  <c r="I64" i="1"/>
  <c r="I65" i="1"/>
  <c r="J65" i="1" s="1"/>
  <c r="I66" i="1"/>
  <c r="I67" i="1"/>
  <c r="J67" i="1" s="1"/>
  <c r="I9" i="1"/>
  <c r="I12" i="1"/>
  <c r="I72" i="1"/>
  <c r="I73" i="1"/>
  <c r="J73" i="1" s="1"/>
  <c r="I74" i="1"/>
  <c r="J74" i="1" s="1"/>
  <c r="I75" i="1"/>
  <c r="I76" i="1"/>
  <c r="I77" i="1"/>
  <c r="I78" i="1"/>
  <c r="J78" i="1" s="1"/>
  <c r="I79" i="1"/>
  <c r="J79" i="1" s="1"/>
  <c r="I80" i="1"/>
  <c r="J80" i="1" s="1"/>
  <c r="I81" i="1"/>
  <c r="I82" i="1"/>
  <c r="J82" i="1" s="1"/>
  <c r="I83" i="1"/>
  <c r="I84" i="1"/>
  <c r="J84" i="1" s="1"/>
  <c r="I85" i="1"/>
  <c r="J85" i="1" s="1"/>
  <c r="I86" i="1"/>
  <c r="I87" i="1"/>
  <c r="J87" i="1" s="1"/>
  <c r="I88" i="1"/>
  <c r="J88" i="1" s="1"/>
  <c r="I89" i="1"/>
  <c r="J89" i="1" s="1"/>
  <c r="I90" i="1"/>
  <c r="I91" i="1"/>
  <c r="I92" i="1"/>
  <c r="I93" i="1"/>
  <c r="I94" i="1"/>
  <c r="I15" i="1"/>
  <c r="J1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I110" i="1"/>
  <c r="I111" i="1"/>
  <c r="I12" i="3"/>
  <c r="I13" i="3"/>
  <c r="I10" i="3"/>
  <c r="I11" i="3"/>
  <c r="I14" i="3"/>
  <c r="I15" i="3"/>
  <c r="I16" i="3"/>
  <c r="I17" i="3"/>
  <c r="I18" i="3"/>
  <c r="I19" i="3"/>
  <c r="I20" i="3"/>
  <c r="I21" i="3"/>
  <c r="I24" i="3"/>
  <c r="J24" i="3" s="1"/>
  <c r="I25" i="3"/>
  <c r="J25" i="3" s="1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J42" i="3" s="1"/>
  <c r="I43" i="3"/>
  <c r="I44" i="3"/>
  <c r="I45" i="3"/>
  <c r="J45" i="3" s="1"/>
  <c r="I46" i="3"/>
  <c r="I47" i="3"/>
  <c r="I48" i="3"/>
  <c r="I49" i="3"/>
  <c r="J49" i="3" s="1"/>
  <c r="I9" i="3"/>
  <c r="J9" i="3" s="1"/>
  <c r="I51" i="3"/>
  <c r="I52" i="3"/>
  <c r="I53" i="3"/>
  <c r="J53" i="3" s="1"/>
  <c r="I54" i="3"/>
  <c r="I55" i="3"/>
  <c r="I56" i="3"/>
  <c r="J56" i="3" s="1"/>
  <c r="I57" i="3"/>
  <c r="J57" i="3" s="1"/>
  <c r="I58" i="3"/>
  <c r="I59" i="3"/>
  <c r="I60" i="3"/>
  <c r="I61" i="3"/>
  <c r="I62" i="3"/>
  <c r="I63" i="3"/>
  <c r="J63" i="3" s="1"/>
  <c r="I64" i="3"/>
  <c r="I65" i="3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45" i="2"/>
  <c r="I46" i="2"/>
  <c r="I26" i="2"/>
  <c r="I27" i="2"/>
  <c r="I28" i="2"/>
  <c r="I29" i="2"/>
  <c r="I30" i="2"/>
  <c r="I23" i="2"/>
  <c r="J67" i="4"/>
  <c r="I13" i="2"/>
  <c r="I11" i="2"/>
  <c r="I10" i="2"/>
  <c r="I9" i="2"/>
  <c r="I17" i="2"/>
  <c r="I13" i="6"/>
  <c r="J30" i="5" l="1"/>
  <c r="J55" i="3"/>
  <c r="J54" i="3"/>
  <c r="J38" i="3"/>
  <c r="J37" i="3"/>
  <c r="J52" i="3"/>
  <c r="J36" i="3"/>
  <c r="J51" i="3"/>
  <c r="J65" i="3"/>
  <c r="J33" i="3"/>
  <c r="J64" i="3"/>
  <c r="J32" i="3"/>
  <c r="J36" i="5"/>
  <c r="J41" i="5"/>
  <c r="J132" i="5"/>
  <c r="J32" i="5"/>
  <c r="J108" i="5"/>
  <c r="J41" i="4"/>
  <c r="J28" i="3"/>
  <c r="J14" i="3"/>
  <c r="J12" i="3"/>
  <c r="J26" i="3"/>
  <c r="J39" i="3"/>
  <c r="J58" i="3"/>
  <c r="J34" i="3"/>
  <c r="J30" i="3"/>
  <c r="J43" i="3"/>
  <c r="J10" i="3"/>
  <c r="J46" i="3"/>
  <c r="J48" i="1"/>
  <c r="J23" i="1"/>
  <c r="J59" i="1"/>
  <c r="J34" i="1"/>
  <c r="J19" i="1"/>
  <c r="J36" i="1"/>
  <c r="J30" i="1"/>
  <c r="J9" i="1"/>
  <c r="J13" i="1"/>
  <c r="J25" i="1"/>
  <c r="J90" i="1"/>
  <c r="J16" i="1"/>
  <c r="J51" i="4"/>
  <c r="J39" i="4"/>
  <c r="J28" i="4"/>
  <c r="J30" i="4"/>
  <c r="J68" i="4"/>
  <c r="J44" i="1"/>
  <c r="J42" i="1"/>
  <c r="J16" i="4"/>
  <c r="J12" i="5"/>
  <c r="J9" i="4"/>
  <c r="J22" i="4"/>
  <c r="J10" i="5"/>
  <c r="J16" i="3"/>
  <c r="I39" i="1"/>
  <c r="J39" i="1" s="1"/>
  <c r="I67" i="6"/>
  <c r="J67" i="6" s="1"/>
  <c r="I62" i="6"/>
  <c r="I61" i="6"/>
  <c r="I60" i="6"/>
  <c r="J60" i="6" s="1"/>
  <c r="I59" i="6"/>
  <c r="J59" i="6" s="1"/>
  <c r="I42" i="6"/>
  <c r="J42" i="6" s="1"/>
  <c r="I31" i="6"/>
  <c r="I18" i="6"/>
  <c r="J18" i="6" s="1"/>
  <c r="K8" i="6"/>
  <c r="K7" i="6"/>
  <c r="K6" i="6"/>
  <c r="J268" i="5"/>
  <c r="J267" i="5"/>
  <c r="J264" i="5"/>
  <c r="J257" i="5"/>
  <c r="J256" i="5"/>
  <c r="J253" i="5"/>
  <c r="J249" i="5"/>
  <c r="J247" i="5"/>
  <c r="J246" i="5"/>
  <c r="J244" i="5"/>
  <c r="J242" i="5"/>
  <c r="J236" i="5"/>
  <c r="J235" i="5"/>
  <c r="J231" i="5"/>
  <c r="J229" i="5"/>
  <c r="J227" i="5"/>
  <c r="J225" i="5"/>
  <c r="J223" i="5"/>
  <c r="J221" i="5"/>
  <c r="J220" i="5"/>
  <c r="J219" i="5"/>
  <c r="J215" i="5"/>
  <c r="J213" i="5"/>
  <c r="J209" i="5"/>
  <c r="J204" i="5"/>
  <c r="J198" i="5"/>
  <c r="J196" i="5"/>
  <c r="J194" i="5"/>
  <c r="J191" i="5"/>
  <c r="J190" i="5"/>
  <c r="J189" i="5"/>
  <c r="J186" i="5"/>
  <c r="J184" i="5"/>
  <c r="J182" i="5"/>
  <c r="J181" i="5"/>
  <c r="J178" i="5"/>
  <c r="J177" i="5"/>
  <c r="J176" i="5"/>
  <c r="J174" i="5"/>
  <c r="J173" i="5"/>
  <c r="J168" i="5"/>
  <c r="J161" i="5"/>
  <c r="J40" i="5"/>
  <c r="J155" i="5"/>
  <c r="J152" i="5"/>
  <c r="J151" i="5"/>
  <c r="J150" i="5"/>
  <c r="J147" i="5"/>
  <c r="J144" i="5"/>
  <c r="J143" i="5"/>
  <c r="J142" i="5"/>
  <c r="J141" i="5"/>
  <c r="J124" i="5"/>
  <c r="J113" i="5"/>
  <c r="J107" i="5"/>
  <c r="J104" i="5"/>
  <c r="J83" i="5"/>
  <c r="J76" i="5"/>
  <c r="AU9" i="5"/>
  <c r="AT9" i="5"/>
  <c r="AS9" i="5"/>
  <c r="AQ9" i="5"/>
  <c r="AP9" i="5"/>
  <c r="AO9" i="5"/>
  <c r="AN9" i="5"/>
  <c r="AL9" i="5"/>
  <c r="AK9" i="5"/>
  <c r="AJ9" i="5"/>
  <c r="AH9" i="5"/>
  <c r="K9" i="5"/>
  <c r="AJ8" i="5"/>
  <c r="AH8" i="5"/>
  <c r="K8" i="5"/>
  <c r="AJ7" i="5"/>
  <c r="AH7" i="5"/>
  <c r="K7" i="5"/>
  <c r="J66" i="4"/>
  <c r="J57" i="4"/>
  <c r="J56" i="4"/>
  <c r="J55" i="4"/>
  <c r="J54" i="4"/>
  <c r="J53" i="4"/>
  <c r="J48" i="4"/>
  <c r="AJ8" i="4"/>
  <c r="AH8" i="4"/>
  <c r="AB8" i="4"/>
  <c r="AA8" i="4"/>
  <c r="Z8" i="4"/>
  <c r="S8" i="4"/>
  <c r="Q8" i="4"/>
  <c r="O8" i="4"/>
  <c r="N8" i="4"/>
  <c r="M8" i="4"/>
  <c r="L8" i="4"/>
  <c r="K8" i="4"/>
  <c r="AJ7" i="4"/>
  <c r="AH7" i="4"/>
  <c r="S7" i="4"/>
  <c r="K7" i="4"/>
  <c r="AJ6" i="4"/>
  <c r="AH6" i="4"/>
  <c r="U6" i="4"/>
  <c r="S6" i="4"/>
  <c r="K6" i="4"/>
  <c r="K7" i="3"/>
  <c r="K6" i="3"/>
  <c r="I47" i="2"/>
  <c r="I44" i="2"/>
  <c r="I43" i="2"/>
  <c r="I42" i="2"/>
  <c r="J42" i="2" s="1"/>
  <c r="I41" i="2"/>
  <c r="J41" i="2" s="1"/>
  <c r="I40" i="2"/>
  <c r="J40" i="2" s="1"/>
  <c r="I39" i="2"/>
  <c r="J39" i="2" s="1"/>
  <c r="I38" i="2"/>
  <c r="I37" i="2"/>
  <c r="J46" i="2" s="1"/>
  <c r="I36" i="2"/>
  <c r="I35" i="2"/>
  <c r="J45" i="2" s="1"/>
  <c r="I34" i="2"/>
  <c r="I32" i="2"/>
  <c r="I31" i="2"/>
  <c r="I24" i="2"/>
  <c r="I20" i="2"/>
  <c r="I19" i="2"/>
  <c r="I15" i="2"/>
  <c r="AZ8" i="2"/>
  <c r="AY8" i="2"/>
  <c r="AX8" i="2"/>
  <c r="AW8" i="2"/>
  <c r="AV8" i="2"/>
  <c r="AS8" i="2"/>
  <c r="AQ8" i="2"/>
  <c r="AP8" i="2"/>
  <c r="AO8" i="2"/>
  <c r="AN8" i="2"/>
  <c r="AL8" i="2"/>
  <c r="AK8" i="2"/>
  <c r="AJ8" i="2"/>
  <c r="N8" i="2"/>
  <c r="M8" i="2"/>
  <c r="L8" i="2"/>
  <c r="K8" i="2"/>
  <c r="AH7" i="2"/>
  <c r="K7" i="2"/>
  <c r="AJ6" i="2"/>
  <c r="AH6" i="2"/>
  <c r="T6" i="2"/>
  <c r="S6" i="2"/>
  <c r="K6" i="2"/>
  <c r="J111" i="1"/>
  <c r="J110" i="1"/>
  <c r="J109" i="1"/>
  <c r="J94" i="1"/>
  <c r="J93" i="1"/>
  <c r="J92" i="1"/>
  <c r="J86" i="1"/>
  <c r="J81" i="1"/>
  <c r="J77" i="1"/>
  <c r="J72" i="1"/>
  <c r="J57" i="1"/>
  <c r="J54" i="1"/>
  <c r="J50" i="1"/>
  <c r="J29" i="2" l="1"/>
  <c r="J44" i="2"/>
  <c r="J30" i="2"/>
  <c r="J47" i="2"/>
  <c r="J24" i="2"/>
  <c r="J26" i="2"/>
  <c r="J23" i="2"/>
  <c r="J28" i="2"/>
  <c r="J27" i="2"/>
  <c r="J75" i="1"/>
  <c r="J40" i="1"/>
  <c r="J26" i="4"/>
  <c r="J61" i="6"/>
  <c r="J118" i="5"/>
  <c r="J122" i="5"/>
  <c r="J46" i="4"/>
  <c r="J185" i="5"/>
  <c r="J200" i="5"/>
  <c r="J202" i="5"/>
  <c r="J207" i="5"/>
  <c r="J146" i="5"/>
  <c r="J172" i="5"/>
  <c r="I11" i="6"/>
  <c r="J11" i="6" s="1"/>
  <c r="J217" i="5"/>
  <c r="J228" i="5"/>
  <c r="J238" i="5"/>
  <c r="J252" i="5"/>
  <c r="I63" i="6"/>
  <c r="J63" i="6" s="1"/>
  <c r="I33" i="6"/>
  <c r="I65" i="6"/>
  <c r="J65" i="6" s="1"/>
  <c r="J145" i="5"/>
  <c r="J171" i="5"/>
  <c r="J205" i="5"/>
  <c r="J167" i="5"/>
  <c r="J180" i="5"/>
  <c r="J224" i="5"/>
  <c r="J226" i="5"/>
  <c r="J240" i="5"/>
  <c r="J248" i="5"/>
  <c r="J187" i="5"/>
  <c r="J206" i="5"/>
  <c r="J234" i="5"/>
  <c r="J69" i="5"/>
  <c r="J245" i="5"/>
  <c r="J263" i="5"/>
  <c r="J195" i="5"/>
  <c r="J212" i="5"/>
  <c r="I14" i="6"/>
  <c r="J14" i="6" s="1"/>
  <c r="J51" i="1"/>
  <c r="J157" i="5"/>
  <c r="J165" i="5"/>
  <c r="J179" i="5"/>
  <c r="J192" i="5"/>
  <c r="J201" i="5"/>
  <c r="J35" i="5"/>
  <c r="J251" i="5"/>
  <c r="J260" i="5"/>
  <c r="I57" i="6"/>
  <c r="J57" i="6" s="1"/>
  <c r="I58" i="6"/>
  <c r="J58" i="6" s="1"/>
  <c r="J159" i="5"/>
  <c r="J183" i="5"/>
  <c r="J208" i="5"/>
  <c r="J158" i="5"/>
  <c r="J210" i="5"/>
  <c r="J218" i="5"/>
  <c r="J222" i="5"/>
  <c r="J255" i="5"/>
  <c r="J262" i="5"/>
  <c r="J266" i="5"/>
  <c r="J98" i="5"/>
  <c r="I26" i="6"/>
  <c r="J26" i="6" s="1"/>
  <c r="J56" i="1"/>
  <c r="I55" i="6"/>
  <c r="J55" i="6" s="1"/>
  <c r="I16" i="2"/>
  <c r="J81" i="5"/>
  <c r="I21" i="6"/>
  <c r="J21" i="6" s="1"/>
  <c r="J115" i="5"/>
  <c r="I10" i="6"/>
  <c r="J57" i="5"/>
  <c r="J56" i="5"/>
  <c r="I29" i="6"/>
  <c r="J29" i="6" s="1"/>
  <c r="I25" i="6"/>
  <c r="J25" i="6" s="1"/>
  <c r="J127" i="5"/>
  <c r="J66" i="1"/>
  <c r="I22" i="2"/>
  <c r="J22" i="2" s="1"/>
  <c r="I23" i="6"/>
  <c r="J23" i="6" s="1"/>
  <c r="J89" i="5"/>
  <c r="J114" i="5"/>
  <c r="J62" i="1"/>
  <c r="J64" i="1"/>
  <c r="I51" i="6"/>
  <c r="J83" i="1"/>
  <c r="J26" i="5"/>
  <c r="I14" i="2"/>
  <c r="J36" i="2" s="1"/>
  <c r="I33" i="2"/>
  <c r="J33" i="2" s="1"/>
  <c r="J53" i="5"/>
  <c r="I37" i="6"/>
  <c r="J37" i="6" s="1"/>
  <c r="J55" i="5"/>
  <c r="J68" i="5"/>
  <c r="J44" i="5"/>
  <c r="I53" i="6"/>
  <c r="J53" i="6" s="1"/>
  <c r="J117" i="5"/>
  <c r="J53" i="1"/>
  <c r="J55" i="1"/>
  <c r="J154" i="5"/>
  <c r="I21" i="2"/>
  <c r="I25" i="2"/>
  <c r="J25" i="2" s="1"/>
  <c r="J49" i="4"/>
  <c r="J59" i="5"/>
  <c r="I28" i="6"/>
  <c r="J28" i="6" s="1"/>
  <c r="I56" i="6"/>
  <c r="J56" i="6" s="1"/>
  <c r="J78" i="5"/>
  <c r="J101" i="5"/>
  <c r="I43" i="6"/>
  <c r="J43" i="6" s="1"/>
  <c r="I49" i="6"/>
  <c r="J49" i="6" s="1"/>
  <c r="J60" i="5"/>
  <c r="J75" i="5"/>
  <c r="J110" i="5"/>
  <c r="J116" i="5"/>
  <c r="J20" i="5"/>
  <c r="J148" i="5"/>
  <c r="I40" i="6"/>
  <c r="J40" i="6" s="1"/>
  <c r="J70" i="5"/>
  <c r="J28" i="5"/>
  <c r="J88" i="5"/>
  <c r="J112" i="5"/>
  <c r="J128" i="5"/>
  <c r="J86" i="5"/>
  <c r="J105" i="5"/>
  <c r="J106" i="5"/>
  <c r="J111" i="5"/>
  <c r="J121" i="5"/>
  <c r="J125" i="5"/>
  <c r="J126" i="5"/>
  <c r="J153" i="5"/>
  <c r="I24" i="6"/>
  <c r="J24" i="6" s="1"/>
  <c r="I45" i="6"/>
  <c r="J45" i="6" s="1"/>
  <c r="J77" i="5"/>
  <c r="J85" i="5"/>
  <c r="J93" i="5"/>
  <c r="J94" i="5"/>
  <c r="J97" i="5"/>
  <c r="J103" i="5"/>
  <c r="J129" i="5"/>
  <c r="J137" i="5"/>
  <c r="I19" i="6"/>
  <c r="J149" i="5"/>
  <c r="J156" i="5"/>
  <c r="J162" i="5"/>
  <c r="I47" i="6"/>
  <c r="J47" i="6" s="1"/>
  <c r="J164" i="5"/>
  <c r="J169" i="5"/>
  <c r="J175" i="5"/>
  <c r="J193" i="5"/>
  <c r="J199" i="5"/>
  <c r="I34" i="6"/>
  <c r="I39" i="6"/>
  <c r="J39" i="6" s="1"/>
  <c r="I44" i="6"/>
  <c r="J44" i="6" s="1"/>
  <c r="I16" i="6"/>
  <c r="J16" i="6" s="1"/>
  <c r="I48" i="6"/>
  <c r="J48" i="6" s="1"/>
  <c r="J166" i="5"/>
  <c r="J188" i="5"/>
  <c r="J197" i="5"/>
  <c r="J214" i="5"/>
  <c r="J13" i="6"/>
  <c r="J243" i="5"/>
  <c r="J261" i="5"/>
  <c r="J265" i="5"/>
  <c r="I9" i="6"/>
  <c r="I38" i="6"/>
  <c r="J38" i="6" s="1"/>
  <c r="I41" i="6"/>
  <c r="J41" i="6" s="1"/>
  <c r="I50" i="6"/>
  <c r="J50" i="6" s="1"/>
  <c r="J232" i="5"/>
  <c r="J241" i="5"/>
  <c r="J250" i="5"/>
  <c r="J254" i="5"/>
  <c r="J269" i="5"/>
  <c r="I52" i="6"/>
  <c r="J230" i="5"/>
  <c r="J239" i="5"/>
  <c r="I20" i="6"/>
  <c r="I36" i="6"/>
  <c r="J36" i="6" s="1"/>
  <c r="J31" i="2" l="1"/>
  <c r="J34" i="2"/>
  <c r="J20" i="2"/>
  <c r="J9" i="2"/>
  <c r="J43" i="2"/>
  <c r="J33" i="6"/>
  <c r="J14" i="2"/>
  <c r="J95" i="5"/>
  <c r="J62" i="5"/>
  <c r="J17" i="5"/>
  <c r="J80" i="5"/>
  <c r="J91" i="5"/>
  <c r="J61" i="5"/>
  <c r="J51" i="5"/>
  <c r="J63" i="5"/>
  <c r="I22" i="6"/>
  <c r="J22" i="6" s="1"/>
  <c r="J72" i="5"/>
  <c r="J66" i="5"/>
  <c r="I32" i="6"/>
  <c r="J32" i="6" s="1"/>
  <c r="J87" i="5"/>
  <c r="J64" i="5"/>
  <c r="J9" i="6"/>
  <c r="I30" i="6"/>
  <c r="J30" i="6" s="1"/>
  <c r="I35" i="6"/>
  <c r="J35" i="6" s="1"/>
  <c r="J84" i="5"/>
  <c r="J54" i="5"/>
  <c r="J25" i="5"/>
  <c r="J51" i="6"/>
  <c r="J19" i="6"/>
  <c r="J138" i="5"/>
  <c r="I46" i="6"/>
  <c r="J46" i="6" s="1"/>
  <c r="I27" i="6"/>
  <c r="J27" i="6" s="1"/>
  <c r="J135" i="5"/>
  <c r="J102" i="5"/>
</calcChain>
</file>

<file path=xl/sharedStrings.xml><?xml version="1.0" encoding="utf-8"?>
<sst xmlns="http://schemas.openxmlformats.org/spreadsheetml/2006/main" count="2010" uniqueCount="536">
  <si>
    <t>DREZÚRNY REBRÍČEK</t>
  </si>
  <si>
    <t>Jazdec roka 2025</t>
  </si>
  <si>
    <t xml:space="preserve"> </t>
  </si>
  <si>
    <t>Seniori</t>
  </si>
  <si>
    <t>Poradie</t>
  </si>
  <si>
    <t>Jazdec</t>
  </si>
  <si>
    <t>Licencia SJF</t>
  </si>
  <si>
    <t>Kôň</t>
  </si>
  <si>
    <t>Rok nar.</t>
  </si>
  <si>
    <t>Subjekt</t>
  </si>
  <si>
    <t>Body celkom</t>
  </si>
  <si>
    <t>Spolu      15 NAJ</t>
  </si>
  <si>
    <t>Motešice</t>
  </si>
  <si>
    <t>Motešice CDI</t>
  </si>
  <si>
    <t>P1</t>
  </si>
  <si>
    <t>P3</t>
  </si>
  <si>
    <t>4r</t>
  </si>
  <si>
    <t>5rU</t>
  </si>
  <si>
    <t>DUA</t>
  </si>
  <si>
    <t>DD</t>
  </si>
  <si>
    <t>DJ</t>
  </si>
  <si>
    <t>Z2</t>
  </si>
  <si>
    <t>DUB</t>
  </si>
  <si>
    <t>6rU</t>
  </si>
  <si>
    <t>Gombarčíková Tatiana</t>
  </si>
  <si>
    <t>Grevens Everdream</t>
  </si>
  <si>
    <t>JK Kubiš Trnava</t>
  </si>
  <si>
    <t>Raheeli Marbella</t>
  </si>
  <si>
    <t>Kuhajda Milan</t>
  </si>
  <si>
    <t>Ariston ER</t>
  </si>
  <si>
    <t>JK Jurský Dvor Nitra</t>
  </si>
  <si>
    <t>Galleria´s Destano´s Dream Come True</t>
  </si>
  <si>
    <t>Destina</t>
  </si>
  <si>
    <t>Flaková Kristína</t>
  </si>
  <si>
    <t>Bonnami</t>
  </si>
  <si>
    <t>JK pri NŽ Topoľčianky</t>
  </si>
  <si>
    <t>Bonett</t>
  </si>
  <si>
    <t>Favory XVIII-19</t>
  </si>
  <si>
    <t>Neapolitano XIV-16</t>
  </si>
  <si>
    <t>Balážová Michaela</t>
  </si>
  <si>
    <t>Marengo</t>
  </si>
  <si>
    <t>JS Polet Trebostovo</t>
  </si>
  <si>
    <t>Pretoria Elisson</t>
  </si>
  <si>
    <t>Marthaler Veronika</t>
  </si>
  <si>
    <t>Z0048</t>
  </si>
  <si>
    <t>Dr. House</t>
  </si>
  <si>
    <t>Sportstall Marthaler</t>
  </si>
  <si>
    <t>Rubin Royal Hubert</t>
  </si>
  <si>
    <t>Red Lord</t>
  </si>
  <si>
    <t>Never Forget</t>
  </si>
  <si>
    <t>Zu Viel AMB</t>
  </si>
  <si>
    <t>Záhorská Silvia</t>
  </si>
  <si>
    <t>Dancing Scarlett</t>
  </si>
  <si>
    <t>JK Scarlett Šamorín</t>
  </si>
  <si>
    <t>Pastorale</t>
  </si>
  <si>
    <t>Graduell</t>
  </si>
  <si>
    <t>Madoc</t>
  </si>
  <si>
    <t>Horná Michaela</t>
  </si>
  <si>
    <t>Forever</t>
  </si>
  <si>
    <t>Bella Grande</t>
  </si>
  <si>
    <t>Nittnaus Martina</t>
  </si>
  <si>
    <t>Charissa</t>
  </si>
  <si>
    <t>Chassia</t>
  </si>
  <si>
    <t>Favory XII-13</t>
  </si>
  <si>
    <t>Sklenárová Simona</t>
  </si>
  <si>
    <t>Destiny It´s Me</t>
  </si>
  <si>
    <t>JK Horse Club Nitra</t>
  </si>
  <si>
    <t>Napóleon</t>
  </si>
  <si>
    <t>Kintšer David</t>
  </si>
  <si>
    <t>Siglavy XV-2</t>
  </si>
  <si>
    <t>Neapolitano XIX-10</t>
  </si>
  <si>
    <t>Výbohová Martina</t>
  </si>
  <si>
    <t>Touch of Class</t>
  </si>
  <si>
    <t>JK Enimo Slatinské Lazy</t>
  </si>
  <si>
    <t>Ibalius</t>
  </si>
  <si>
    <t>DMJ Zealand</t>
  </si>
  <si>
    <t>Quinnus II-23</t>
  </si>
  <si>
    <t>Slobodníková Anežka</t>
  </si>
  <si>
    <t>Bon Bon</t>
  </si>
  <si>
    <t>Harmónia v sedle Ivanka pri Dunaji</t>
  </si>
  <si>
    <t>Samba Samba SA</t>
  </si>
  <si>
    <t>Černáčeková Monika</t>
  </si>
  <si>
    <t>Total Present</t>
  </si>
  <si>
    <t>Equiteam Most pri Bratislave</t>
  </si>
  <si>
    <t>Fraňová Linda</t>
  </si>
  <si>
    <t>Hariffa MD</t>
  </si>
  <si>
    <t>JO Martin Záturčie</t>
  </si>
  <si>
    <t>Golden Flower</t>
  </si>
  <si>
    <t>Abrahámfyová Klára</t>
  </si>
  <si>
    <t>Red Wilson</t>
  </si>
  <si>
    <t>TJ Žrebčín Motešice</t>
  </si>
  <si>
    <t>Bugan Michael</t>
  </si>
  <si>
    <t>Dancing Sunlight</t>
  </si>
  <si>
    <t>Chorváthová Katarína</t>
  </si>
  <si>
    <t>Donneshallowa II</t>
  </si>
  <si>
    <t>Ďurechová Laura</t>
  </si>
  <si>
    <t>Red Lancaster</t>
  </si>
  <si>
    <t>Eibner Patrik</t>
  </si>
  <si>
    <t>Jasper Diamond Jumper</t>
  </si>
  <si>
    <t>JK Diamond Academy Rapovce</t>
  </si>
  <si>
    <t>Kohút Patrik</t>
  </si>
  <si>
    <t>Finale</t>
  </si>
  <si>
    <t>JK Agrocontact Jasová</t>
  </si>
  <si>
    <t>Kochaníková Lucia</t>
  </si>
  <si>
    <t>Raven AD</t>
  </si>
  <si>
    <t>Badányová Lenka</t>
  </si>
  <si>
    <t>Oxbow</t>
  </si>
  <si>
    <t>Beri Klub Nová Baňa</t>
  </si>
  <si>
    <t>Kramárová Lucia</t>
  </si>
  <si>
    <t>Quistico</t>
  </si>
  <si>
    <t>JK Limit Bratislava</t>
  </si>
  <si>
    <t>Šteflovičová Sylvia</t>
  </si>
  <si>
    <t>Odyssea A. D.</t>
  </si>
  <si>
    <t>JK Josy Team Trnava</t>
  </si>
  <si>
    <t>Chovancová Urminská Lucia</t>
  </si>
  <si>
    <t>Aviatik</t>
  </si>
  <si>
    <t>Ďordevič Renáta</t>
  </si>
  <si>
    <t>Diamant De Vita</t>
  </si>
  <si>
    <t>Equinevita Stable &amp; Academy</t>
  </si>
  <si>
    <t>Filo Nina</t>
  </si>
  <si>
    <t>Dimension</t>
  </si>
  <si>
    <t>Ďuríková Ema</t>
  </si>
  <si>
    <t>Zuzka</t>
  </si>
  <si>
    <t>Red Horse Stará Lehota</t>
  </si>
  <si>
    <t>Przedswit XXXIII-16 Zdenka</t>
  </si>
  <si>
    <t>Levársky Viktória</t>
  </si>
  <si>
    <t>Sissi</t>
  </si>
  <si>
    <t>EQUINIBRIUM AMH Vlkanová</t>
  </si>
  <si>
    <t>Vaľková Barbora</t>
  </si>
  <si>
    <t>Ducatti</t>
  </si>
  <si>
    <t>Stajňa Mustaqqil Kuchyňa</t>
  </si>
  <si>
    <t>Chip</t>
  </si>
  <si>
    <t>Slušná Petra</t>
  </si>
  <si>
    <t>Furst Lothario</t>
  </si>
  <si>
    <t>JK Ivanka pri Dunaji</t>
  </si>
  <si>
    <t>Žarnovická Jana</t>
  </si>
  <si>
    <t>Nylana</t>
  </si>
  <si>
    <t>ŠK Divoká Voda Bratislava</t>
  </si>
  <si>
    <t>Bednárová Alexandra</t>
  </si>
  <si>
    <t>LH Magic Wall</t>
  </si>
  <si>
    <t>Vitteková Kristína</t>
  </si>
  <si>
    <t>Monique</t>
  </si>
  <si>
    <t>Walter´s Equestrian Club Bratislava</t>
  </si>
  <si>
    <t>Šaulicová Barbora</t>
  </si>
  <si>
    <t>Larry</t>
  </si>
  <si>
    <t>Andrikovicsová Martina</t>
  </si>
  <si>
    <t>Speed Spirius</t>
  </si>
  <si>
    <t>Hut Viktória</t>
  </si>
  <si>
    <t>Z0104</t>
  </si>
  <si>
    <t>Januschkeová Jana</t>
  </si>
  <si>
    <t>Red Loran</t>
  </si>
  <si>
    <t>Kaščáková Kristína</t>
  </si>
  <si>
    <t>Catalin XII-3 Simona</t>
  </si>
  <si>
    <t>Kiššová Alena</t>
  </si>
  <si>
    <t>Carneval</t>
  </si>
  <si>
    <t>Equistyle Club Lehnice</t>
  </si>
  <si>
    <t>Koščelniaková Lívia</t>
  </si>
  <si>
    <t>Wavo Lavine</t>
  </si>
  <si>
    <t>JŠ Topoľčianky</t>
  </si>
  <si>
    <t xml:space="preserve">Krížová Michaela </t>
  </si>
  <si>
    <t>Wavo Camaro</t>
  </si>
  <si>
    <t>JK Masarykov Dvor</t>
  </si>
  <si>
    <t>Slezáková Kamila</t>
  </si>
  <si>
    <t>Fairlypi-5 Xirius</t>
  </si>
  <si>
    <t>Balogh Štefan</t>
  </si>
  <si>
    <t>Veszto Nonius-149 Sebes</t>
  </si>
  <si>
    <t>Benčíková Veronika</t>
  </si>
  <si>
    <t>Przedswit XXXIX-21 Greyson</t>
  </si>
  <si>
    <t>Tri Ruže Equiteam</t>
  </si>
  <si>
    <t>Burešová Alena</t>
  </si>
  <si>
    <t>Largo</t>
  </si>
  <si>
    <t>Fedorková Lucia</t>
  </si>
  <si>
    <t>Cody</t>
  </si>
  <si>
    <t>JŠ Bernolákovo</t>
  </si>
  <si>
    <t>Gbelská Petra</t>
  </si>
  <si>
    <t>Gidran XIX-7 SK (Isthar)</t>
  </si>
  <si>
    <t>Equistyle Club</t>
  </si>
  <si>
    <t>Grancová Lucia</t>
  </si>
  <si>
    <t>Nicolass</t>
  </si>
  <si>
    <t>JK RS Team Bratislava</t>
  </si>
  <si>
    <t>Hodáňová Dominika</t>
  </si>
  <si>
    <t>Patrik</t>
  </si>
  <si>
    <t>Poláchová Alena</t>
  </si>
  <si>
    <t>Black Beauty</t>
  </si>
  <si>
    <t>Ranč Ouzkých Bratislava</t>
  </si>
  <si>
    <t>Raček Radoslav</t>
  </si>
  <si>
    <t>Aisha</t>
  </si>
  <si>
    <t>JK Poľný Kesov</t>
  </si>
  <si>
    <t>Rimková Michaela</t>
  </si>
  <si>
    <t>Sheyenne</t>
  </si>
  <si>
    <t>Maťavková Jana</t>
  </si>
  <si>
    <t>Neapolitano XIV-31</t>
  </si>
  <si>
    <t>Juranová Tatiana</t>
  </si>
  <si>
    <t>Moschino</t>
  </si>
  <si>
    <t>Kozinka Veronika</t>
  </si>
  <si>
    <t>Valentino Rico H</t>
  </si>
  <si>
    <t>Lacková Petra</t>
  </si>
  <si>
    <t>Santino J. Paldauf</t>
  </si>
  <si>
    <t>JK Rozálka Pezinok</t>
  </si>
  <si>
    <t>Naďová Martina</t>
  </si>
  <si>
    <t>Cleopatra</t>
  </si>
  <si>
    <t>JK Saida Bratislava</t>
  </si>
  <si>
    <t>Szamosová Rachel</t>
  </si>
  <si>
    <t>SPOLU</t>
  </si>
  <si>
    <t>Mladí jazdci</t>
  </si>
  <si>
    <t>Ledecká Zoya</t>
  </si>
  <si>
    <t>Si Belle 2</t>
  </si>
  <si>
    <t>Django 358</t>
  </si>
  <si>
    <t>Petranová Sofia Laura</t>
  </si>
  <si>
    <t>Furioso XXXIV-28 Yveta</t>
  </si>
  <si>
    <t>Nonius XXXVI-12 SK Xeila</t>
  </si>
  <si>
    <t>Flor D´Accord</t>
  </si>
  <si>
    <t>Yarka</t>
  </si>
  <si>
    <t>Blštáková Katarína</t>
  </si>
  <si>
    <t>Przedswit XXXIV-21 Zombík</t>
  </si>
  <si>
    <t>Przedswit XXXVII-2 Zumba</t>
  </si>
  <si>
    <t>Áčová Laura</t>
  </si>
  <si>
    <t>Tristan GM</t>
  </si>
  <si>
    <t>JK Limfora Badín</t>
  </si>
  <si>
    <t>Jurštáková Dorota</t>
  </si>
  <si>
    <t>Scarlett O´Harrah</t>
  </si>
  <si>
    <t>JK Trenčín Nozdrkovce</t>
  </si>
  <si>
    <t>Magdalíková Nikoleta</t>
  </si>
  <si>
    <t>Kathmandu</t>
  </si>
  <si>
    <t>JO pri SOUP Šaľa</t>
  </si>
  <si>
    <t>Cingelová Diana</t>
  </si>
  <si>
    <t>Minella</t>
  </si>
  <si>
    <t>FG Alterego</t>
  </si>
  <si>
    <t>Michalechová Veronika</t>
  </si>
  <si>
    <t>Pretoria Mountain Express</t>
  </si>
  <si>
    <t>Kubanová Hanka</t>
  </si>
  <si>
    <t>Cuba Libre Z</t>
  </si>
  <si>
    <t>Zara Dew</t>
  </si>
  <si>
    <t>JK Josy Team Píla</t>
  </si>
  <si>
    <t>Jašušáková Sandra</t>
  </si>
  <si>
    <t>Piaf</t>
  </si>
  <si>
    <t>Nonius XVI-11 SK/Šunka</t>
  </si>
  <si>
    <t>Bosáková Melánia</t>
  </si>
  <si>
    <t>Santiago</t>
  </si>
  <si>
    <t>Richterová Lenka</t>
  </si>
  <si>
    <t>Catalin XVI-1 Zonor</t>
  </si>
  <si>
    <t>Iliašová Nikola</t>
  </si>
  <si>
    <t>Tinka´s Future</t>
  </si>
  <si>
    <t>Veverková Lucia</t>
  </si>
  <si>
    <t>Hajdy</t>
  </si>
  <si>
    <t>Sirius</t>
  </si>
  <si>
    <t>Hubodová Amália</t>
  </si>
  <si>
    <t>Equinibrium AMH</t>
  </si>
  <si>
    <t>Romanova</t>
  </si>
  <si>
    <t>Figa Noire AMH</t>
  </si>
  <si>
    <t>Petrovská Hana</t>
  </si>
  <si>
    <t>Furioso XLII-12SK/Red Magnum</t>
  </si>
  <si>
    <t>Belisová Tereza</t>
  </si>
  <si>
    <t>Arnika</t>
  </si>
  <si>
    <t>Belisová Nikola</t>
  </si>
  <si>
    <t>Hirou</t>
  </si>
  <si>
    <t>Cigániková Paulína</t>
  </si>
  <si>
    <t>Chevalier</t>
  </si>
  <si>
    <t>LaRoc Horses Stupava</t>
  </si>
  <si>
    <t>Gulásziová Liliana</t>
  </si>
  <si>
    <t>Gitan</t>
  </si>
  <si>
    <t>JK Czajlík Ranch Dunajský Klátov</t>
  </si>
  <si>
    <t>Lakotová Rebeka</t>
  </si>
  <si>
    <t>Daisy</t>
  </si>
  <si>
    <t>Stružová Lucia</t>
  </si>
  <si>
    <t>Berlina Van De Capitol</t>
  </si>
  <si>
    <t>Štrbová Carla Sofia</t>
  </si>
  <si>
    <t>Faible</t>
  </si>
  <si>
    <t>BK Dunaj Bratislava</t>
  </si>
  <si>
    <t>Vajsová Martina</t>
  </si>
  <si>
    <t>Portoriko</t>
  </si>
  <si>
    <t>Stajňa Plameň Miloslavov</t>
  </si>
  <si>
    <t>Juniori</t>
  </si>
  <si>
    <t>Spolu       15 NAJ</t>
  </si>
  <si>
    <t>Hunová Diana</t>
  </si>
  <si>
    <t>Rocky Rebel</t>
  </si>
  <si>
    <t>Prada Van Weizicht</t>
  </si>
  <si>
    <t>Eržinová Stella</t>
  </si>
  <si>
    <t>Alice im Wunderland</t>
  </si>
  <si>
    <t>Przedswit XXXIII-16/Zdenka</t>
  </si>
  <si>
    <t>Furioso XLII-21 Sauvignon</t>
  </si>
  <si>
    <t>Pestunová Alica</t>
  </si>
  <si>
    <t>Némes Furioso L-34</t>
  </si>
  <si>
    <t>Harmónia v sedle</t>
  </si>
  <si>
    <t>Porkertová Linda</t>
  </si>
  <si>
    <t>Dancing Boy</t>
  </si>
  <si>
    <t>Harachová Sabina</t>
  </si>
  <si>
    <t>Ricardo Diamond Surprice</t>
  </si>
  <si>
    <t>Jašeková Diana</t>
  </si>
  <si>
    <t>Libel Van De Leenakker</t>
  </si>
  <si>
    <t>Yakari</t>
  </si>
  <si>
    <t>Beláková Karolína</t>
  </si>
  <si>
    <t>Limit</t>
  </si>
  <si>
    <t>Revolution</t>
  </si>
  <si>
    <t>Knapcová Stela</t>
  </si>
  <si>
    <t>Balajová Bibiana</t>
  </si>
  <si>
    <t>Red Bacardy</t>
  </si>
  <si>
    <t>Polláková Tamara</t>
  </si>
  <si>
    <t>Welt Regency</t>
  </si>
  <si>
    <t>Cimermanová Sandra</t>
  </si>
  <si>
    <t>Kucsora Barbora</t>
  </si>
  <si>
    <t>Mopassanas</t>
  </si>
  <si>
    <t>JK Czajlík Ranch</t>
  </si>
  <si>
    <t>Krajčíková Katarína</t>
  </si>
  <si>
    <t>Hacajová Linda</t>
  </si>
  <si>
    <t>Mr. Muffine</t>
  </si>
  <si>
    <t>Vachová Petronela</t>
  </si>
  <si>
    <t>Ilarion</t>
  </si>
  <si>
    <t>Luna</t>
  </si>
  <si>
    <t>Kalina Branislav</t>
  </si>
  <si>
    <t>Centa-Ráza</t>
  </si>
  <si>
    <t>Košťálová Júlia</t>
  </si>
  <si>
    <t>Zazu</t>
  </si>
  <si>
    <t>JO Martin - Záturčie Vrútky</t>
  </si>
  <si>
    <t>Škandíková Karolína</t>
  </si>
  <si>
    <t>Franzine</t>
  </si>
  <si>
    <t>Bersihand Soizic</t>
  </si>
  <si>
    <t>Amber Nuance</t>
  </si>
  <si>
    <t>Foldešiová Alžbeta</t>
  </si>
  <si>
    <t>Furioso XLII-6/Red Mafia</t>
  </si>
  <si>
    <t>Przedswit XXXIII-9 Ximon</t>
  </si>
  <si>
    <t>Líšková Tereza</t>
  </si>
  <si>
    <t>Furioso XXIV-35 SK (Black Fox)</t>
  </si>
  <si>
    <t>Kováčiková Lucia</t>
  </si>
  <si>
    <t>Mirante Veronika</t>
  </si>
  <si>
    <t>Lord Weingard - 15</t>
  </si>
  <si>
    <t>Sabová Eliška</t>
  </si>
  <si>
    <t>Black Pearl JB</t>
  </si>
  <si>
    <t>Equestrian sport center Žilina</t>
  </si>
  <si>
    <t>Piškotek</t>
  </si>
  <si>
    <t>Fričová Diana</t>
  </si>
  <si>
    <t>Olympia</t>
  </si>
  <si>
    <t>Bežová Kristína</t>
  </si>
  <si>
    <t>Amos</t>
  </si>
  <si>
    <t>Vida Bratislava</t>
  </si>
  <si>
    <t>Majcinová Tamara</t>
  </si>
  <si>
    <t>Hayco</t>
  </si>
  <si>
    <t>Tichá Nelly</t>
  </si>
  <si>
    <t>Esmeralda</t>
  </si>
  <si>
    <t>Valíčková Anna</t>
  </si>
  <si>
    <t>Przedswit XXXVII Šafrán</t>
  </si>
  <si>
    <t>Baková Linda Klaudia</t>
  </si>
  <si>
    <t>Silver Moon</t>
  </si>
  <si>
    <t>Daniel Lilien Jolie</t>
  </si>
  <si>
    <t>Charlie De La Casa</t>
  </si>
  <si>
    <t>TK Sport Stable Bratislava</t>
  </si>
  <si>
    <t>Jarábková Alexandra</t>
  </si>
  <si>
    <t>Furioso VIII-3/Harmony</t>
  </si>
  <si>
    <t>Furioso XLIX-44 Napos</t>
  </si>
  <si>
    <t>Latigo</t>
  </si>
  <si>
    <t>Nanook</t>
  </si>
  <si>
    <t>Przedswit XXXIII-8 Xantóm</t>
  </si>
  <si>
    <t>Valovičová Katarína</t>
  </si>
  <si>
    <t>Sunrise</t>
  </si>
  <si>
    <t>Červenková Alexandra</t>
  </si>
  <si>
    <t>Donna Blue</t>
  </si>
  <si>
    <t>Gadomská Dominika</t>
  </si>
  <si>
    <t>Golianová Lea</t>
  </si>
  <si>
    <t>Equinibrium AMH Vlkanová</t>
  </si>
  <si>
    <t>Hegerová Adriana</t>
  </si>
  <si>
    <t>Colin</t>
  </si>
  <si>
    <t>JK Femini Team Trnava</t>
  </si>
  <si>
    <t>Janušková Olivia</t>
  </si>
  <si>
    <t>Symphony L</t>
  </si>
  <si>
    <t>Justusová Nina</t>
  </si>
  <si>
    <t>Úkaz</t>
  </si>
  <si>
    <t>Počarovská Dajana</t>
  </si>
  <si>
    <t>Polakova Vivien</t>
  </si>
  <si>
    <t>Princ Chery Orchand</t>
  </si>
  <si>
    <t>Popovcová Janka</t>
  </si>
  <si>
    <t>Cara Mel</t>
  </si>
  <si>
    <t>Pullmanová Lucia</t>
  </si>
  <si>
    <r>
      <rPr>
        <sz val="10"/>
        <color theme="1"/>
        <rFont val="Arial"/>
      </rPr>
      <t>B</t>
    </r>
    <r>
      <rPr>
        <sz val="10"/>
        <color theme="1"/>
        <rFont val="Calibri"/>
      </rPr>
      <t>ü</t>
    </r>
    <r>
      <rPr>
        <sz val="10"/>
        <color theme="1"/>
        <rFont val="Arial"/>
      </rPr>
      <t>báj</t>
    </r>
  </si>
  <si>
    <t>Smatanová Michaela</t>
  </si>
  <si>
    <t>Alpinhorse Fiery Fox</t>
  </si>
  <si>
    <t>Stružová Dominika</t>
  </si>
  <si>
    <t>Chilling Warrior</t>
  </si>
  <si>
    <t>Trupl Teraza</t>
  </si>
  <si>
    <t>Taylor</t>
  </si>
  <si>
    <t>Valentová Sophia</t>
  </si>
  <si>
    <t>Deti</t>
  </si>
  <si>
    <t>Spolu        15 NAJ</t>
  </si>
  <si>
    <t>Marthaler Lilly Alena</t>
  </si>
  <si>
    <t>Fuchshof´s Dondyke</t>
  </si>
  <si>
    <t>Red Bergamon</t>
  </si>
  <si>
    <t>Red Bailey</t>
  </si>
  <si>
    <t>Magál Ján</t>
  </si>
  <si>
    <t>Red Bernadetta</t>
  </si>
  <si>
    <t>Przedswit XXXIII-12 Xyntia</t>
  </si>
  <si>
    <t>Poláčková Eliška</t>
  </si>
  <si>
    <t>Bewitch</t>
  </si>
  <si>
    <t>Equina Sport Team Plav. Podhradie</t>
  </si>
  <si>
    <t>Winstar</t>
  </si>
  <si>
    <t>Richtárechová Salome</t>
  </si>
  <si>
    <t>Nonius XXXVII-1 SK Zachar</t>
  </si>
  <si>
    <t>Námešná Ela</t>
  </si>
  <si>
    <t>Don Matteo</t>
  </si>
  <si>
    <t>Beri klub Nová Baňa</t>
  </si>
  <si>
    <t>Nispuck</t>
  </si>
  <si>
    <t>Magálová Agátka</t>
  </si>
  <si>
    <t>Dafne Van Dej</t>
  </si>
  <si>
    <t>Grafit</t>
  </si>
  <si>
    <t>Letterfore Tina</t>
  </si>
  <si>
    <t>Lord</t>
  </si>
  <si>
    <t>Mitríková Šárka</t>
  </si>
  <si>
    <t>Furioso XXXVI-5/Ula</t>
  </si>
  <si>
    <t>Nonius XXXVI-12/Xeila</t>
  </si>
  <si>
    <t>Furioso XXV-22/Moskva</t>
  </si>
  <si>
    <t>Alexander</t>
  </si>
  <si>
    <t>Kubušová Kristína</t>
  </si>
  <si>
    <t>Kilian</t>
  </si>
  <si>
    <t>Whisky Johnie Walker</t>
  </si>
  <si>
    <t>Slobodník Jakub</t>
  </si>
  <si>
    <t>Aston</t>
  </si>
  <si>
    <t>Angelis Diablo</t>
  </si>
  <si>
    <t>Daneková Petra</t>
  </si>
  <si>
    <t>Nonius XXX-1 Mina Maru</t>
  </si>
  <si>
    <t>Kurtiš Krištof</t>
  </si>
  <si>
    <t>Elltydd Royal Goodie</t>
  </si>
  <si>
    <t>JK Equinox Modrová</t>
  </si>
  <si>
    <t>Blueberry</t>
  </si>
  <si>
    <t>Gregušková Tamara</t>
  </si>
  <si>
    <t>Boby</t>
  </si>
  <si>
    <t>Realit</t>
  </si>
  <si>
    <t>Sklenárová Liana</t>
  </si>
  <si>
    <t>Red Bonaparte</t>
  </si>
  <si>
    <t>Gregušková Tereza</t>
  </si>
  <si>
    <t>Šanty</t>
  </si>
  <si>
    <t>Maňová Anna</t>
  </si>
  <si>
    <t>Indigo</t>
  </si>
  <si>
    <t>Vašková Natália</t>
  </si>
  <si>
    <t>Ketah /Koheilan VIII-3/</t>
  </si>
  <si>
    <t>Red Horse Cetuna</t>
  </si>
  <si>
    <t>Zimáni Vivien</t>
  </si>
  <si>
    <t>Duna</t>
  </si>
  <si>
    <t>Conte Veles Háj</t>
  </si>
  <si>
    <t>Králiková Michaela</t>
  </si>
  <si>
    <t>Prince Cherry Orchard</t>
  </si>
  <si>
    <t>Krnáčová Kvetoslava</t>
  </si>
  <si>
    <t>Nicolas</t>
  </si>
  <si>
    <t>Geťková Noemi Lucia</t>
  </si>
  <si>
    <t>Furioso XXV-38/Osaka</t>
  </si>
  <si>
    <t>Klip Vidar Z</t>
  </si>
  <si>
    <t>Oršuliaková Viktória</t>
  </si>
  <si>
    <t>Sonet</t>
  </si>
  <si>
    <t>TJ Žižka Bratislava</t>
  </si>
  <si>
    <t>Bernadovičová Lucia</t>
  </si>
  <si>
    <t>Betka</t>
  </si>
  <si>
    <t>Budancová Bibiana</t>
  </si>
  <si>
    <t>Foltáni Evelin</t>
  </si>
  <si>
    <t>Sagan Van Het Holland</t>
  </si>
  <si>
    <t>Halajová Emma</t>
  </si>
  <si>
    <t>Pedro</t>
  </si>
  <si>
    <t>Jágerská Šarlota</t>
  </si>
  <si>
    <t>JK Enimo</t>
  </si>
  <si>
    <t>Janáčiová Miriam</t>
  </si>
  <si>
    <t>Tom</t>
  </si>
  <si>
    <t>Kunová Kristína</t>
  </si>
  <si>
    <t>Red Gral</t>
  </si>
  <si>
    <t>Magdolenová Timea</t>
  </si>
  <si>
    <t>Rolníková Timea</t>
  </si>
  <si>
    <t>Cardilo</t>
  </si>
  <si>
    <t>Ryšánková Dorina</t>
  </si>
  <si>
    <t>Giovanni</t>
  </si>
  <si>
    <t>MKM Sporthorses Bratislava</t>
  </si>
  <si>
    <t>Krivosudská Zuzana</t>
  </si>
  <si>
    <t>Paradrezúra Excelent Boldog</t>
  </si>
  <si>
    <t>Schwarzová Daniela</t>
  </si>
  <si>
    <t>Red Nabucco</t>
  </si>
  <si>
    <t>Šimčík Viktória Paula</t>
  </si>
  <si>
    <t>Max</t>
  </si>
  <si>
    <t>Záhorská Lujza</t>
  </si>
  <si>
    <t>Kôň roka</t>
  </si>
  <si>
    <t>Kategória</t>
  </si>
  <si>
    <t>J</t>
  </si>
  <si>
    <t>JK Balunky Bratislava</t>
  </si>
  <si>
    <t>S</t>
  </si>
  <si>
    <t>Y</t>
  </si>
  <si>
    <t>D</t>
  </si>
  <si>
    <t>Sporstall Marthaler</t>
  </si>
  <si>
    <t>Furioso L-34 Némés</t>
  </si>
  <si>
    <t>Balunky družstvo Bratislava</t>
  </si>
  <si>
    <t>Equitana Sport Horses Bratislava</t>
  </si>
  <si>
    <t>Donnershallowa II</t>
  </si>
  <si>
    <t>Meszárošová Alexandra</t>
  </si>
  <si>
    <t>Magdaliková Nikoleta</t>
  </si>
  <si>
    <t>Przedswit XXXIII-12/Xyntia</t>
  </si>
  <si>
    <t>Nepolitano XIX-10</t>
  </si>
  <si>
    <t>JK Czajlík Ranch Dun. Klátov</t>
  </si>
  <si>
    <t>Nonius XXX-1 SK Mina Maru</t>
  </si>
  <si>
    <t>Furioso XXXVI-5/ Ula</t>
  </si>
  <si>
    <t>Whisky Johny Walker</t>
  </si>
  <si>
    <t>Abdallová Sherin</t>
  </si>
  <si>
    <t>Tinkas´s Future</t>
  </si>
  <si>
    <t>Equestrian sport centre Žilina</t>
  </si>
  <si>
    <t>Furioso XLII-6/ Red Mafia</t>
  </si>
  <si>
    <t>Andríkovicsová Martina</t>
  </si>
  <si>
    <t>Krížová Michaela</t>
  </si>
  <si>
    <t>Catalin XIII-3 Simona</t>
  </si>
  <si>
    <t>Furioso XLII-12 SK Red Magnum</t>
  </si>
  <si>
    <t>Equistyle club Lehnice</t>
  </si>
  <si>
    <t>JK Alexandria Hviezdoslavov</t>
  </si>
  <si>
    <t>Fontáni Evelin</t>
  </si>
  <si>
    <t>Hudobová Amália</t>
  </si>
  <si>
    <t>Alpinehorse Fiery Fox</t>
  </si>
  <si>
    <t>Gulázsiová Liliana</t>
  </si>
  <si>
    <t>Trupl Tereza</t>
  </si>
  <si>
    <t>JS RS Team Bratislava</t>
  </si>
  <si>
    <r>
      <rPr>
        <b/>
        <sz val="10"/>
        <color theme="1"/>
        <rFont val="Arial"/>
      </rPr>
      <t>B</t>
    </r>
    <r>
      <rPr>
        <b/>
        <sz val="10"/>
        <color theme="1"/>
        <rFont val="Calibri"/>
      </rPr>
      <t>ü</t>
    </r>
    <r>
      <rPr>
        <b/>
        <sz val="10"/>
        <color theme="1"/>
        <rFont val="Arial"/>
      </rPr>
      <t>báj</t>
    </r>
  </si>
  <si>
    <t>Pállfyová Ema</t>
  </si>
  <si>
    <t>Rizmanová Vivien</t>
  </si>
  <si>
    <t>Equistyle club</t>
  </si>
  <si>
    <t>Godomská Dominika</t>
  </si>
  <si>
    <t>Mladý kôň roka</t>
  </si>
  <si>
    <t>Balajová Bianka</t>
  </si>
  <si>
    <t>Baluny Družstvo Bratislava</t>
  </si>
  <si>
    <t>06.-08.02.</t>
  </si>
  <si>
    <t>o</t>
  </si>
  <si>
    <t>Furioso XXX-39 Žofre</t>
  </si>
  <si>
    <t>Gidran XX-22 Žabka</t>
  </si>
  <si>
    <t>Przedswit XXXIII-19 Žonor</t>
  </si>
  <si>
    <t>Meszárosová Alexandra</t>
  </si>
  <si>
    <t>Gidran XX-12/Wonderbra</t>
  </si>
  <si>
    <t>Przedswit XXXIII-3 Wisdom</t>
  </si>
  <si>
    <t>Balážová Adéla</t>
  </si>
  <si>
    <t>Furioso XXV-43 Romajka</t>
  </si>
  <si>
    <t>Masarik Mathias</t>
  </si>
  <si>
    <t>5.4.</t>
  </si>
  <si>
    <t>Brno</t>
  </si>
  <si>
    <t>27.2.-1.3.</t>
  </si>
  <si>
    <t>Przedswit XXXIII-18/Žoker</t>
  </si>
  <si>
    <t>Tj Žrebčín Motešice</t>
  </si>
  <si>
    <t>Przedswit XXIX-2 Šafran</t>
  </si>
  <si>
    <t>2.-4.4.</t>
  </si>
  <si>
    <t>Equipro Veľká Lehota</t>
  </si>
  <si>
    <t>05.-07.03.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</si>
</sst>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6" x14ac:knownFonts="1">
    <font>
      <sz val="10"/>
      <color rgb="FF000000"/>
      <name val="Calibri"/>
      <scheme val="minor"/>
    </font>
    <font>
      <b/>
      <sz val="20"/>
      <color rgb="FF5F497A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5F497A"/>
      <name val="Arial"/>
    </font>
    <font>
      <b/>
      <sz val="20"/>
      <color rgb="FF800080"/>
      <name val="Arial"/>
    </font>
    <font>
      <sz val="10"/>
      <color rgb="FF993366"/>
      <name val="Arial"/>
    </font>
    <font>
      <b/>
      <sz val="10"/>
      <color rgb="FF800080"/>
      <name val="Arial"/>
    </font>
    <font>
      <b/>
      <sz val="18"/>
      <color rgb="FF5F497A"/>
      <name val="Arial"/>
    </font>
    <font>
      <b/>
      <sz val="18"/>
      <color rgb="FF800080"/>
      <name val="Arial"/>
    </font>
    <font>
      <b/>
      <sz val="11"/>
      <color theme="0"/>
      <name val="Calibri"/>
    </font>
    <font>
      <sz val="11"/>
      <color theme="0"/>
      <name val="Calibri"/>
    </font>
    <font>
      <sz val="10"/>
      <name val="Calibri"/>
    </font>
    <font>
      <sz val="10"/>
      <color theme="0"/>
      <name val="Calibri"/>
    </font>
    <font>
      <sz val="10"/>
      <color theme="1"/>
      <name val="Calibri"/>
      <scheme val="minor"/>
    </font>
    <font>
      <sz val="10"/>
      <color theme="1"/>
      <name val="Calibri"/>
    </font>
    <font>
      <sz val="9"/>
      <color theme="1"/>
      <name val="Arial"/>
    </font>
    <font>
      <b/>
      <sz val="20"/>
      <color theme="9"/>
      <name val="Arial"/>
    </font>
    <font>
      <sz val="10"/>
      <color theme="9"/>
      <name val="Arial"/>
    </font>
    <font>
      <b/>
      <sz val="10"/>
      <color theme="9"/>
      <name val="Arial"/>
    </font>
    <font>
      <b/>
      <sz val="18"/>
      <color theme="9"/>
      <name val="Arial"/>
    </font>
    <font>
      <b/>
      <sz val="20"/>
      <color rgb="FF33CCCC"/>
      <name val="Arial"/>
    </font>
    <font>
      <sz val="10"/>
      <color rgb="FF33CCCC"/>
      <name val="Arial"/>
    </font>
    <font>
      <b/>
      <sz val="18"/>
      <color rgb="FF33CCCC"/>
      <name val="Arial"/>
    </font>
    <font>
      <b/>
      <sz val="20"/>
      <color rgb="FFC00000"/>
      <name val="Arial"/>
    </font>
    <font>
      <sz val="10"/>
      <color rgb="FFC00000"/>
      <name val="Arial"/>
    </font>
    <font>
      <sz val="10"/>
      <color rgb="FFFF9900"/>
      <name val="Arial"/>
    </font>
    <font>
      <b/>
      <sz val="18"/>
      <color rgb="FFC00000"/>
      <name val="Arial"/>
    </font>
    <font>
      <b/>
      <sz val="18"/>
      <color rgb="FFFF9900"/>
      <name val="Arial"/>
    </font>
    <font>
      <b/>
      <sz val="20"/>
      <color rgb="FF92D050"/>
      <name val="Arial"/>
    </font>
    <font>
      <b/>
      <sz val="20"/>
      <color rgb="FF00B050"/>
      <name val="Arial"/>
    </font>
    <font>
      <b/>
      <sz val="18"/>
      <color rgb="FF00B050"/>
      <name val="Arial"/>
    </font>
    <font>
      <b/>
      <sz val="9"/>
      <color theme="1"/>
      <name val="Arial"/>
    </font>
    <font>
      <b/>
      <sz val="20"/>
      <color rgb="FF1F497D"/>
      <name val="Arial"/>
    </font>
    <font>
      <b/>
      <sz val="10"/>
      <color rgb="FF1F497D"/>
      <name val="Arial"/>
    </font>
    <font>
      <sz val="10"/>
      <color rgb="FF1F497D"/>
      <name val="Arial"/>
    </font>
    <font>
      <b/>
      <sz val="8"/>
      <color theme="1"/>
      <name val="Arial"/>
    </font>
    <font>
      <b/>
      <sz val="10"/>
      <color theme="1"/>
      <name val="Calibri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sz val="20"/>
      <color rgb="FF33CCC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</fills>
  <borders count="42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 style="thin">
        <color rgb="FFB2A1C7"/>
      </bottom>
      <diagonal/>
    </border>
    <border>
      <left style="thin">
        <color rgb="FFB2A1C7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2A1C7"/>
      </bottom>
      <diagonal/>
    </border>
    <border>
      <left style="thin">
        <color rgb="FFB2A1C7"/>
      </left>
      <right/>
      <top/>
      <bottom style="thin">
        <color rgb="FFB2A1C7"/>
      </bottom>
      <diagonal/>
    </border>
    <border>
      <left/>
      <right/>
      <top/>
      <bottom style="thin">
        <color rgb="FFB2A1C7"/>
      </bottom>
      <diagonal/>
    </border>
    <border>
      <left style="thin">
        <color rgb="FFFBD4B4"/>
      </left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C2D69B"/>
      </top>
      <bottom style="thin">
        <color rgb="FFC2D69B"/>
      </bottom>
      <diagonal/>
    </border>
    <border>
      <left style="thin">
        <color rgb="FFFBD4B4"/>
      </left>
      <right/>
      <top/>
      <bottom/>
      <diagonal/>
    </border>
    <border>
      <left/>
      <right/>
      <top/>
      <bottom style="thin">
        <color rgb="FFC2D69B"/>
      </bottom>
      <diagonal/>
    </border>
    <border>
      <left style="thin">
        <color rgb="FFFBD4B4"/>
      </left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 style="thin">
        <color rgb="FF92CDDC"/>
      </left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 style="thin">
        <color rgb="FF92CDDC"/>
      </left>
      <right/>
      <top/>
      <bottom/>
      <diagonal/>
    </border>
    <border>
      <left style="thin">
        <color rgb="FF92CDDC"/>
      </left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 style="thin">
        <color rgb="FFD99594"/>
      </left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 style="thin">
        <color rgb="FFD99594"/>
      </left>
      <right/>
      <top/>
      <bottom/>
      <diagonal/>
    </border>
    <border>
      <left style="thin">
        <color rgb="FFD99594"/>
      </left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/>
      <right/>
      <top/>
      <bottom style="thin">
        <color rgb="FFC2D69B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1" fillId="2" borderId="4" xfId="0" applyNumberFormat="1" applyFont="1" applyFill="1" applyBorder="1"/>
    <xf numFmtId="0" fontId="11" fillId="2" borderId="4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3" fillId="2" borderId="8" xfId="0" applyFont="1" applyFill="1" applyBorder="1"/>
    <xf numFmtId="0" fontId="11" fillId="2" borderId="8" xfId="0" applyFont="1" applyFill="1" applyBorder="1"/>
    <xf numFmtId="49" fontId="11" fillId="2" borderId="8" xfId="0" applyNumberFormat="1" applyFont="1" applyFill="1" applyBorder="1"/>
    <xf numFmtId="0" fontId="10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/>
    <xf numFmtId="0" fontId="2" fillId="0" borderId="0" xfId="0" applyFont="1" applyAlignment="1">
      <alignment horizontal="left" vertical="top"/>
    </xf>
    <xf numFmtId="0" fontId="16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0" fillId="3" borderId="13" xfId="0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/>
    </xf>
    <xf numFmtId="49" fontId="11" fillId="3" borderId="16" xfId="0" applyNumberFormat="1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49" fontId="11" fillId="4" borderId="14" xfId="0" applyNumberFormat="1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/>
    </xf>
    <xf numFmtId="49" fontId="11" fillId="4" borderId="16" xfId="0" applyNumberFormat="1" applyFont="1" applyFill="1" applyBorder="1" applyAlignment="1">
      <alignment horizontal="left"/>
    </xf>
    <xf numFmtId="0" fontId="10" fillId="4" borderId="2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" fillId="5" borderId="29" xfId="0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horizontal="left"/>
    </xf>
    <xf numFmtId="0" fontId="11" fillId="5" borderId="14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/>
    </xf>
    <xf numFmtId="49" fontId="11" fillId="5" borderId="16" xfId="0" applyNumberFormat="1" applyFont="1" applyFill="1" applyBorder="1" applyAlignment="1">
      <alignment horizontal="left"/>
    </xf>
    <xf numFmtId="0" fontId="10" fillId="5" borderId="3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49" fontId="11" fillId="5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49" fontId="11" fillId="6" borderId="14" xfId="0" applyNumberFormat="1" applyFont="1" applyFill="1" applyBorder="1" applyAlignment="1">
      <alignment horizontal="left"/>
    </xf>
    <xf numFmtId="0" fontId="11" fillId="6" borderId="14" xfId="0" applyFont="1" applyFill="1" applyBorder="1" applyAlignment="1">
      <alignment horizontal="left"/>
    </xf>
    <xf numFmtId="0" fontId="11" fillId="6" borderId="16" xfId="0" applyFont="1" applyFill="1" applyBorder="1" applyAlignment="1">
      <alignment horizontal="left"/>
    </xf>
    <xf numFmtId="49" fontId="11" fillId="6" borderId="16" xfId="0" applyNumberFormat="1" applyFont="1" applyFill="1" applyBorder="1" applyAlignment="1">
      <alignment horizontal="left"/>
    </xf>
    <xf numFmtId="0" fontId="10" fillId="6" borderId="3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49" fontId="11" fillId="7" borderId="14" xfId="0" applyNumberFormat="1" applyFont="1" applyFill="1" applyBorder="1" applyAlignment="1">
      <alignment horizontal="left"/>
    </xf>
    <xf numFmtId="0" fontId="11" fillId="7" borderId="14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left"/>
    </xf>
    <xf numFmtId="49" fontId="11" fillId="7" borderId="16" xfId="0" applyNumberFormat="1" applyFont="1" applyFill="1" applyBorder="1" applyAlignment="1">
      <alignment horizontal="left"/>
    </xf>
    <xf numFmtId="0" fontId="11" fillId="7" borderId="16" xfId="0" applyFont="1" applyFill="1" applyBorder="1" applyAlignment="1">
      <alignment horizontal="center"/>
    </xf>
    <xf numFmtId="49" fontId="11" fillId="7" borderId="16" xfId="0" applyNumberFormat="1" applyFont="1" applyFill="1" applyBorder="1" applyAlignment="1">
      <alignment horizontal="center"/>
    </xf>
    <xf numFmtId="0" fontId="36" fillId="0" borderId="0" xfId="0" applyFont="1"/>
    <xf numFmtId="0" fontId="38" fillId="0" borderId="7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7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40" fillId="0" borderId="7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/>
    </xf>
    <xf numFmtId="49" fontId="41" fillId="0" borderId="7" xfId="0" applyNumberFormat="1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49" fontId="44" fillId="2" borderId="4" xfId="0" applyNumberFormat="1" applyFont="1" applyFill="1" applyBorder="1"/>
    <xf numFmtId="0" fontId="11" fillId="6" borderId="41" xfId="0" applyFont="1" applyFill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center"/>
    </xf>
    <xf numFmtId="0" fontId="45" fillId="0" borderId="0" xfId="0" applyFont="1"/>
    <xf numFmtId="0" fontId="49" fillId="0" borderId="0" xfId="0" applyFont="1" applyAlignment="1">
      <alignment horizontal="center"/>
    </xf>
    <xf numFmtId="0" fontId="44" fillId="6" borderId="14" xfId="0" applyFont="1" applyFill="1" applyBorder="1" applyAlignment="1">
      <alignment horizontal="left"/>
    </xf>
    <xf numFmtId="0" fontId="44" fillId="6" borderId="41" xfId="0" applyFont="1" applyFill="1" applyBorder="1" applyAlignment="1">
      <alignment horizontal="left"/>
    </xf>
    <xf numFmtId="0" fontId="44" fillId="6" borderId="7" xfId="0" applyFont="1" applyFill="1" applyBorder="1" applyAlignment="1">
      <alignment horizontal="center"/>
    </xf>
    <xf numFmtId="49" fontId="44" fillId="6" borderId="7" xfId="0" applyNumberFormat="1" applyFont="1" applyFill="1" applyBorder="1" applyAlignment="1">
      <alignment horizontal="center"/>
    </xf>
    <xf numFmtId="0" fontId="48" fillId="0" borderId="0" xfId="0" applyFont="1"/>
    <xf numFmtId="0" fontId="50" fillId="0" borderId="0" xfId="0" applyFont="1"/>
    <xf numFmtId="0" fontId="44" fillId="2" borderId="7" xfId="0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11" fillId="2" borderId="10" xfId="0" applyFont="1" applyFill="1" applyBorder="1"/>
    <xf numFmtId="0" fontId="44" fillId="2" borderId="4" xfId="0" applyFont="1" applyFill="1" applyBorder="1"/>
    <xf numFmtId="0" fontId="44" fillId="2" borderId="10" xfId="0" applyFont="1" applyFill="1" applyBorder="1"/>
    <xf numFmtId="0" fontId="11" fillId="7" borderId="41" xfId="0" applyFont="1" applyFill="1" applyBorder="1" applyAlignment="1">
      <alignment horizontal="left"/>
    </xf>
    <xf numFmtId="49" fontId="11" fillId="2" borderId="10" xfId="0" applyNumberFormat="1" applyFont="1" applyFill="1" applyBorder="1"/>
    <xf numFmtId="49" fontId="44" fillId="2" borderId="7" xfId="0" applyNumberFormat="1" applyFont="1" applyFill="1" applyBorder="1" applyAlignment="1">
      <alignment horizontal="center"/>
    </xf>
    <xf numFmtId="49" fontId="11" fillId="3" borderId="41" xfId="0" applyNumberFormat="1" applyFont="1" applyFill="1" applyBorder="1" applyAlignment="1">
      <alignment horizontal="left"/>
    </xf>
    <xf numFmtId="49" fontId="44" fillId="7" borderId="41" xfId="0" applyNumberFormat="1" applyFont="1" applyFill="1" applyBorder="1" applyAlignment="1">
      <alignment horizontal="center"/>
    </xf>
    <xf numFmtId="49" fontId="11" fillId="5" borderId="41" xfId="0" applyNumberFormat="1" applyFont="1" applyFill="1" applyBorder="1" applyAlignment="1">
      <alignment horizontal="left"/>
    </xf>
    <xf numFmtId="49" fontId="44" fillId="5" borderId="41" xfId="0" applyNumberFormat="1" applyFont="1" applyFill="1" applyBorder="1" applyAlignment="1">
      <alignment horizontal="center"/>
    </xf>
    <xf numFmtId="0" fontId="11" fillId="5" borderId="41" xfId="0" applyFont="1" applyFill="1" applyBorder="1" applyAlignment="1">
      <alignment horizontal="left"/>
    </xf>
    <xf numFmtId="0" fontId="44" fillId="5" borderId="41" xfId="0" applyFont="1" applyFill="1" applyBorder="1" applyAlignment="1">
      <alignment horizontal="center"/>
    </xf>
    <xf numFmtId="0" fontId="52" fillId="0" borderId="0" xfId="0" applyFont="1"/>
    <xf numFmtId="0" fontId="11" fillId="5" borderId="41" xfId="0" applyFont="1" applyFill="1" applyBorder="1" applyAlignment="1">
      <alignment horizontal="center"/>
    </xf>
    <xf numFmtId="0" fontId="53" fillId="2" borderId="8" xfId="0" applyFont="1" applyFill="1" applyBorder="1"/>
    <xf numFmtId="49" fontId="54" fillId="2" borderId="8" xfId="0" applyNumberFormat="1" applyFont="1" applyFill="1" applyBorder="1"/>
    <xf numFmtId="0" fontId="44" fillId="2" borderId="3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center"/>
    </xf>
    <xf numFmtId="49" fontId="44" fillId="3" borderId="16" xfId="0" applyNumberFormat="1" applyFont="1" applyFill="1" applyBorder="1" applyAlignment="1">
      <alignment horizontal="left"/>
    </xf>
    <xf numFmtId="0" fontId="44" fillId="4" borderId="16" xfId="0" applyFont="1" applyFill="1" applyBorder="1" applyAlignment="1">
      <alignment horizontal="left"/>
    </xf>
    <xf numFmtId="49" fontId="44" fillId="5" borderId="16" xfId="0" applyNumberFormat="1" applyFont="1" applyFill="1" applyBorder="1" applyAlignment="1">
      <alignment horizontal="center"/>
    </xf>
    <xf numFmtId="0" fontId="44" fillId="4" borderId="16" xfId="0" applyFont="1" applyFill="1" applyBorder="1" applyAlignment="1">
      <alignment horizontal="center"/>
    </xf>
    <xf numFmtId="0" fontId="44" fillId="5" borderId="16" xfId="0" applyFont="1" applyFill="1" applyBorder="1" applyAlignment="1">
      <alignment horizontal="center"/>
    </xf>
    <xf numFmtId="0" fontId="11" fillId="2" borderId="7" xfId="0" applyFont="1" applyFill="1" applyBorder="1"/>
    <xf numFmtId="0" fontId="44" fillId="2" borderId="7" xfId="0" applyFont="1" applyFill="1" applyBorder="1"/>
    <xf numFmtId="0" fontId="44" fillId="6" borderId="7" xfId="0" applyFont="1" applyFill="1" applyBorder="1" applyAlignment="1">
      <alignment horizontal="left"/>
    </xf>
    <xf numFmtId="49" fontId="44" fillId="7" borderId="16" xfId="0" applyNumberFormat="1" applyFont="1" applyFill="1" applyBorder="1" applyAlignment="1">
      <alignment horizontal="center"/>
    </xf>
    <xf numFmtId="0" fontId="44" fillId="7" borderId="1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10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9" xfId="0" applyFont="1" applyBorder="1"/>
    <xf numFmtId="0" fontId="10" fillId="3" borderId="12" xfId="0" applyFont="1" applyFill="1" applyBorder="1" applyAlignment="1">
      <alignment horizontal="center" vertical="center"/>
    </xf>
    <xf numFmtId="0" fontId="12" fillId="0" borderId="18" xfId="0" applyFont="1" applyBorder="1"/>
    <xf numFmtId="0" fontId="10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7" xfId="0" applyFont="1" applyBorder="1"/>
    <xf numFmtId="0" fontId="10" fillId="4" borderId="21" xfId="0" applyFont="1" applyFill="1" applyBorder="1" applyAlignment="1">
      <alignment horizontal="center" vertical="center"/>
    </xf>
    <xf numFmtId="0" fontId="12" fillId="0" borderId="25" xfId="0" applyFont="1" applyBorder="1"/>
    <xf numFmtId="0" fontId="10" fillId="4" borderId="2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24" xfId="0" applyFont="1" applyBorder="1"/>
    <xf numFmtId="0" fontId="10" fillId="5" borderId="28" xfId="0" applyFont="1" applyFill="1" applyBorder="1" applyAlignment="1">
      <alignment horizontal="center" vertical="center"/>
    </xf>
    <xf numFmtId="0" fontId="12" fillId="0" borderId="32" xfId="0" applyFont="1" applyBorder="1"/>
    <xf numFmtId="0" fontId="10" fillId="5" borderId="2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5" borderId="27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1" xfId="0" applyFont="1" applyBorder="1"/>
    <xf numFmtId="0" fontId="29" fillId="0" borderId="0" xfId="0" applyFont="1" applyAlignment="1">
      <alignment horizontal="center"/>
    </xf>
    <xf numFmtId="0" fontId="10" fillId="7" borderId="38" xfId="0" applyFont="1" applyFill="1" applyBorder="1" applyAlignment="1">
      <alignment horizontal="center" vertical="center" wrapText="1"/>
    </xf>
    <xf numFmtId="0" fontId="12" fillId="0" borderId="41" xfId="0" applyFont="1" applyBorder="1"/>
    <xf numFmtId="0" fontId="33" fillId="0" borderId="0" xfId="0" applyFont="1" applyAlignment="1">
      <alignment horizontal="center"/>
    </xf>
    <xf numFmtId="0" fontId="10" fillId="7" borderId="37" xfId="0" applyFont="1" applyFill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10" fillId="7" borderId="38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top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1" fontId="2" fillId="9" borderId="0" xfId="0" applyNumberFormat="1" applyFont="1" applyFill="1" applyAlignment="1">
      <alignment horizontal="center" vertical="top"/>
    </xf>
    <xf numFmtId="0" fontId="43" fillId="9" borderId="0" xfId="0" applyFont="1" applyFill="1" applyAlignment="1">
      <alignment horizontal="center"/>
    </xf>
    <xf numFmtId="0" fontId="43" fillId="9" borderId="0" xfId="0" applyFont="1" applyFill="1"/>
    <xf numFmtId="0" fontId="2" fillId="8" borderId="0" xfId="0" applyFont="1" applyFill="1" applyAlignment="1">
      <alignment horizontal="center" vertical="top"/>
    </xf>
    <xf numFmtId="0" fontId="2" fillId="8" borderId="0" xfId="0" applyFont="1" applyFill="1"/>
    <xf numFmtId="0" fontId="3" fillId="8" borderId="0" xfId="0" applyFont="1" applyFill="1" applyAlignment="1">
      <alignment horizontal="center"/>
    </xf>
    <xf numFmtId="0" fontId="43" fillId="8" borderId="0" xfId="0" applyFont="1" applyFill="1"/>
    <xf numFmtId="0" fontId="14" fillId="8" borderId="0" xfId="0" applyFont="1" applyFill="1"/>
    <xf numFmtId="0" fontId="3" fillId="8" borderId="0" xfId="0" applyFont="1" applyFill="1"/>
    <xf numFmtId="1" fontId="3" fillId="8" borderId="0" xfId="0" applyNumberFormat="1" applyFont="1" applyFill="1" applyAlignment="1">
      <alignment horizontal="center"/>
    </xf>
    <xf numFmtId="0" fontId="43" fillId="8" borderId="0" xfId="0" applyFont="1" applyFill="1" applyAlignment="1">
      <alignment horizontal="center" vertical="center"/>
    </xf>
    <xf numFmtId="0" fontId="14" fillId="9" borderId="0" xfId="0" applyFont="1" applyFill="1"/>
    <xf numFmtId="0" fontId="43" fillId="8" borderId="0" xfId="0" applyFont="1" applyFill="1" applyAlignment="1">
      <alignment horizontal="center"/>
    </xf>
  </cellXfs>
  <cellStyles count="1">
    <cellStyle name="Normální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</dxfs>
  <tableStyles count="6" defaultTableStyle="TableStyleMedium2" defaultPivotStyle="PivotStyleLight16">
    <tableStyle name="Seniori-style" pivot="0" count="2" xr9:uid="{00000000-0011-0000-FFFF-FFFF00000000}">
      <tableStyleElement type="firstRowStripe" dxfId="51"/>
      <tableStyleElement type="secondRowStripe" dxfId="50"/>
    </tableStyle>
    <tableStyle name="Mladí jazdci-style" pivot="0" count="2" xr9:uid="{00000000-0011-0000-FFFF-FFFF01000000}">
      <tableStyleElement type="firstRowStripe" dxfId="49"/>
      <tableStyleElement type="secondRowStripe" dxfId="48"/>
    </tableStyle>
    <tableStyle name="Juniori-style" pivot="0" count="2" xr9:uid="{00000000-0011-0000-FFFF-FFFF02000000}">
      <tableStyleElement type="firstRowStripe" dxfId="47"/>
      <tableStyleElement type="secondRowStripe" dxfId="46"/>
    </tableStyle>
    <tableStyle name="Deti-style" pivot="0" count="2" xr9:uid="{00000000-0011-0000-FFFF-FFFF03000000}">
      <tableStyleElement type="firstRowStripe" dxfId="45"/>
      <tableStyleElement type="secondRowStripe" dxfId="44"/>
    </tableStyle>
    <tableStyle name="Kôň roka-style" pivot="0" count="2" xr9:uid="{00000000-0011-0000-FFFF-FFFF04000000}">
      <tableStyleElement type="firstRowStripe" dxfId="43"/>
      <tableStyleElement type="secondRowStripe" dxfId="42"/>
    </tableStyle>
    <tableStyle name="Mladý kôň roka-style" pivot="0" count="2" xr9:uid="{00000000-0011-0000-FFFF-FFFF05000000}">
      <tableStyleElement type="firstRowStripe" dxfId="41"/>
      <tableStyleElement type="secondRowStripe" dxfId="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66675</xdr:rowOff>
    </xdr:from>
    <xdr:ext cx="1133475" cy="1200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104775</xdr:rowOff>
    </xdr:from>
    <xdr:ext cx="1133475" cy="1190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1133475" cy="12001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1143000" cy="11906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114300</xdr:rowOff>
    </xdr:from>
    <xdr:ext cx="1143000" cy="11906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143000" cy="11906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BD115" headerRowCount="0">
  <tableColumns count="5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 dataDxfId="39">
      <calculatedColumnFormula>SUM(#REF!)</calculatedColumnFormula>
    </tableColumn>
    <tableColumn id="10" xr3:uid="{00000000-0010-0000-0000-00000A000000}" name="Column10"/>
    <tableColumn id="11" xr3:uid="{00000000-0010-0000-0000-00000B000000}" name="Column11"/>
    <tableColumn id="13" xr3:uid="{00000000-0010-0000-0000-00000D000000}" name="Column13"/>
    <tableColumn id="15" xr3:uid="{00000000-0010-0000-0000-00000F000000}" name="Column15"/>
    <tableColumn id="16" xr3:uid="{00000000-0010-0000-0000-000010000000}" name="Column16"/>
    <tableColumn id="21" xr3:uid="{00000000-0010-0000-0000-000015000000}" name="Column21"/>
    <tableColumn id="449" xr3:uid="{9F4BEB1B-3743-324F-AD64-3BF98FF848A0}" name="Stĺpec6" dataDxfId="38"/>
    <tableColumn id="22" xr3:uid="{00000000-0010-0000-0000-000016000000}" name="Column22"/>
    <tableColumn id="23" xr3:uid="{00000000-0010-0000-0000-000017000000}" name="Column23"/>
    <tableColumn id="33" xr3:uid="{00000000-0010-0000-0000-000021000000}" name="Column33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450" xr3:uid="{3B951ED8-D57E-0A4A-ABF6-906AE2271632}" name="Stĺpec7" dataDxfId="37"/>
    <tableColumn id="39" xr3:uid="{00000000-0010-0000-0000-000027000000}" name="Column39"/>
    <tableColumn id="40" xr3:uid="{00000000-0010-0000-0000-000028000000}" name="Column40"/>
    <tableColumn id="44" xr3:uid="{00000000-0010-0000-0000-00002C000000}" name="Column44"/>
    <tableColumn id="45" xr3:uid="{00000000-0010-0000-0000-00002D000000}" name="Column45"/>
    <tableColumn id="445" xr3:uid="{56E1B30B-C92F-E942-B433-A8341E6F964C}" name="Stĺpec2" dataDxfId="36"/>
    <tableColumn id="46" xr3:uid="{00000000-0010-0000-0000-00002E000000}" name="Column46"/>
    <tableColumn id="451" xr3:uid="{8D82980F-D012-0D4B-A2F5-0427D14CCEDE}" name="Stĺpec8" dataDxfId="35"/>
    <tableColumn id="446" xr3:uid="{358AFC1F-EA0C-6B43-A8DC-9759D7E432C2}" name="Stĺpec3" dataDxfId="34"/>
    <tableColumn id="47" xr3:uid="{00000000-0010-0000-0000-00002F000000}" name="Column47"/>
    <tableColumn id="48" xr3:uid="{00000000-0010-0000-0000-000030000000}" name="Column48"/>
    <tableColumn id="447" xr3:uid="{E70195F2-919A-1F49-A006-85D39ABCE2EF}" name="Stĺpec4" dataDxfId="33"/>
    <tableColumn id="54" xr3:uid="{00000000-0010-0000-0000-000036000000}" name="Column54"/>
    <tableColumn id="57" xr3:uid="{00000000-0010-0000-0000-000039000000}" name="Column57"/>
    <tableColumn id="58" xr3:uid="{00000000-0010-0000-0000-00003A000000}" name="Column58"/>
    <tableColumn id="444" xr3:uid="{92E5DC18-8B99-A04B-ADCC-B6E5169A241A}" name="Stĺpec1" dataDxfId="32"/>
    <tableColumn id="62" xr3:uid="{00000000-0010-0000-0000-00003E000000}" name="Column62"/>
    <tableColumn id="63" xr3:uid="{00000000-0010-0000-0000-00003F000000}" name="Column63"/>
    <tableColumn id="67" xr3:uid="{00000000-0010-0000-0000-000043000000}" name="Column67"/>
    <tableColumn id="68" xr3:uid="{00000000-0010-0000-0000-000044000000}" name="Column68"/>
    <tableColumn id="448" xr3:uid="{B65E4F18-ABDE-F64F-81F0-887456EBC277}" name="Stĺpec5" dataDxfId="31"/>
    <tableColumn id="69" xr3:uid="{00000000-0010-0000-0000-000045000000}" name="Column69"/>
    <tableColumn id="455" xr3:uid="{B27AE0A3-21E1-6146-AC92-973585DCCBC8}" name="Stĺpec12" dataDxfId="30"/>
    <tableColumn id="453" xr3:uid="{57B05F75-0603-214C-BC30-6EA2F5DDE0A0}" name="Stĺpec10" dataDxfId="29"/>
    <tableColumn id="70" xr3:uid="{00000000-0010-0000-0000-000046000000}" name="Column70"/>
    <tableColumn id="71" xr3:uid="{00000000-0010-0000-0000-000047000000}" name="Column71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  <tableColumn id="457" xr3:uid="{DB1210C1-EDF7-1144-B7D8-819E4B341272}" name="Stĺpec9" dataDxfId="28"/>
    <tableColumn id="458" xr3:uid="{168EA154-4FAE-D141-BDD7-5E834906646F}" name="Stĺpec11"/>
    <tableColumn id="459" xr3:uid="{2C967A5A-C280-8942-AF5B-070EECF08C82}" name="Stĺpec13"/>
    <tableColumn id="460" xr3:uid="{B6FA0B17-B0F2-C048-8756-13555A37700D}" name="Stĺpec14"/>
  </tableColumns>
  <tableStyleInfo name="Senior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9:AZ51" headerRowCount="0">
  <tableColumns count="52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>
      <calculatedColumnFormula>SUM(K9:AZ9)</calculatedColumnFormula>
    </tableColumn>
    <tableColumn id="10" xr3:uid="{00000000-0010-0000-0100-00000A000000}" name="Column10"/>
    <tableColumn id="11" xr3:uid="{00000000-0010-0000-0100-00000B000000}" name="Column11"/>
    <tableColumn id="13" xr3:uid="{00000000-0010-0000-0100-00000D000000}" name="Column13"/>
    <tableColumn id="15" xr3:uid="{00000000-0010-0000-0100-00000F000000}" name="Column15"/>
    <tableColumn id="16" xr3:uid="{00000000-0010-0000-0100-000010000000}" name="Column16"/>
    <tableColumn id="21" xr3:uid="{00000000-0010-0000-0100-000015000000}" name="Column21"/>
    <tableColumn id="12" xr3:uid="{A7258743-E046-D444-B30B-42C424662D98}" name="Stĺpec2" dataDxfId="27"/>
    <tableColumn id="22" xr3:uid="{00000000-0010-0000-0100-000016000000}" name="Column22"/>
    <tableColumn id="23" xr3:uid="{00000000-0010-0000-0100-000017000000}" name="Column23"/>
    <tableColumn id="33" xr3:uid="{00000000-0010-0000-0100-000021000000}" name="Column33"/>
    <tableColumn id="35" xr3:uid="{00000000-0010-0000-0100-000023000000}" name="Column35"/>
    <tableColumn id="36" xr3:uid="{00000000-0010-0000-0100-000024000000}" name="Column36"/>
    <tableColumn id="37" xr3:uid="{00000000-0010-0000-0100-000025000000}" name="Column37"/>
    <tableColumn id="38" xr3:uid="{00000000-0010-0000-0100-000026000000}" name="Column38"/>
    <tableColumn id="39" xr3:uid="{00000000-0010-0000-0100-000027000000}" name="Column39"/>
    <tableColumn id="40" xr3:uid="{00000000-0010-0000-0100-000028000000}" name="Column40"/>
    <tableColumn id="41" xr3:uid="{00000000-0010-0000-0100-000029000000}" name="Column41"/>
    <tableColumn id="42" xr3:uid="{00000000-0010-0000-0100-00002A000000}" name="Column42"/>
    <tableColumn id="43" xr3:uid="{00000000-0010-0000-0100-00002B000000}" name="Column43"/>
    <tableColumn id="44" xr3:uid="{00000000-0010-0000-0100-00002C000000}" name="Column44"/>
    <tableColumn id="45" xr3:uid="{00000000-0010-0000-0100-00002D000000}" name="Column45"/>
    <tableColumn id="523" xr3:uid="{4EEFD466-8B31-1D43-B1E7-5EA805CEC343}" name="Stĺpec1" dataDxfId="26"/>
    <tableColumn id="46" xr3:uid="{00000000-0010-0000-0100-00002E000000}" name="Column46"/>
    <tableColumn id="47" xr3:uid="{00000000-0010-0000-0100-00002F000000}" name="Column47"/>
    <tableColumn id="48" xr3:uid="{00000000-0010-0000-0100-000030000000}" name="Column48"/>
    <tableColumn id="49" xr3:uid="{00000000-0010-0000-0100-000031000000}" name="Column49"/>
    <tableColumn id="54" xr3:uid="{00000000-0010-0000-0100-000036000000}" name="Column54"/>
    <tableColumn id="57" xr3:uid="{00000000-0010-0000-0100-000039000000}" name="Column57"/>
    <tableColumn id="58" xr3:uid="{00000000-0010-0000-0100-00003A000000}" name="Column58"/>
    <tableColumn id="14" xr3:uid="{33D68E05-089D-F545-89EF-01DBFF3C7D3B}" name="Stĺpec3" dataDxfId="25"/>
    <tableColumn id="62" xr3:uid="{00000000-0010-0000-0100-00003E000000}" name="Column62"/>
    <tableColumn id="63" xr3:uid="{00000000-0010-0000-0100-00003F000000}" name="Column63"/>
    <tableColumn id="67" xr3:uid="{00000000-0010-0000-0100-000043000000}" name="Column67"/>
    <tableColumn id="68" xr3:uid="{00000000-0010-0000-0100-000044000000}" name="Column68"/>
    <tableColumn id="17" xr3:uid="{DAD84878-9EBB-D343-B4CD-13F9E9AC8047}" name="Stĺpec4" dataDxfId="24"/>
    <tableColumn id="69" xr3:uid="{00000000-0010-0000-0100-000045000000}" name="Column69"/>
    <tableColumn id="19" xr3:uid="{0B7E716F-EB34-4241-B2B0-87687703AF08}" name="Stĺpec6" dataDxfId="23"/>
    <tableColumn id="18" xr3:uid="{B748508F-B410-E64C-96CA-F069F37527AA}" name="Stĺpec5" dataDxfId="22"/>
    <tableColumn id="70" xr3:uid="{00000000-0010-0000-0100-000046000000}" name="Column70"/>
    <tableColumn id="71" xr3:uid="{00000000-0010-0000-0100-000047000000}" name="Column71"/>
    <tableColumn id="72" xr3:uid="{00000000-0010-0000-0100-000048000000}" name="Column72"/>
    <tableColumn id="73" xr3:uid="{00000000-0010-0000-0100-000049000000}" name="Column73"/>
    <tableColumn id="74" xr3:uid="{00000000-0010-0000-0100-00004A000000}" name="Column74"/>
  </tableColumns>
  <tableStyleInfo name="Mladí jazdci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9:AZ80" headerRowCount="0">
  <tableColumns count="52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 dataDxfId="21">
      <calculatedColumnFormula>SUM(K9:AZ9)</calculatedColumnFormula>
    </tableColumn>
    <tableColumn id="10" xr3:uid="{00000000-0010-0000-0200-00000A000000}" name="Column10" dataDxfId="20">
      <calculatedColumnFormula>Juniori!$I9</calculatedColumnFormula>
    </tableColumn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/>
    <tableColumn id="18" xr3:uid="{00000000-0010-0000-0200-000012000000}" name="Column18"/>
    <tableColumn id="19" xr3:uid="{00000000-0010-0000-0200-000013000000}" name="Column19"/>
    <tableColumn id="20" xr3:uid="{00000000-0010-0000-0200-000014000000}" name="Column20"/>
    <tableColumn id="21" xr3:uid="{00000000-0010-0000-0200-000015000000}" name="Column21"/>
    <tableColumn id="22" xr3:uid="{00000000-0010-0000-0200-000016000000}" name="Column22"/>
    <tableColumn id="23" xr3:uid="{00000000-0010-0000-0200-000017000000}" name="Column23"/>
    <tableColumn id="24" xr3:uid="{00000000-0010-0000-0200-000018000000}" name="Column24"/>
    <tableColumn id="25" xr3:uid="{00000000-0010-0000-0200-000019000000}" name="Column25"/>
    <tableColumn id="26" xr3:uid="{00000000-0010-0000-0200-00001A000000}" name="Column26"/>
    <tableColumn id="27" xr3:uid="{00000000-0010-0000-0200-00001B000000}" name="Column27"/>
    <tableColumn id="28" xr3:uid="{00000000-0010-0000-0200-00001C000000}" name="Column28"/>
    <tableColumn id="29" xr3:uid="{00000000-0010-0000-0200-00001D000000}" name="Column29"/>
    <tableColumn id="30" xr3:uid="{00000000-0010-0000-0200-00001E000000}" name="Column30"/>
    <tableColumn id="31" xr3:uid="{00000000-0010-0000-0200-00001F000000}" name="Column31"/>
    <tableColumn id="32" xr3:uid="{00000000-0010-0000-0200-000020000000}" name="Column32"/>
    <tableColumn id="33" xr3:uid="{00000000-0010-0000-0200-000021000000}" name="Column33"/>
    <tableColumn id="34" xr3:uid="{00000000-0010-0000-0200-000022000000}" name="Column34"/>
    <tableColumn id="35" xr3:uid="{00000000-0010-0000-0200-000023000000}" name="Column35"/>
    <tableColumn id="36" xr3:uid="{00000000-0010-0000-0200-000024000000}" name="Column36"/>
    <tableColumn id="37" xr3:uid="{00000000-0010-0000-0200-000025000000}" name="Column37"/>
    <tableColumn id="38" xr3:uid="{00000000-0010-0000-0200-000026000000}" name="Column38"/>
    <tableColumn id="39" xr3:uid="{00000000-0010-0000-0200-000027000000}" name="Column39"/>
    <tableColumn id="40" xr3:uid="{00000000-0010-0000-0200-000028000000}" name="Column40"/>
    <tableColumn id="41" xr3:uid="{00000000-0010-0000-0200-000029000000}" name="Column41"/>
    <tableColumn id="42" xr3:uid="{00000000-0010-0000-0200-00002A000000}" name="Column42"/>
    <tableColumn id="43" xr3:uid="{00000000-0010-0000-0200-00002B000000}" name="Column43"/>
    <tableColumn id="44" xr3:uid="{00000000-0010-0000-0200-00002C000000}" name="Column44"/>
    <tableColumn id="45" xr3:uid="{00000000-0010-0000-0200-00002D000000}" name="Column45"/>
    <tableColumn id="46" xr3:uid="{00000000-0010-0000-0200-00002E000000}" name="Column46"/>
    <tableColumn id="47" xr3:uid="{00000000-0010-0000-0200-00002F000000}" name="Column47"/>
    <tableColumn id="48" xr3:uid="{00000000-0010-0000-0200-000030000000}" name="Column48"/>
    <tableColumn id="49" xr3:uid="{00000000-0010-0000-0200-000031000000}" name="Column49"/>
    <tableColumn id="50" xr3:uid="{00000000-0010-0000-0200-000032000000}" name="Column50"/>
    <tableColumn id="51" xr3:uid="{00000000-0010-0000-0200-000033000000}" name="Column51"/>
    <tableColumn id="52" xr3:uid="{00000000-0010-0000-0200-000034000000}" name="Column52"/>
  </tableColumns>
  <tableStyleInfo name="Juniori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9:AZ76" headerRowCount="0">
  <tableColumns count="52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 dataDxfId="19">
      <calculatedColumnFormula>SUM(K9:AZ9)</calculatedColumnFormula>
    </tableColumn>
    <tableColumn id="10" xr3:uid="{00000000-0010-0000-0300-00000A000000}" name="Column10"/>
    <tableColumn id="11" xr3:uid="{00000000-0010-0000-0300-00000B000000}" name="Column11"/>
    <tableColumn id="13" xr3:uid="{00000000-0010-0000-0300-00000D000000}" name="Column13"/>
    <tableColumn id="15" xr3:uid="{00000000-0010-0000-0300-00000F000000}" name="Column15"/>
    <tableColumn id="16" xr3:uid="{00000000-0010-0000-0300-000010000000}" name="Column16"/>
    <tableColumn id="21" xr3:uid="{00000000-0010-0000-0300-000015000000}" name="Column21"/>
    <tableColumn id="526" xr3:uid="{A598D62C-6737-B141-993B-F213B1D6777D}" name="Stĺpec4" dataDxfId="18"/>
    <tableColumn id="22" xr3:uid="{00000000-0010-0000-0300-000016000000}" name="Column22"/>
    <tableColumn id="23" xr3:uid="{00000000-0010-0000-0300-000017000000}" name="Column23"/>
    <tableColumn id="33" xr3:uid="{00000000-0010-0000-0300-000021000000}" name="Column33"/>
    <tableColumn id="34" xr3:uid="{00000000-0010-0000-0300-000022000000}" name="Column34"/>
    <tableColumn id="35" xr3:uid="{00000000-0010-0000-0300-000023000000}" name="Column35"/>
    <tableColumn id="36" xr3:uid="{00000000-0010-0000-0300-000024000000}" name="Column36"/>
    <tableColumn id="37" xr3:uid="{00000000-0010-0000-0300-000025000000}" name="Column37"/>
    <tableColumn id="38" xr3:uid="{00000000-0010-0000-0300-000026000000}" name="Column38"/>
    <tableColumn id="39" xr3:uid="{00000000-0010-0000-0300-000027000000}" name="Column39"/>
    <tableColumn id="40" xr3:uid="{00000000-0010-0000-0300-000028000000}" name="Column40"/>
    <tableColumn id="44" xr3:uid="{00000000-0010-0000-0300-00002C000000}" name="Column44"/>
    <tableColumn id="45" xr3:uid="{00000000-0010-0000-0300-00002D000000}" name="Column45"/>
    <tableColumn id="46" xr3:uid="{00000000-0010-0000-0300-00002E000000}" name="Column46"/>
    <tableColumn id="523" xr3:uid="{1EA05A10-CC91-8144-BF75-1249F7EF995E}" name="Stĺpec1" dataDxfId="17"/>
    <tableColumn id="528" xr3:uid="{48DF5B36-BC92-7949-B57C-AB8E8DB9E035}" name="Stĺpec6" dataDxfId="16"/>
    <tableColumn id="527" xr3:uid="{F9CF2D49-14E7-3540-AE12-C14F805D94DE}" name="Stĺpec5" dataDxfId="15"/>
    <tableColumn id="47" xr3:uid="{00000000-0010-0000-0300-00002F000000}" name="Column47"/>
    <tableColumn id="48" xr3:uid="{00000000-0010-0000-0300-000030000000}" name="Column48"/>
    <tableColumn id="524" xr3:uid="{2D6BA568-A9EE-8E4C-85F1-20E1A04A22C4}" name="Stĺpec2" dataDxfId="14"/>
    <tableColumn id="54" xr3:uid="{00000000-0010-0000-0300-000036000000}" name="Column54"/>
    <tableColumn id="55" xr3:uid="{00000000-0010-0000-0300-000037000000}" name="Column55"/>
    <tableColumn id="56" xr3:uid="{00000000-0010-0000-0300-000038000000}" name="Column56"/>
    <tableColumn id="57" xr3:uid="{00000000-0010-0000-0300-000039000000}" name="Column57"/>
    <tableColumn id="58" xr3:uid="{00000000-0010-0000-0300-00003A000000}" name="Column58"/>
    <tableColumn id="61" xr3:uid="{00000000-0010-0000-0300-00003D000000}" name="Column61"/>
    <tableColumn id="62" xr3:uid="{00000000-0010-0000-0300-00003E000000}" name="Column62"/>
    <tableColumn id="63" xr3:uid="{00000000-0010-0000-0300-00003F000000}" name="Column63"/>
    <tableColumn id="525" xr3:uid="{45E3995D-1D1F-A841-9A57-AD842D86FEF5}" name="Stĺpec3" dataDxfId="13"/>
    <tableColumn id="67" xr3:uid="{00000000-0010-0000-0300-000043000000}" name="Column67"/>
    <tableColumn id="68" xr3:uid="{00000000-0010-0000-0300-000044000000}" name="Column68"/>
    <tableColumn id="69" xr3:uid="{00000000-0010-0000-0300-000045000000}" name="Column69"/>
    <tableColumn id="70" xr3:uid="{00000000-0010-0000-0300-000046000000}" name="Column70"/>
    <tableColumn id="71" xr3:uid="{00000000-0010-0000-0300-000047000000}" name="Column71"/>
    <tableColumn id="72" xr3:uid="{00000000-0010-0000-0300-000048000000}" name="Column72"/>
    <tableColumn id="73" xr3:uid="{00000000-0010-0000-0300-000049000000}" name="Column73"/>
    <tableColumn id="74" xr3:uid="{00000000-0010-0000-0300-00004A000000}" name="Column74"/>
  </tableColumns>
  <tableStyleInfo name="Deti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:AZ273" headerRowCount="0">
  <tableColumns count="52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 dataDxfId="12">
      <calculatedColumnFormula>SUM(K7:AU7)</calculatedColumnFormula>
    </tableColumn>
    <tableColumn id="10" xr3:uid="{00000000-0010-0000-0400-00000A000000}" name="Column10"/>
    <tableColumn id="11" xr3:uid="{00000000-0010-0000-0400-00000B000000}" name="Column11"/>
    <tableColumn id="12" xr3:uid="{00000000-0010-0000-0400-00000C000000}" name="Column12" dataDxfId="11">
      <calculatedColumnFormula>Seniori!L6</calculatedColumnFormula>
    </tableColumn>
    <tableColumn id="13" xr3:uid="{00000000-0010-0000-0400-00000D000000}" name="Column13"/>
    <tableColumn id="14" xr3:uid="{00000000-0010-0000-0400-00000E000000}" name="Column14"/>
    <tableColumn id="15" xr3:uid="{00000000-0010-0000-0400-00000F000000}" name="Column15"/>
    <tableColumn id="16" xr3:uid="{00000000-0010-0000-0400-000010000000}" name="Column16"/>
    <tableColumn id="21" xr3:uid="{00000000-0010-0000-0400-000015000000}" name="Column21"/>
    <tableColumn id="22" xr3:uid="{00000000-0010-0000-0400-000016000000}" name="Column22"/>
    <tableColumn id="23" xr3:uid="{00000000-0010-0000-0400-000017000000}" name="Column23"/>
    <tableColumn id="33" xr3:uid="{00000000-0010-0000-0400-000021000000}" name="Column33"/>
    <tableColumn id="34" xr3:uid="{00000000-0010-0000-0400-000022000000}" name="Column34"/>
    <tableColumn id="35" xr3:uid="{00000000-0010-0000-0400-000023000000}" name="Column35"/>
    <tableColumn id="36" xr3:uid="{00000000-0010-0000-0400-000024000000}" name="Column36"/>
    <tableColumn id="37" xr3:uid="{00000000-0010-0000-0400-000025000000}" name="Column37"/>
    <tableColumn id="38" xr3:uid="{00000000-0010-0000-0400-000026000000}" name="Column38"/>
    <tableColumn id="39" xr3:uid="{00000000-0010-0000-0400-000027000000}" name="Column39"/>
    <tableColumn id="40" xr3:uid="{00000000-0010-0000-0400-000028000000}" name="Column40"/>
    <tableColumn id="44" xr3:uid="{00000000-0010-0000-0400-00002C000000}" name="Column44"/>
    <tableColumn id="45" xr3:uid="{00000000-0010-0000-0400-00002D000000}" name="Column45"/>
    <tableColumn id="524" xr3:uid="{95D0FD31-F832-3443-9B5F-F298BAA2F87E}" name="Stĺpec2" dataDxfId="10"/>
    <tableColumn id="46" xr3:uid="{00000000-0010-0000-0400-00002E000000}" name="Column46"/>
    <tableColumn id="525" xr3:uid="{3DB00DD4-6309-CF4A-869E-3460D8B03841}" name="Stĺpec3" dataDxfId="9"/>
    <tableColumn id="47" xr3:uid="{00000000-0010-0000-0400-00002F000000}" name="Column47"/>
    <tableColumn id="48" xr3:uid="{00000000-0010-0000-0400-000030000000}" name="Column48"/>
    <tableColumn id="526" xr3:uid="{96126926-1C9F-394A-8BA9-E99518213E47}" name="Stĺpec4" dataDxfId="8"/>
    <tableColumn id="54" xr3:uid="{00000000-0010-0000-0400-000036000000}" name="Column54"/>
    <tableColumn id="57" xr3:uid="{00000000-0010-0000-0400-000039000000}" name="Column57"/>
    <tableColumn id="58" xr3:uid="{00000000-0010-0000-0400-00003A000000}" name="Column58"/>
    <tableColumn id="523" xr3:uid="{47099851-8CA4-5945-B8EA-77D5FAC44500}" name="Stĺpec1" dataDxfId="7"/>
    <tableColumn id="62" xr3:uid="{00000000-0010-0000-0400-00003E000000}" name="Column62"/>
    <tableColumn id="63" xr3:uid="{00000000-0010-0000-0400-00003F000000}" name="Column63"/>
    <tableColumn id="67" xr3:uid="{00000000-0010-0000-0400-000043000000}" name="Column67"/>
    <tableColumn id="68" xr3:uid="{00000000-0010-0000-0400-000044000000}" name="Column68"/>
    <tableColumn id="527" xr3:uid="{5022D00B-10AD-8B49-93F6-31CB90277381}" name="Stĺpec5" dataDxfId="6"/>
    <tableColumn id="69" xr3:uid="{00000000-0010-0000-0400-000045000000}" name="Column69"/>
    <tableColumn id="73" xr3:uid="{00000000-0010-0000-0400-000049000000}" name="Column73"/>
    <tableColumn id="74" xr3:uid="{00000000-0010-0000-0400-00004A000000}" name="Column74"/>
    <tableColumn id="529" xr3:uid="{27462CFF-A10C-754E-B2F9-70FC6B409E80}" name="Stĺpec6" dataDxfId="5"/>
    <tableColumn id="530" xr3:uid="{8469A26E-C3F5-7542-A6EA-07F24D128C0E}" name="Stĺpec7" dataDxfId="4"/>
    <tableColumn id="531" xr3:uid="{03123DC1-FF74-5E4E-A99B-1126F295E937}" name="Stĺpec8" dataDxfId="3"/>
    <tableColumn id="532" xr3:uid="{BA73A9C2-2BAE-F24C-8004-F4753159D7FF}" name="Stĺpec9" dataDxfId="2"/>
    <tableColumn id="533" xr3:uid="{03DBCA42-36CC-4B43-9ECE-500FAA8CB7A2}" name="Stĺpec10" dataDxfId="1"/>
  </tableColumns>
  <tableStyleInfo name="Kôň rok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9:BM76" headerRowCount="0">
  <tableColumns count="65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/>
    <tableColumn id="10" xr3:uid="{00000000-0010-0000-0500-00000A000000}" name="Column10"/>
    <tableColumn id="11" xr3:uid="{00000000-0010-0000-0500-00000B000000}" name="Column11"/>
    <tableColumn id="12" xr3:uid="{00000000-0010-0000-0500-00000C000000}" name="Column12"/>
    <tableColumn id="13" xr3:uid="{00000000-0010-0000-0500-00000D000000}" name="Column13"/>
    <tableColumn id="14" xr3:uid="{00000000-0010-0000-0500-00000E000000}" name="Column14"/>
    <tableColumn id="15" xr3:uid="{00000000-0010-0000-0500-00000F000000}" name="Column15"/>
    <tableColumn id="16" xr3:uid="{00000000-0010-0000-0500-000010000000}" name="Column16"/>
    <tableColumn id="17" xr3:uid="{00000000-0010-0000-0500-000011000000}" name="Column17"/>
    <tableColumn id="18" xr3:uid="{00000000-0010-0000-0500-000012000000}" name="Column18"/>
    <tableColumn id="19" xr3:uid="{00000000-0010-0000-0500-000013000000}" name="Column19"/>
    <tableColumn id="20" xr3:uid="{00000000-0010-0000-0500-000014000000}" name="Column20"/>
    <tableColumn id="21" xr3:uid="{00000000-0010-0000-0500-000015000000}" name="Column21"/>
    <tableColumn id="22" xr3:uid="{00000000-0010-0000-0500-000016000000}" name="Column22"/>
    <tableColumn id="23" xr3:uid="{00000000-0010-0000-0500-000017000000}" name="Column23"/>
    <tableColumn id="24" xr3:uid="{00000000-0010-0000-0500-000018000000}" name="Column24"/>
    <tableColumn id="25" xr3:uid="{00000000-0010-0000-0500-000019000000}" name="Column25"/>
    <tableColumn id="26" xr3:uid="{00000000-0010-0000-0500-00001A000000}" name="Column26"/>
    <tableColumn id="27" xr3:uid="{00000000-0010-0000-0500-00001B000000}" name="Column27"/>
    <tableColumn id="28" xr3:uid="{00000000-0010-0000-0500-00001C000000}" name="Column28"/>
    <tableColumn id="29" xr3:uid="{00000000-0010-0000-0500-00001D000000}" name="Column29"/>
    <tableColumn id="30" xr3:uid="{00000000-0010-0000-0500-00001E000000}" name="Column30"/>
    <tableColumn id="31" xr3:uid="{00000000-0010-0000-0500-00001F000000}" name="Column31"/>
    <tableColumn id="32" xr3:uid="{00000000-0010-0000-0500-000020000000}" name="Column32"/>
    <tableColumn id="33" xr3:uid="{00000000-0010-0000-0500-000021000000}" name="Column33"/>
    <tableColumn id="34" xr3:uid="{00000000-0010-0000-0500-000022000000}" name="Column34"/>
    <tableColumn id="35" xr3:uid="{00000000-0010-0000-0500-000023000000}" name="Column35"/>
    <tableColumn id="36" xr3:uid="{00000000-0010-0000-0500-000024000000}" name="Column36"/>
    <tableColumn id="37" xr3:uid="{00000000-0010-0000-0500-000025000000}" name="Column37"/>
    <tableColumn id="38" xr3:uid="{00000000-0010-0000-0500-000026000000}" name="Column38"/>
    <tableColumn id="39" xr3:uid="{00000000-0010-0000-0500-000027000000}" name="Column39"/>
    <tableColumn id="40" xr3:uid="{00000000-0010-0000-0500-000028000000}" name="Column40"/>
    <tableColumn id="41" xr3:uid="{00000000-0010-0000-0500-000029000000}" name="Column41"/>
    <tableColumn id="42" xr3:uid="{00000000-0010-0000-0500-00002A000000}" name="Column42"/>
    <tableColumn id="43" xr3:uid="{00000000-0010-0000-0500-00002B000000}" name="Column43"/>
    <tableColumn id="44" xr3:uid="{00000000-0010-0000-0500-00002C000000}" name="Column44"/>
    <tableColumn id="45" xr3:uid="{00000000-0010-0000-0500-00002D000000}" name="Column45"/>
    <tableColumn id="524" xr3:uid="{138E48F1-6BA3-9C49-937A-1DAF82832F3B}" name="Stĺpec2" dataDxfId="0"/>
    <tableColumn id="46" xr3:uid="{00000000-0010-0000-0500-00002E000000}" name="Column46"/>
    <tableColumn id="47" xr3:uid="{00000000-0010-0000-0500-00002F000000}" name="Column47"/>
    <tableColumn id="48" xr3:uid="{00000000-0010-0000-0500-000030000000}" name="Column48"/>
    <tableColumn id="49" xr3:uid="{00000000-0010-0000-0500-000031000000}" name="Column49"/>
    <tableColumn id="50" xr3:uid="{00000000-0010-0000-0500-000032000000}" name="Column50"/>
    <tableColumn id="51" xr3:uid="{00000000-0010-0000-0500-000033000000}" name="Column51"/>
    <tableColumn id="510" xr3:uid="{00000000-0010-0000-0500-0000FE010000}" name="Column510"/>
    <tableColumn id="511" xr3:uid="{00000000-0010-0000-0500-0000FF010000}" name="Column511"/>
    <tableColumn id="512" xr3:uid="{00000000-0010-0000-0500-000000020000}" name="Column512"/>
    <tableColumn id="513" xr3:uid="{00000000-0010-0000-0500-000001020000}" name="Column513"/>
    <tableColumn id="514" xr3:uid="{00000000-0010-0000-0500-000002020000}" name="Column514"/>
    <tableColumn id="515" xr3:uid="{00000000-0010-0000-0500-000003020000}" name="Column515"/>
    <tableColumn id="516" xr3:uid="{00000000-0010-0000-0500-000004020000}" name="Column516"/>
    <tableColumn id="517" xr3:uid="{00000000-0010-0000-0500-000005020000}" name="Column517"/>
    <tableColumn id="518" xr3:uid="{00000000-0010-0000-0500-000006020000}" name="Column518"/>
    <tableColumn id="519" xr3:uid="{00000000-0010-0000-0500-000007020000}" name="Column519"/>
    <tableColumn id="520" xr3:uid="{00000000-0010-0000-0500-000008020000}" name="Column520"/>
    <tableColumn id="521" xr3:uid="{00000000-0010-0000-0500-000009020000}" name="Column521"/>
    <tableColumn id="522" xr3:uid="{00000000-0010-0000-0500-00000A020000}" name="Column522"/>
  </tableColumns>
  <tableStyleInfo name="Mladý kôň rok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</sheetPr>
  <dimension ref="A1:BA117"/>
  <sheetViews>
    <sheetView showGridLines="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A100" sqref="A100"/>
    </sheetView>
  </sheetViews>
  <sheetFormatPr defaultColWidth="14.3984375" defaultRowHeight="15" customHeight="1" x14ac:dyDescent="0.3"/>
  <cols>
    <col min="1" max="1" width="8" bestFit="1" customWidth="1"/>
    <col min="2" max="2" width="28.19921875" bestFit="1" customWidth="1"/>
    <col min="3" max="3" width="11.19921875" bestFit="1" customWidth="1"/>
    <col min="4" max="4" width="33.09765625" bestFit="1" customWidth="1"/>
    <col min="5" max="5" width="11.19921875" bestFit="1" customWidth="1"/>
    <col min="6" max="6" width="8.59765625" bestFit="1" customWidth="1"/>
    <col min="7" max="7" width="31.5" bestFit="1" customWidth="1"/>
    <col min="8" max="8" width="0.19921875" customWidth="1"/>
    <col min="9" max="9" width="7.5" bestFit="1" customWidth="1"/>
    <col min="10" max="10" width="7" bestFit="1" customWidth="1"/>
    <col min="11" max="11" width="10" bestFit="1" customWidth="1"/>
    <col min="12" max="12" width="2.796875" bestFit="1" customWidth="1"/>
    <col min="13" max="13" width="5" bestFit="1" customWidth="1"/>
    <col min="14" max="14" width="3.69921875" bestFit="1" customWidth="1"/>
    <col min="15" max="15" width="2.796875" bestFit="1" customWidth="1"/>
    <col min="16" max="16" width="4.19921875" bestFit="1" customWidth="1"/>
    <col min="17" max="17" width="5" bestFit="1" customWidth="1"/>
    <col min="18" max="18" width="3.69921875" bestFit="1" customWidth="1"/>
    <col min="19" max="19" width="9.5" bestFit="1" customWidth="1"/>
    <col min="20" max="20" width="3.09765625" bestFit="1" customWidth="1"/>
    <col min="21" max="21" width="2.796875" bestFit="1" customWidth="1"/>
    <col min="22" max="22" width="4.19921875" bestFit="1" customWidth="1"/>
    <col min="23" max="23" width="5" bestFit="1" customWidth="1"/>
    <col min="24" max="24" width="4.8984375" bestFit="1" customWidth="1"/>
    <col min="25" max="25" width="3.69921875" bestFit="1" customWidth="1"/>
    <col min="26" max="26" width="3" bestFit="1" customWidth="1"/>
    <col min="27" max="27" width="3.09765625" bestFit="1" customWidth="1"/>
    <col min="28" max="28" width="2.796875" bestFit="1" customWidth="1"/>
    <col min="29" max="29" width="4.19921875" bestFit="1" customWidth="1"/>
    <col min="30" max="30" width="5" bestFit="1" customWidth="1"/>
    <col min="31" max="31" width="4.8984375" bestFit="1" customWidth="1"/>
    <col min="32" max="32" width="3.69921875" bestFit="1" customWidth="1"/>
    <col min="33" max="33" width="3" bestFit="1" customWidth="1"/>
    <col min="34" max="34" width="10" bestFit="1" customWidth="1"/>
    <col min="35" max="35" width="3.69921875" bestFit="1" customWidth="1"/>
    <col min="36" max="36" width="13" bestFit="1" customWidth="1"/>
    <col min="37" max="37" width="3.69921875" bestFit="1" customWidth="1"/>
    <col min="38" max="38" width="3" bestFit="1" customWidth="1"/>
    <col min="39" max="39" width="5.296875" bestFit="1" customWidth="1"/>
    <col min="40" max="40" width="8.5" bestFit="1" customWidth="1"/>
    <col min="41" max="41" width="3.09765625" bestFit="1" customWidth="1"/>
    <col min="42" max="42" width="2.796875" bestFit="1" customWidth="1"/>
    <col min="43" max="44" width="4.19921875" bestFit="1" customWidth="1"/>
    <col min="45" max="45" width="5" bestFit="1" customWidth="1"/>
    <col min="46" max="46" width="4.8984375" bestFit="1" customWidth="1"/>
    <col min="47" max="47" width="3.69921875" bestFit="1" customWidth="1"/>
    <col min="48" max="48" width="2.796875" bestFit="1" customWidth="1"/>
    <col min="49" max="49" width="4.19921875" bestFit="1" customWidth="1"/>
    <col min="50" max="50" width="5" bestFit="1" customWidth="1"/>
    <col min="51" max="51" width="4.8984375" bestFit="1" customWidth="1"/>
    <col min="52" max="52" width="3.69921875" bestFit="1" customWidth="1"/>
    <col min="53" max="53" width="4.796875" customWidth="1"/>
    <col min="54" max="54" width="5" customWidth="1"/>
  </cols>
  <sheetData>
    <row r="1" spans="1:53" ht="27" customHeight="1" x14ac:dyDescent="0.5">
      <c r="A1" s="156" t="s">
        <v>0</v>
      </c>
      <c r="B1" s="157"/>
      <c r="C1" s="157"/>
      <c r="D1" s="157"/>
      <c r="E1" s="157"/>
      <c r="F1" s="157"/>
      <c r="G1" s="157"/>
      <c r="H1" s="1"/>
      <c r="I1" s="1"/>
      <c r="J1" s="1"/>
      <c r="AR1" s="135"/>
    </row>
    <row r="2" spans="1:53" ht="24.75" customHeight="1" x14ac:dyDescent="0.5">
      <c r="A2" s="156" t="s">
        <v>1</v>
      </c>
      <c r="B2" s="157"/>
      <c r="C2" s="157"/>
      <c r="D2" s="157"/>
      <c r="E2" s="157"/>
      <c r="F2" s="157"/>
      <c r="G2" s="157"/>
      <c r="H2" s="3"/>
      <c r="I2" s="2" t="s">
        <v>2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5" customHeight="1" x14ac:dyDescent="0.5">
      <c r="A3" s="5"/>
      <c r="B3" s="6" t="s">
        <v>2</v>
      </c>
      <c r="C3" s="2"/>
      <c r="D3" s="2"/>
      <c r="E3" s="2" t="s">
        <v>2</v>
      </c>
      <c r="F3" s="2"/>
      <c r="G3" s="2"/>
      <c r="H3" s="2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4.75" customHeight="1" x14ac:dyDescent="0.5">
      <c r="A4" s="158" t="s">
        <v>3</v>
      </c>
      <c r="B4" s="157"/>
      <c r="C4" s="157"/>
      <c r="D4" s="157"/>
      <c r="E4" s="157"/>
      <c r="F4" s="157"/>
      <c r="G4" s="157"/>
      <c r="H4" s="9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" customHeight="1" x14ac:dyDescent="0.3">
      <c r="A5" s="4"/>
      <c r="B5" s="6"/>
      <c r="C5" s="2"/>
      <c r="E5" s="2"/>
      <c r="F5" s="2"/>
      <c r="I5" s="2"/>
      <c r="J5" s="4"/>
    </row>
    <row r="6" spans="1:53" ht="12.75" customHeight="1" x14ac:dyDescent="0.35">
      <c r="A6" s="159" t="s">
        <v>4</v>
      </c>
      <c r="B6" s="152" t="s">
        <v>5</v>
      </c>
      <c r="C6" s="152" t="s">
        <v>6</v>
      </c>
      <c r="D6" s="152" t="s">
        <v>7</v>
      </c>
      <c r="E6" s="152" t="s">
        <v>6</v>
      </c>
      <c r="F6" s="152" t="s">
        <v>8</v>
      </c>
      <c r="G6" s="152" t="s">
        <v>9</v>
      </c>
      <c r="H6" s="11"/>
      <c r="I6" s="155" t="s">
        <v>10</v>
      </c>
      <c r="J6" s="155" t="s">
        <v>11</v>
      </c>
      <c r="K6" s="108" t="s">
        <v>516</v>
      </c>
      <c r="L6" s="13"/>
      <c r="M6" s="13"/>
      <c r="N6" s="13"/>
      <c r="O6" s="13"/>
      <c r="P6" s="13"/>
      <c r="Q6" s="13"/>
      <c r="R6" s="13"/>
      <c r="S6" s="124" t="s">
        <v>529</v>
      </c>
      <c r="T6" s="13"/>
      <c r="U6" s="13"/>
      <c r="V6" s="13"/>
      <c r="W6" s="13"/>
      <c r="X6" s="13"/>
      <c r="Y6" s="13"/>
      <c r="Z6" s="13"/>
      <c r="AA6" s="12"/>
      <c r="AB6" s="12"/>
      <c r="AC6" s="12"/>
      <c r="AD6" s="12"/>
      <c r="AE6" s="12"/>
      <c r="AF6" s="12"/>
      <c r="AG6" s="13"/>
      <c r="AH6" s="124" t="s">
        <v>535</v>
      </c>
      <c r="AI6" s="13"/>
      <c r="AJ6" s="124" t="s">
        <v>535</v>
      </c>
      <c r="AK6" s="13"/>
      <c r="AL6" s="13"/>
      <c r="AM6" s="124" t="s">
        <v>527</v>
      </c>
      <c r="AN6" s="108" t="s">
        <v>533</v>
      </c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47"/>
    </row>
    <row r="7" spans="1:53" ht="12.75" customHeight="1" x14ac:dyDescent="0.35">
      <c r="A7" s="160"/>
      <c r="B7" s="153"/>
      <c r="C7" s="153"/>
      <c r="D7" s="153"/>
      <c r="E7" s="153"/>
      <c r="F7" s="153"/>
      <c r="G7" s="153"/>
      <c r="H7" s="14"/>
      <c r="I7" s="153"/>
      <c r="J7" s="153"/>
      <c r="K7" s="15" t="s">
        <v>12</v>
      </c>
      <c r="L7" s="16"/>
      <c r="M7" s="16"/>
      <c r="N7" s="16"/>
      <c r="O7" s="16"/>
      <c r="P7" s="123"/>
      <c r="Q7" s="16"/>
      <c r="R7" s="16"/>
      <c r="S7" s="16" t="s">
        <v>12</v>
      </c>
      <c r="T7" s="16"/>
      <c r="U7" s="16"/>
      <c r="V7" s="16"/>
      <c r="W7" s="16"/>
      <c r="X7" s="123"/>
      <c r="Y7" s="16"/>
      <c r="Z7" s="16"/>
      <c r="AA7" s="17"/>
      <c r="AB7" s="17"/>
      <c r="AC7" s="127"/>
      <c r="AD7" s="17"/>
      <c r="AE7" s="127"/>
      <c r="AF7" s="127"/>
      <c r="AG7" s="16"/>
      <c r="AH7" s="16" t="s">
        <v>12</v>
      </c>
      <c r="AI7" s="123"/>
      <c r="AJ7" s="16" t="s">
        <v>13</v>
      </c>
      <c r="AK7" s="16"/>
      <c r="AL7" s="16"/>
      <c r="AM7" s="125" t="s">
        <v>528</v>
      </c>
      <c r="AN7" s="138" t="s">
        <v>12</v>
      </c>
      <c r="AO7" s="137"/>
      <c r="AP7" s="16"/>
      <c r="AQ7" s="16"/>
      <c r="AR7" s="123"/>
      <c r="AS7" s="16"/>
      <c r="AT7" s="123"/>
      <c r="AU7" s="123"/>
      <c r="AV7" s="16"/>
      <c r="AW7" s="16"/>
      <c r="AX7" s="16"/>
      <c r="AY7" s="16"/>
      <c r="AZ7" s="16"/>
      <c r="BA7" s="147"/>
    </row>
    <row r="8" spans="1:53" ht="18" customHeight="1" x14ac:dyDescent="0.35">
      <c r="A8" s="161"/>
      <c r="B8" s="154"/>
      <c r="C8" s="154"/>
      <c r="D8" s="154"/>
      <c r="E8" s="154"/>
      <c r="F8" s="154"/>
      <c r="G8" s="154"/>
      <c r="H8" s="18"/>
      <c r="I8" s="154"/>
      <c r="J8" s="154"/>
      <c r="K8" s="19" t="s">
        <v>21</v>
      </c>
      <c r="L8" s="19" t="s">
        <v>16</v>
      </c>
      <c r="M8" s="19" t="s">
        <v>18</v>
      </c>
      <c r="N8" s="19" t="s">
        <v>19</v>
      </c>
      <c r="O8" s="19" t="s">
        <v>16</v>
      </c>
      <c r="P8" s="121" t="s">
        <v>17</v>
      </c>
      <c r="Q8" s="19" t="s">
        <v>18</v>
      </c>
      <c r="R8" s="121" t="s">
        <v>19</v>
      </c>
      <c r="S8" s="19" t="s">
        <v>21</v>
      </c>
      <c r="T8" s="19" t="s">
        <v>15</v>
      </c>
      <c r="U8" s="19" t="s">
        <v>16</v>
      </c>
      <c r="V8" s="19" t="s">
        <v>17</v>
      </c>
      <c r="W8" s="19" t="s">
        <v>18</v>
      </c>
      <c r="X8" s="121" t="s">
        <v>22</v>
      </c>
      <c r="Y8" s="19" t="s">
        <v>19</v>
      </c>
      <c r="Z8" s="121" t="s">
        <v>20</v>
      </c>
      <c r="AA8" s="20" t="s">
        <v>15</v>
      </c>
      <c r="AB8" s="20" t="s">
        <v>16</v>
      </c>
      <c r="AC8" s="128" t="s">
        <v>17</v>
      </c>
      <c r="AD8" s="20" t="s">
        <v>18</v>
      </c>
      <c r="AE8" s="128" t="s">
        <v>22</v>
      </c>
      <c r="AF8" s="128" t="s">
        <v>19</v>
      </c>
      <c r="AG8" s="19" t="s">
        <v>20</v>
      </c>
      <c r="AH8" s="19" t="s">
        <v>16</v>
      </c>
      <c r="AI8" s="121" t="s">
        <v>19</v>
      </c>
      <c r="AJ8" s="19" t="s">
        <v>22</v>
      </c>
      <c r="AK8" s="19" t="s">
        <v>19</v>
      </c>
      <c r="AL8" s="19" t="s">
        <v>20</v>
      </c>
      <c r="AM8" s="121" t="s">
        <v>17</v>
      </c>
      <c r="AN8" s="19" t="s">
        <v>14</v>
      </c>
      <c r="AO8" s="19" t="s">
        <v>15</v>
      </c>
      <c r="AP8" s="19" t="s">
        <v>16</v>
      </c>
      <c r="AQ8" s="19" t="s">
        <v>17</v>
      </c>
      <c r="AR8" s="121" t="s">
        <v>23</v>
      </c>
      <c r="AS8" s="139" t="s">
        <v>18</v>
      </c>
      <c r="AT8" s="121" t="s">
        <v>22</v>
      </c>
      <c r="AU8" s="121" t="s">
        <v>19</v>
      </c>
      <c r="AV8" s="19" t="s">
        <v>16</v>
      </c>
      <c r="AW8" s="19" t="s">
        <v>17</v>
      </c>
      <c r="AX8" s="121" t="s">
        <v>18</v>
      </c>
      <c r="AY8" s="121" t="s">
        <v>22</v>
      </c>
      <c r="AZ8" s="121" t="s">
        <v>19</v>
      </c>
      <c r="BA8" s="148"/>
    </row>
    <row r="9" spans="1:53" ht="18" customHeight="1" x14ac:dyDescent="0.3">
      <c r="A9" s="4">
        <v>1</v>
      </c>
      <c r="B9" s="6" t="s">
        <v>121</v>
      </c>
      <c r="C9" s="2">
        <v>6693</v>
      </c>
      <c r="D9" s="22" t="s">
        <v>122</v>
      </c>
      <c r="E9" s="2">
        <v>13181</v>
      </c>
      <c r="F9" s="2">
        <v>2021</v>
      </c>
      <c r="G9" s="22" t="s">
        <v>123</v>
      </c>
      <c r="H9" s="23"/>
      <c r="I9" s="2">
        <f>SUM(K9:DS9)</f>
        <v>0</v>
      </c>
      <c r="J9" s="4">
        <f>Seniori!$I9+I10+I11+I12</f>
        <v>15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ht="18" customHeight="1" x14ac:dyDescent="0.3">
      <c r="A10" s="4"/>
      <c r="B10" s="6"/>
      <c r="C10" s="2"/>
      <c r="D10" s="113" t="s">
        <v>519</v>
      </c>
      <c r="E10" s="2">
        <v>13611</v>
      </c>
      <c r="F10" s="2">
        <v>2022</v>
      </c>
      <c r="G10" s="22"/>
      <c r="H10" s="23"/>
      <c r="I10" s="2">
        <f>SUM(K10:DS10)</f>
        <v>8</v>
      </c>
      <c r="J10" s="4"/>
      <c r="K10" s="2"/>
      <c r="L10" s="2">
        <v>1</v>
      </c>
      <c r="M10" s="2"/>
      <c r="N10" s="2"/>
      <c r="O10" s="2">
        <v>1</v>
      </c>
      <c r="P10" s="2"/>
      <c r="Q10" s="2"/>
      <c r="R10" s="2"/>
      <c r="S10" s="2"/>
      <c r="T10" s="2"/>
      <c r="U10" s="2">
        <v>5</v>
      </c>
      <c r="V10" s="2"/>
      <c r="W10" s="2"/>
      <c r="X10" s="2"/>
      <c r="Y10" s="2"/>
      <c r="Z10" s="2"/>
      <c r="AA10" s="2"/>
      <c r="AB10" s="2">
        <v>1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ht="18" customHeight="1" x14ac:dyDescent="0.3">
      <c r="A11" s="4"/>
      <c r="B11" s="6"/>
      <c r="C11" s="2"/>
      <c r="D11" s="113" t="s">
        <v>530</v>
      </c>
      <c r="E11" s="2">
        <v>13609</v>
      </c>
      <c r="F11" s="2">
        <v>2022</v>
      </c>
      <c r="G11" s="22"/>
      <c r="H11" s="23"/>
      <c r="I11" s="2">
        <f>SUM(K11:DS11)</f>
        <v>7</v>
      </c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v>3</v>
      </c>
      <c r="V11" s="2"/>
      <c r="W11" s="2"/>
      <c r="X11" s="2"/>
      <c r="Y11" s="2"/>
      <c r="Z11" s="2"/>
      <c r="AA11" s="2"/>
      <c r="AB11" s="2">
        <v>4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ht="18" customHeight="1" x14ac:dyDescent="0.3">
      <c r="A12" s="4"/>
      <c r="B12" s="24"/>
      <c r="C12" s="2"/>
      <c r="D12" s="25" t="s">
        <v>124</v>
      </c>
      <c r="E12" s="2">
        <v>13439</v>
      </c>
      <c r="F12" s="2">
        <v>2021</v>
      </c>
      <c r="G12" s="22"/>
      <c r="H12" s="23"/>
      <c r="I12" s="2">
        <f>SUM(K12:DS12)</f>
        <v>0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ht="18" customHeight="1" x14ac:dyDescent="0.3">
      <c r="A13" s="4">
        <v>2</v>
      </c>
      <c r="B13" s="6" t="s">
        <v>24</v>
      </c>
      <c r="C13" s="21">
        <v>5599</v>
      </c>
      <c r="D13" s="22" t="s">
        <v>25</v>
      </c>
      <c r="E13" s="21">
        <v>11237</v>
      </c>
      <c r="F13" s="21">
        <v>2015</v>
      </c>
      <c r="G13" s="22" t="s">
        <v>26</v>
      </c>
      <c r="H13" s="23"/>
      <c r="I13" s="2">
        <f>SUM(K13:DS13)</f>
        <v>0</v>
      </c>
      <c r="J13" s="4">
        <f>Seniori!$I13+I14</f>
        <v>11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ht="18" customHeight="1" x14ac:dyDescent="0.3">
      <c r="A14" s="4"/>
      <c r="B14" s="24"/>
      <c r="C14" s="21"/>
      <c r="D14" s="22" t="s">
        <v>27</v>
      </c>
      <c r="E14" s="21">
        <v>13491</v>
      </c>
      <c r="F14" s="21">
        <v>2021</v>
      </c>
      <c r="G14" s="22"/>
      <c r="H14" s="23"/>
      <c r="I14" s="2">
        <f>SUM(K14:DS14)</f>
        <v>11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11</v>
      </c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ht="18" customHeight="1" x14ac:dyDescent="0.3">
      <c r="A15" s="4">
        <v>3</v>
      </c>
      <c r="B15" s="6" t="s">
        <v>164</v>
      </c>
      <c r="C15" s="2">
        <v>7028</v>
      </c>
      <c r="D15" s="22" t="s">
        <v>165</v>
      </c>
      <c r="E15" s="2">
        <v>11749</v>
      </c>
      <c r="F15" s="2">
        <v>2009</v>
      </c>
      <c r="G15" s="22" t="s">
        <v>134</v>
      </c>
      <c r="H15" s="23"/>
      <c r="I15" s="2">
        <f>SUM(K15:DS15)</f>
        <v>3</v>
      </c>
      <c r="J15" s="4">
        <f>Seniori!$I15</f>
        <v>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1</v>
      </c>
      <c r="Z15" s="2"/>
      <c r="AA15" s="2"/>
      <c r="AB15" s="2"/>
      <c r="AC15" s="2"/>
      <c r="AD15" s="2"/>
      <c r="AE15" s="2"/>
      <c r="AF15" s="2">
        <v>2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ht="18" customHeight="1" x14ac:dyDescent="0.3">
      <c r="A16" s="4">
        <v>4</v>
      </c>
      <c r="B16" s="6" t="s">
        <v>28</v>
      </c>
      <c r="C16" s="2">
        <v>4920</v>
      </c>
      <c r="D16" s="23" t="s">
        <v>29</v>
      </c>
      <c r="E16" s="2">
        <v>9051</v>
      </c>
      <c r="F16" s="2">
        <v>2010</v>
      </c>
      <c r="G16" s="23" t="s">
        <v>30</v>
      </c>
      <c r="H16" s="23"/>
      <c r="I16" s="2">
        <f>SUM(K16:DS16)</f>
        <v>0</v>
      </c>
      <c r="J16" s="4">
        <f>Seniori!$I16+I17+I18</f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8" customHeight="1" x14ac:dyDescent="0.3">
      <c r="A17" s="4"/>
      <c r="B17" s="24"/>
      <c r="C17" s="2"/>
      <c r="D17" s="25" t="s">
        <v>31</v>
      </c>
      <c r="E17" s="2">
        <v>12840</v>
      </c>
      <c r="F17" s="2">
        <v>2019</v>
      </c>
      <c r="G17" s="23"/>
      <c r="H17" s="23"/>
      <c r="I17" s="2">
        <f>SUM(K17:DS17)</f>
        <v>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8" customHeight="1" x14ac:dyDescent="0.3">
      <c r="A18" s="4"/>
      <c r="B18" s="24"/>
      <c r="C18" s="2"/>
      <c r="D18" s="22" t="s">
        <v>32</v>
      </c>
      <c r="E18" s="2">
        <v>13278</v>
      </c>
      <c r="F18" s="2"/>
      <c r="G18" s="23"/>
      <c r="H18" s="23"/>
      <c r="I18" s="2">
        <f>SUM(K18:DS18)</f>
        <v>0</v>
      </c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18" customHeight="1" x14ac:dyDescent="0.3">
      <c r="A19" s="4">
        <v>5</v>
      </c>
      <c r="B19" s="6" t="s">
        <v>33</v>
      </c>
      <c r="C19" s="2">
        <v>2366</v>
      </c>
      <c r="D19" s="23" t="s">
        <v>34</v>
      </c>
      <c r="E19" s="2">
        <v>10267</v>
      </c>
      <c r="F19" s="2">
        <v>2014</v>
      </c>
      <c r="G19" s="23" t="s">
        <v>35</v>
      </c>
      <c r="H19" s="23"/>
      <c r="I19" s="2">
        <f>SUM(K19:DS19)</f>
        <v>0</v>
      </c>
      <c r="J19" s="4">
        <f>Seniori!$I19+I20+I21+I22</f>
        <v>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3" ht="18" customHeight="1" x14ac:dyDescent="0.3">
      <c r="A20" s="4"/>
      <c r="B20" s="24"/>
      <c r="C20" s="2"/>
      <c r="D20" s="23" t="s">
        <v>36</v>
      </c>
      <c r="E20" s="2">
        <v>12714</v>
      </c>
      <c r="F20" s="2">
        <v>2020</v>
      </c>
      <c r="G20" s="23"/>
      <c r="H20" s="23"/>
      <c r="I20" s="2">
        <f>SUM(K20:DS20)</f>
        <v>0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ht="18" customHeight="1" x14ac:dyDescent="0.3">
      <c r="A21" s="4"/>
      <c r="B21" s="24"/>
      <c r="C21" s="2"/>
      <c r="D21" s="23" t="s">
        <v>37</v>
      </c>
      <c r="E21" s="2">
        <v>11292</v>
      </c>
      <c r="F21" s="2">
        <v>2014</v>
      </c>
      <c r="G21" s="23"/>
      <c r="H21" s="23"/>
      <c r="I21" s="2">
        <f>SUM(K21:DS21)</f>
        <v>0</v>
      </c>
      <c r="J21" s="4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</row>
    <row r="22" spans="1:53" ht="18" customHeight="1" x14ac:dyDescent="0.3">
      <c r="A22" s="4"/>
      <c r="B22" s="24"/>
      <c r="C22" s="2"/>
      <c r="D22" s="23" t="s">
        <v>38</v>
      </c>
      <c r="E22" s="2">
        <v>10657</v>
      </c>
      <c r="F22" s="2">
        <v>2011</v>
      </c>
      <c r="G22" s="23"/>
      <c r="H22" s="23"/>
      <c r="I22" s="2">
        <f>SUM(K22:DS22)</f>
        <v>0</v>
      </c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ht="18" customHeight="1" x14ac:dyDescent="0.3">
      <c r="A23" s="4">
        <v>6</v>
      </c>
      <c r="B23" s="1" t="s">
        <v>39</v>
      </c>
      <c r="C23" s="2">
        <v>5701</v>
      </c>
      <c r="D23" s="23" t="s">
        <v>40</v>
      </c>
      <c r="E23" s="2">
        <v>10640</v>
      </c>
      <c r="F23" s="2">
        <v>2007</v>
      </c>
      <c r="G23" s="22" t="s">
        <v>41</v>
      </c>
      <c r="H23" s="23"/>
      <c r="I23" s="2">
        <f>SUM(K23:DS23)</f>
        <v>0</v>
      </c>
      <c r="J23" s="4">
        <f>Seniori!$I23+I24</f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ht="18" customHeight="1" x14ac:dyDescent="0.3">
      <c r="A24" s="4"/>
      <c r="B24" s="24"/>
      <c r="C24" s="21"/>
      <c r="D24" s="22" t="s">
        <v>42</v>
      </c>
      <c r="E24" s="2">
        <v>12161</v>
      </c>
      <c r="F24" s="2">
        <v>2021</v>
      </c>
      <c r="G24" s="22"/>
      <c r="H24" s="23"/>
      <c r="I24" s="2">
        <f>SUM(K24:DS24)</f>
        <v>0</v>
      </c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ht="18" customHeight="1" x14ac:dyDescent="0.3">
      <c r="A25" s="4">
        <v>7</v>
      </c>
      <c r="B25" s="6" t="s">
        <v>43</v>
      </c>
      <c r="C25" s="2" t="s">
        <v>44</v>
      </c>
      <c r="D25" s="22" t="s">
        <v>45</v>
      </c>
      <c r="E25" s="2">
        <v>12478</v>
      </c>
      <c r="F25" s="2">
        <v>2017</v>
      </c>
      <c r="G25" s="22" t="s">
        <v>46</v>
      </c>
      <c r="H25" s="23"/>
      <c r="I25" s="2">
        <f>SUM(K25:DS25)</f>
        <v>0</v>
      </c>
      <c r="J25" s="4">
        <f>Seniori!$I25+I26+I27+I28+I29</f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ht="18" customHeight="1" x14ac:dyDescent="0.3">
      <c r="A26" s="4"/>
      <c r="B26" s="24"/>
      <c r="C26" s="2"/>
      <c r="D26" s="22" t="s">
        <v>47</v>
      </c>
      <c r="E26" s="2">
        <v>11480</v>
      </c>
      <c r="F26" s="2">
        <v>2017</v>
      </c>
      <c r="G26" s="23"/>
      <c r="H26" s="23"/>
      <c r="I26" s="2">
        <f>SUM(K26:DS26)</f>
        <v>0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8" customHeight="1" x14ac:dyDescent="0.3">
      <c r="A27" s="4"/>
      <c r="B27" s="24"/>
      <c r="C27" s="2"/>
      <c r="D27" s="22" t="s">
        <v>48</v>
      </c>
      <c r="E27" s="2">
        <v>12825</v>
      </c>
      <c r="F27" s="2">
        <v>2020</v>
      </c>
      <c r="G27" s="23"/>
      <c r="H27" s="23"/>
      <c r="I27" s="2">
        <f>SUM(K27:DS27)</f>
        <v>0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18" customHeight="1" x14ac:dyDescent="0.3">
      <c r="A28" s="4"/>
      <c r="B28" s="24"/>
      <c r="C28" s="2"/>
      <c r="D28" s="22" t="s">
        <v>49</v>
      </c>
      <c r="E28" s="2">
        <v>13120</v>
      </c>
      <c r="F28" s="2"/>
      <c r="G28" s="23"/>
      <c r="H28" s="23"/>
      <c r="I28" s="2">
        <f>SUM(K28:DS28)</f>
        <v>0</v>
      </c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18" customHeight="1" x14ac:dyDescent="0.3">
      <c r="A29" s="4"/>
      <c r="B29" s="24"/>
      <c r="C29" s="2"/>
      <c r="D29" s="22" t="s">
        <v>50</v>
      </c>
      <c r="E29" s="2">
        <v>13336</v>
      </c>
      <c r="F29" s="2"/>
      <c r="G29" s="23"/>
      <c r="H29" s="23"/>
      <c r="I29" s="2">
        <f>SUM(K29:DS29)</f>
        <v>0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ht="18" customHeight="1" x14ac:dyDescent="0.3">
      <c r="A30" s="4">
        <v>8</v>
      </c>
      <c r="B30" s="6" t="s">
        <v>51</v>
      </c>
      <c r="C30" s="2">
        <v>1742</v>
      </c>
      <c r="D30" s="22" t="s">
        <v>52</v>
      </c>
      <c r="E30" s="21">
        <v>11490</v>
      </c>
      <c r="F30" s="21">
        <v>2017</v>
      </c>
      <c r="G30" s="22" t="s">
        <v>53</v>
      </c>
      <c r="H30" s="26"/>
      <c r="I30" s="2">
        <f>SUM(K30:DS30)</f>
        <v>0</v>
      </c>
      <c r="J30" s="4">
        <f>Seniori!$I30+I31+I32+I33</f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ht="18" customHeight="1" x14ac:dyDescent="0.3">
      <c r="A31" s="4"/>
      <c r="B31" s="24"/>
      <c r="C31" s="2"/>
      <c r="D31" s="22" t="s">
        <v>54</v>
      </c>
      <c r="E31" s="21">
        <v>12611</v>
      </c>
      <c r="F31" s="21">
        <v>2020</v>
      </c>
      <c r="G31" s="22"/>
      <c r="H31" s="26"/>
      <c r="I31" s="2">
        <f>SUM(K31:DS31)</f>
        <v>0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ht="18" customHeight="1" x14ac:dyDescent="0.3">
      <c r="A32" s="4"/>
      <c r="B32" s="24"/>
      <c r="C32" s="2"/>
      <c r="D32" s="22" t="s">
        <v>55</v>
      </c>
      <c r="E32" s="2">
        <v>10972</v>
      </c>
      <c r="F32" s="2">
        <v>2014</v>
      </c>
      <c r="G32" s="23"/>
      <c r="H32" s="23"/>
      <c r="I32" s="2">
        <f>SUM(K32:DS32)</f>
        <v>0</v>
      </c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ht="18" customHeight="1" x14ac:dyDescent="0.3">
      <c r="A33" s="4"/>
      <c r="B33" s="24"/>
      <c r="C33" s="2"/>
      <c r="D33" s="22" t="s">
        <v>56</v>
      </c>
      <c r="E33" s="2">
        <v>10993</v>
      </c>
      <c r="F33" s="2"/>
      <c r="G33" s="23"/>
      <c r="H33" s="23"/>
      <c r="I33" s="2">
        <f>SUM(K33:DS33)</f>
        <v>0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ht="18" customHeight="1" x14ac:dyDescent="0.3">
      <c r="A34" s="4">
        <v>9</v>
      </c>
      <c r="B34" s="6" t="s">
        <v>57</v>
      </c>
      <c r="C34" s="2">
        <v>2965</v>
      </c>
      <c r="D34" s="23" t="s">
        <v>58</v>
      </c>
      <c r="E34" s="2">
        <v>9070</v>
      </c>
      <c r="F34" s="2">
        <v>2011</v>
      </c>
      <c r="G34" s="23" t="s">
        <v>35</v>
      </c>
      <c r="H34" s="23"/>
      <c r="I34" s="2">
        <f>SUM(K34:DS34)</f>
        <v>0</v>
      </c>
      <c r="J34" s="4">
        <f>Seniori!$I34+I35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8" customHeight="1" x14ac:dyDescent="0.3">
      <c r="A35" s="4"/>
      <c r="B35" s="24"/>
      <c r="C35" s="2"/>
      <c r="D35" s="22" t="s">
        <v>59</v>
      </c>
      <c r="E35" s="2">
        <v>13488</v>
      </c>
      <c r="F35" s="2">
        <v>2021</v>
      </c>
      <c r="G35" s="23"/>
      <c r="H35" s="23"/>
      <c r="I35" s="2">
        <f>SUM(K35:DS35)</f>
        <v>0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8" customHeight="1" x14ac:dyDescent="0.3">
      <c r="A36" s="4">
        <v>10</v>
      </c>
      <c r="B36" s="6" t="s">
        <v>60</v>
      </c>
      <c r="C36" s="2">
        <v>135</v>
      </c>
      <c r="D36" s="22" t="s">
        <v>61</v>
      </c>
      <c r="E36" s="2">
        <v>11826</v>
      </c>
      <c r="F36" s="2">
        <v>2018</v>
      </c>
      <c r="G36" s="23" t="s">
        <v>35</v>
      </c>
      <c r="H36" s="23"/>
      <c r="I36" s="2">
        <f>SUM(K36:DS36)</f>
        <v>0</v>
      </c>
      <c r="J36" s="4">
        <f>Seniori!$I36+I37+I38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8" customHeight="1" x14ac:dyDescent="0.3">
      <c r="A37" s="4"/>
      <c r="B37" s="24"/>
      <c r="C37" s="2"/>
      <c r="D37" s="22" t="s">
        <v>62</v>
      </c>
      <c r="E37" s="2"/>
      <c r="F37" s="2"/>
      <c r="G37" s="23"/>
      <c r="H37" s="23"/>
      <c r="I37" s="2">
        <f>SUM(K37:DS37)</f>
        <v>0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8" customHeight="1" x14ac:dyDescent="0.3">
      <c r="A38" s="4"/>
      <c r="B38" s="6"/>
      <c r="C38" s="2"/>
      <c r="D38" s="23" t="s">
        <v>63</v>
      </c>
      <c r="E38" s="2">
        <v>9454</v>
      </c>
      <c r="F38" s="2">
        <v>2009</v>
      </c>
      <c r="G38" s="23"/>
      <c r="H38" s="23"/>
      <c r="I38" s="2">
        <f>SUM(K38:DS38)</f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s="104" customFormat="1" ht="18" customHeight="1" x14ac:dyDescent="0.3">
      <c r="A39" s="97">
        <v>11</v>
      </c>
      <c r="B39" s="100" t="s">
        <v>205</v>
      </c>
      <c r="C39" s="98">
        <v>7365</v>
      </c>
      <c r="D39" s="99" t="s">
        <v>207</v>
      </c>
      <c r="E39" s="98">
        <v>11585</v>
      </c>
      <c r="F39" s="98">
        <v>2010</v>
      </c>
      <c r="G39" s="99" t="s">
        <v>515</v>
      </c>
      <c r="H39" s="101"/>
      <c r="I39" s="98">
        <f>SUM(K39:DS39)</f>
        <v>0</v>
      </c>
      <c r="J39" s="97">
        <f>Seniori!$I39</f>
        <v>0</v>
      </c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3"/>
      <c r="AB39" s="103"/>
      <c r="AC39" s="103"/>
      <c r="AD39" s="103"/>
      <c r="AE39" s="103"/>
      <c r="AF39" s="103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</row>
    <row r="40" spans="1:53" ht="18" customHeight="1" x14ac:dyDescent="0.3">
      <c r="A40" s="4">
        <v>12</v>
      </c>
      <c r="B40" s="6" t="s">
        <v>64</v>
      </c>
      <c r="C40" s="2">
        <v>3021</v>
      </c>
      <c r="D40" s="22" t="s">
        <v>65</v>
      </c>
      <c r="E40" s="2">
        <v>12223</v>
      </c>
      <c r="F40" s="2">
        <v>2019</v>
      </c>
      <c r="G40" s="22" t="s">
        <v>66</v>
      </c>
      <c r="H40" s="23"/>
      <c r="I40" s="2">
        <f t="shared" ref="I40:I45" si="0">SUM(K40:DS40)</f>
        <v>0</v>
      </c>
      <c r="J40" s="4">
        <f>Seniori!$I40+I41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8" customHeight="1" x14ac:dyDescent="0.3">
      <c r="A41" s="4"/>
      <c r="B41" s="24"/>
      <c r="C41" s="2"/>
      <c r="D41" s="22" t="s">
        <v>67</v>
      </c>
      <c r="E41" s="2">
        <v>13225</v>
      </c>
      <c r="F41" s="2">
        <v>2021</v>
      </c>
      <c r="G41" s="22"/>
      <c r="H41" s="23"/>
      <c r="I41" s="2">
        <f t="shared" si="0"/>
        <v>0</v>
      </c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8" customHeight="1" x14ac:dyDescent="0.3">
      <c r="A42" s="4">
        <v>13</v>
      </c>
      <c r="B42" s="6" t="s">
        <v>68</v>
      </c>
      <c r="C42" s="2">
        <v>2372</v>
      </c>
      <c r="D42" s="22" t="s">
        <v>69</v>
      </c>
      <c r="E42" s="2">
        <v>9449</v>
      </c>
      <c r="F42" s="2">
        <v>2011</v>
      </c>
      <c r="G42" s="22" t="s">
        <v>35</v>
      </c>
      <c r="H42" s="23"/>
      <c r="I42" s="2">
        <f t="shared" si="0"/>
        <v>0</v>
      </c>
      <c r="J42" s="4">
        <f>Seniori!$I42+I43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8" customHeight="1" x14ac:dyDescent="0.3">
      <c r="A43" s="4"/>
      <c r="B43" s="24"/>
      <c r="C43" s="2"/>
      <c r="D43" s="22" t="s">
        <v>70</v>
      </c>
      <c r="E43" s="2">
        <v>13160</v>
      </c>
      <c r="F43" s="2">
        <v>2020</v>
      </c>
      <c r="G43" s="22"/>
      <c r="H43" s="23"/>
      <c r="I43" s="2">
        <f t="shared" si="0"/>
        <v>0</v>
      </c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8" customHeight="1" x14ac:dyDescent="0.3">
      <c r="A44" s="4">
        <v>14</v>
      </c>
      <c r="B44" s="1" t="s">
        <v>71</v>
      </c>
      <c r="C44" s="2">
        <v>7749</v>
      </c>
      <c r="D44" s="22" t="s">
        <v>72</v>
      </c>
      <c r="E44" s="2">
        <v>11486</v>
      </c>
      <c r="F44" s="2"/>
      <c r="G44" s="22" t="s">
        <v>73</v>
      </c>
      <c r="H44" s="23"/>
      <c r="I44" s="2">
        <f t="shared" si="0"/>
        <v>0</v>
      </c>
      <c r="J44" s="4">
        <f>Seniori!$I44+I45+I46+I47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8" customHeight="1" x14ac:dyDescent="0.3">
      <c r="A45" s="4"/>
      <c r="B45" s="24"/>
      <c r="C45" s="2"/>
      <c r="D45" s="22" t="s">
        <v>74</v>
      </c>
      <c r="E45" s="2">
        <v>13316</v>
      </c>
      <c r="F45" s="2"/>
      <c r="G45" s="22"/>
      <c r="H45" s="23"/>
      <c r="I45" s="2">
        <f t="shared" si="0"/>
        <v>0</v>
      </c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8" customHeight="1" x14ac:dyDescent="0.3">
      <c r="A46" s="4"/>
      <c r="B46" s="24"/>
      <c r="C46" s="2"/>
      <c r="D46" s="22" t="s">
        <v>75</v>
      </c>
      <c r="E46" s="2">
        <v>13079</v>
      </c>
      <c r="F46" s="2"/>
      <c r="G46" s="22"/>
      <c r="H46" s="23"/>
      <c r="I46" s="2">
        <f t="shared" ref="I46:I80" si="1">SUM(K46:DS46)</f>
        <v>0</v>
      </c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8" customHeight="1" x14ac:dyDescent="0.3">
      <c r="A47" s="4"/>
      <c r="B47" s="24"/>
      <c r="C47" s="2"/>
      <c r="D47" s="22" t="s">
        <v>76</v>
      </c>
      <c r="E47" s="2">
        <v>12871</v>
      </c>
      <c r="F47" s="2">
        <v>2020</v>
      </c>
      <c r="G47" s="22"/>
      <c r="H47" s="23"/>
      <c r="I47" s="2">
        <f t="shared" si="1"/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8" customHeight="1" x14ac:dyDescent="0.3">
      <c r="A48" s="4">
        <v>15</v>
      </c>
      <c r="B48" s="6" t="s">
        <v>77</v>
      </c>
      <c r="C48" s="2">
        <v>7279</v>
      </c>
      <c r="D48" s="23" t="s">
        <v>78</v>
      </c>
      <c r="E48" s="2">
        <v>7279</v>
      </c>
      <c r="F48" s="2">
        <v>2021</v>
      </c>
      <c r="G48" s="22" t="s">
        <v>79</v>
      </c>
      <c r="H48" s="23"/>
      <c r="I48" s="2">
        <f t="shared" si="1"/>
        <v>0</v>
      </c>
      <c r="J48" s="4">
        <f>Seniori!$I48+I49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8" customHeight="1" x14ac:dyDescent="0.3">
      <c r="A49" s="4"/>
      <c r="B49" s="24"/>
      <c r="C49" s="2"/>
      <c r="D49" s="23" t="s">
        <v>80</v>
      </c>
      <c r="E49" s="2">
        <v>13235</v>
      </c>
      <c r="F49" s="2"/>
      <c r="G49" s="23"/>
      <c r="H49" s="23"/>
      <c r="I49" s="2">
        <f t="shared" si="1"/>
        <v>0</v>
      </c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8" customHeight="1" x14ac:dyDescent="0.3">
      <c r="A50" s="4">
        <v>16</v>
      </c>
      <c r="B50" s="6" t="s">
        <v>81</v>
      </c>
      <c r="C50" s="2">
        <v>5106</v>
      </c>
      <c r="D50" s="25" t="s">
        <v>82</v>
      </c>
      <c r="E50" s="2">
        <v>13274</v>
      </c>
      <c r="F50" s="2">
        <v>2021</v>
      </c>
      <c r="G50" s="22" t="s">
        <v>83</v>
      </c>
      <c r="H50" s="23"/>
      <c r="I50" s="2">
        <f t="shared" si="1"/>
        <v>0</v>
      </c>
      <c r="J50" s="4">
        <f>Seniori!$I50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8" customHeight="1" x14ac:dyDescent="0.3">
      <c r="A51" s="4">
        <v>17</v>
      </c>
      <c r="B51" s="6" t="s">
        <v>84</v>
      </c>
      <c r="C51" s="2">
        <v>2093</v>
      </c>
      <c r="D51" s="22" t="s">
        <v>85</v>
      </c>
      <c r="E51" s="2">
        <v>11791</v>
      </c>
      <c r="F51" s="2">
        <v>2018</v>
      </c>
      <c r="G51" s="23" t="s">
        <v>86</v>
      </c>
      <c r="H51" s="23"/>
      <c r="I51" s="2">
        <f t="shared" si="1"/>
        <v>0</v>
      </c>
      <c r="J51" s="4">
        <f>Seniori!$I51+I52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8" customHeight="1" x14ac:dyDescent="0.3">
      <c r="A52" s="4"/>
      <c r="B52" s="24"/>
      <c r="C52" s="2"/>
      <c r="D52" s="22" t="s">
        <v>87</v>
      </c>
      <c r="E52" s="2">
        <v>12156</v>
      </c>
      <c r="F52" s="2">
        <v>2019</v>
      </c>
      <c r="G52" s="23"/>
      <c r="H52" s="23"/>
      <c r="I52" s="2">
        <f t="shared" si="1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8" customHeight="1" x14ac:dyDescent="0.3">
      <c r="A53" s="4">
        <v>18</v>
      </c>
      <c r="B53" s="6" t="s">
        <v>88</v>
      </c>
      <c r="C53" s="2">
        <v>4589</v>
      </c>
      <c r="D53" s="22" t="s">
        <v>89</v>
      </c>
      <c r="E53" s="2">
        <v>13180</v>
      </c>
      <c r="F53" s="2">
        <v>2021</v>
      </c>
      <c r="G53" s="22" t="s">
        <v>90</v>
      </c>
      <c r="H53" s="23"/>
      <c r="I53" s="2">
        <f t="shared" si="1"/>
        <v>0</v>
      </c>
      <c r="J53" s="4">
        <f>Seniori!$I53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8" customHeight="1" x14ac:dyDescent="0.3">
      <c r="A54" s="4">
        <v>19</v>
      </c>
      <c r="B54" s="6" t="s">
        <v>91</v>
      </c>
      <c r="C54" s="2">
        <v>6972</v>
      </c>
      <c r="D54" s="23" t="s">
        <v>92</v>
      </c>
      <c r="E54" s="2"/>
      <c r="F54" s="2">
        <v>2018</v>
      </c>
      <c r="G54" s="23"/>
      <c r="H54" s="23"/>
      <c r="I54" s="2">
        <f t="shared" si="1"/>
        <v>0</v>
      </c>
      <c r="J54" s="4">
        <f>Seniori!$I54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8" customHeight="1" x14ac:dyDescent="0.3">
      <c r="A55" s="4">
        <v>20</v>
      </c>
      <c r="B55" s="6" t="s">
        <v>93</v>
      </c>
      <c r="C55" s="2">
        <v>4112</v>
      </c>
      <c r="D55" s="23" t="s">
        <v>94</v>
      </c>
      <c r="E55" s="2">
        <v>9461</v>
      </c>
      <c r="F55" s="2">
        <v>2012</v>
      </c>
      <c r="G55" s="23" t="s">
        <v>86</v>
      </c>
      <c r="H55" s="23"/>
      <c r="I55" s="2">
        <f t="shared" si="1"/>
        <v>0</v>
      </c>
      <c r="J55" s="4">
        <f>Seniori!$I55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8" customHeight="1" x14ac:dyDescent="0.3">
      <c r="A56" s="4"/>
      <c r="B56" s="6" t="s">
        <v>95</v>
      </c>
      <c r="C56" s="2">
        <v>7998</v>
      </c>
      <c r="D56" s="22" t="s">
        <v>96</v>
      </c>
      <c r="E56" s="2">
        <v>12296</v>
      </c>
      <c r="F56" s="2">
        <v>2019</v>
      </c>
      <c r="G56" s="22"/>
      <c r="H56" s="23"/>
      <c r="I56" s="2">
        <f t="shared" si="1"/>
        <v>0</v>
      </c>
      <c r="J56" s="4">
        <f>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8" customHeight="1" x14ac:dyDescent="0.3">
      <c r="A57" s="4"/>
      <c r="B57" s="6" t="s">
        <v>97</v>
      </c>
      <c r="C57" s="2">
        <v>2208</v>
      </c>
      <c r="D57" s="22" t="s">
        <v>98</v>
      </c>
      <c r="E57" s="2">
        <v>12252</v>
      </c>
      <c r="F57" s="2"/>
      <c r="G57" s="23" t="s">
        <v>99</v>
      </c>
      <c r="H57" s="23"/>
      <c r="I57" s="2">
        <f t="shared" si="1"/>
        <v>0</v>
      </c>
      <c r="J57" s="4">
        <f>Seniori!$I57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8" customHeight="1" x14ac:dyDescent="0.3">
      <c r="A58" s="4"/>
      <c r="B58" s="6" t="s">
        <v>100</v>
      </c>
      <c r="C58" s="2">
        <v>2964</v>
      </c>
      <c r="D58" s="22" t="s">
        <v>101</v>
      </c>
      <c r="E58" s="2">
        <v>11786</v>
      </c>
      <c r="F58" s="2">
        <v>2014</v>
      </c>
      <c r="G58" s="23" t="s">
        <v>102</v>
      </c>
      <c r="H58" s="23"/>
      <c r="I58" s="2">
        <f t="shared" si="1"/>
        <v>0</v>
      </c>
      <c r="J58" s="4">
        <f>Seniori!$I58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8" customHeight="1" x14ac:dyDescent="0.3">
      <c r="A59" s="4"/>
      <c r="B59" s="6" t="s">
        <v>234</v>
      </c>
      <c r="C59" s="2">
        <v>10274</v>
      </c>
      <c r="D59" s="22" t="s">
        <v>235</v>
      </c>
      <c r="E59" s="2">
        <v>8781</v>
      </c>
      <c r="F59" s="2"/>
      <c r="G59" s="22" t="s">
        <v>218</v>
      </c>
      <c r="H59" s="23"/>
      <c r="I59" s="2">
        <f t="shared" si="1"/>
        <v>0</v>
      </c>
      <c r="J59" s="4">
        <f>Seniori!$I59+I60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8" customHeight="1" x14ac:dyDescent="0.3">
      <c r="A60" s="4"/>
      <c r="B60" s="24"/>
      <c r="C60" s="2"/>
      <c r="D60" s="22" t="s">
        <v>236</v>
      </c>
      <c r="E60" s="2">
        <v>10195</v>
      </c>
      <c r="F60" s="2"/>
      <c r="G60" s="22"/>
      <c r="H60" s="23"/>
      <c r="I60" s="2">
        <f t="shared" si="1"/>
        <v>0</v>
      </c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8" customHeight="1" x14ac:dyDescent="0.3">
      <c r="A61" s="4"/>
      <c r="B61" s="6" t="s">
        <v>103</v>
      </c>
      <c r="C61" s="2">
        <v>4969</v>
      </c>
      <c r="D61" s="22" t="s">
        <v>104</v>
      </c>
      <c r="E61" s="2"/>
      <c r="F61" s="2">
        <v>2021</v>
      </c>
      <c r="G61" s="22"/>
      <c r="H61" s="22"/>
      <c r="I61" s="2">
        <f t="shared" si="1"/>
        <v>0</v>
      </c>
      <c r="J61" s="4">
        <f>Seniori!$I61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8" customHeight="1" x14ac:dyDescent="0.3">
      <c r="A62" s="4"/>
      <c r="B62" s="6" t="s">
        <v>105</v>
      </c>
      <c r="C62" s="2">
        <v>2856</v>
      </c>
      <c r="D62" s="23" t="s">
        <v>106</v>
      </c>
      <c r="E62" s="2">
        <v>12493</v>
      </c>
      <c r="F62" s="2"/>
      <c r="G62" s="23" t="s">
        <v>107</v>
      </c>
      <c r="H62" s="23"/>
      <c r="I62" s="2">
        <f t="shared" si="1"/>
        <v>0</v>
      </c>
      <c r="J62" s="4">
        <f>Seniori!$I62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8" customHeight="1" x14ac:dyDescent="0.3">
      <c r="A63" s="4"/>
      <c r="B63" s="6" t="s">
        <v>108</v>
      </c>
      <c r="C63" s="2">
        <v>7127</v>
      </c>
      <c r="D63" s="23" t="s">
        <v>109</v>
      </c>
      <c r="E63" s="2">
        <v>13318</v>
      </c>
      <c r="F63" s="2"/>
      <c r="G63" s="23" t="s">
        <v>110</v>
      </c>
      <c r="H63" s="23"/>
      <c r="I63" s="2">
        <f t="shared" si="1"/>
        <v>0</v>
      </c>
      <c r="J63" s="4">
        <f>Seniori!$I63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8" customHeight="1" x14ac:dyDescent="0.3">
      <c r="A64" s="4"/>
      <c r="B64" s="6" t="s">
        <v>111</v>
      </c>
      <c r="C64" s="2">
        <v>2362</v>
      </c>
      <c r="D64" s="25" t="s">
        <v>112</v>
      </c>
      <c r="E64" s="2">
        <v>12985</v>
      </c>
      <c r="F64" s="2"/>
      <c r="G64" s="23" t="s">
        <v>113</v>
      </c>
      <c r="H64" s="23"/>
      <c r="I64" s="2">
        <f t="shared" si="1"/>
        <v>0</v>
      </c>
      <c r="J64" s="4">
        <f>Seniori!$I64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8" customHeight="1" x14ac:dyDescent="0.3">
      <c r="A65" s="4"/>
      <c r="B65" s="6" t="s">
        <v>114</v>
      </c>
      <c r="C65" s="2">
        <v>9226</v>
      </c>
      <c r="D65" s="23" t="s">
        <v>115</v>
      </c>
      <c r="E65" s="2">
        <v>9994</v>
      </c>
      <c r="F65" s="2"/>
      <c r="G65" s="23" t="s">
        <v>102</v>
      </c>
      <c r="H65" s="23"/>
      <c r="I65" s="2">
        <f t="shared" si="1"/>
        <v>0</v>
      </c>
      <c r="J65" s="4">
        <f>Seniori!$I65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8" customHeight="1" x14ac:dyDescent="0.3">
      <c r="A66" s="4">
        <v>30</v>
      </c>
      <c r="B66" s="6" t="s">
        <v>116</v>
      </c>
      <c r="C66" s="2">
        <v>3559</v>
      </c>
      <c r="D66" s="22" t="s">
        <v>117</v>
      </c>
      <c r="E66" s="2">
        <v>12216</v>
      </c>
      <c r="F66" s="2">
        <v>2019</v>
      </c>
      <c r="G66" s="22" t="s">
        <v>118</v>
      </c>
      <c r="H66" s="23"/>
      <c r="I66" s="2">
        <f t="shared" si="1"/>
        <v>0</v>
      </c>
      <c r="J66" s="4">
        <f>Seniori!$I66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8" customHeight="1" x14ac:dyDescent="0.3">
      <c r="A67" s="4"/>
      <c r="B67" s="6" t="s">
        <v>119</v>
      </c>
      <c r="C67" s="2">
        <v>2165</v>
      </c>
      <c r="D67" s="23" t="s">
        <v>120</v>
      </c>
      <c r="E67" s="2">
        <v>12971</v>
      </c>
      <c r="F67" s="2">
        <v>2018</v>
      </c>
      <c r="G67" s="23" t="s">
        <v>79</v>
      </c>
      <c r="H67" s="23"/>
      <c r="I67" s="2">
        <f t="shared" si="1"/>
        <v>0</v>
      </c>
      <c r="J67" s="4">
        <f>Seniori!$I67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72" spans="1:53" ht="18" customHeight="1" x14ac:dyDescent="0.3">
      <c r="A72" s="4"/>
      <c r="B72" s="6" t="s">
        <v>125</v>
      </c>
      <c r="C72" s="2">
        <v>1329</v>
      </c>
      <c r="D72" s="22" t="s">
        <v>126</v>
      </c>
      <c r="E72" s="2">
        <v>10998</v>
      </c>
      <c r="F72" s="2">
        <v>2013</v>
      </c>
      <c r="G72" s="23" t="s">
        <v>127</v>
      </c>
      <c r="H72" s="23"/>
      <c r="I72" s="2">
        <f t="shared" si="1"/>
        <v>0</v>
      </c>
      <c r="J72" s="4">
        <f>Seniori!$I72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8" customHeight="1" x14ac:dyDescent="0.3">
      <c r="A73" s="4"/>
      <c r="B73" s="6" t="s">
        <v>237</v>
      </c>
      <c r="C73" s="2">
        <v>8305</v>
      </c>
      <c r="D73" s="22" t="s">
        <v>238</v>
      </c>
      <c r="E73" s="2">
        <v>13314</v>
      </c>
      <c r="F73" s="2"/>
      <c r="G73" s="22" t="s">
        <v>110</v>
      </c>
      <c r="H73" s="23"/>
      <c r="I73" s="2">
        <f t="shared" si="1"/>
        <v>0</v>
      </c>
      <c r="J73" s="4">
        <f>Seniori!$I73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8" customHeight="1" x14ac:dyDescent="0.3">
      <c r="A74" s="4"/>
      <c r="B74" s="6" t="s">
        <v>239</v>
      </c>
      <c r="C74" s="2"/>
      <c r="D74" s="22" t="s">
        <v>240</v>
      </c>
      <c r="E74" s="2">
        <v>13100</v>
      </c>
      <c r="F74" s="2">
        <v>2021</v>
      </c>
      <c r="G74" s="22" t="s">
        <v>83</v>
      </c>
      <c r="H74" s="23"/>
      <c r="I74" s="2">
        <f t="shared" si="1"/>
        <v>0</v>
      </c>
      <c r="J74" s="4">
        <f>Seniori!$I74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8" customHeight="1" x14ac:dyDescent="0.3">
      <c r="A75" s="4"/>
      <c r="B75" s="6" t="s">
        <v>128</v>
      </c>
      <c r="C75" s="2">
        <v>7105</v>
      </c>
      <c r="D75" s="22" t="s">
        <v>129</v>
      </c>
      <c r="E75" s="2">
        <v>13220</v>
      </c>
      <c r="F75" s="2">
        <v>2021</v>
      </c>
      <c r="G75" s="22" t="s">
        <v>130</v>
      </c>
      <c r="H75" s="23"/>
      <c r="I75" s="2">
        <f t="shared" si="1"/>
        <v>0</v>
      </c>
      <c r="J75" s="4">
        <f>Seniori!$I75+I76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8" customHeight="1" x14ac:dyDescent="0.3">
      <c r="A76" s="4"/>
      <c r="B76" s="24"/>
      <c r="C76" s="2"/>
      <c r="D76" s="22" t="s">
        <v>131</v>
      </c>
      <c r="E76" s="2">
        <v>10538</v>
      </c>
      <c r="F76" s="2">
        <v>2007</v>
      </c>
      <c r="G76" s="22"/>
      <c r="H76" s="23"/>
      <c r="I76" s="2">
        <f t="shared" si="1"/>
        <v>0</v>
      </c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8" customHeight="1" x14ac:dyDescent="0.3">
      <c r="A77" s="4"/>
      <c r="B77" s="6" t="s">
        <v>132</v>
      </c>
      <c r="C77" s="2">
        <v>265</v>
      </c>
      <c r="D77" s="22" t="s">
        <v>133</v>
      </c>
      <c r="E77" s="2">
        <v>9403</v>
      </c>
      <c r="F77" s="2">
        <v>2011</v>
      </c>
      <c r="G77" s="22" t="s">
        <v>134</v>
      </c>
      <c r="H77" s="23"/>
      <c r="I77" s="2">
        <f t="shared" si="1"/>
        <v>0</v>
      </c>
      <c r="J77" s="4">
        <f>Seniori!$I77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8" customHeight="1" x14ac:dyDescent="0.3">
      <c r="A78" s="4"/>
      <c r="B78" s="6" t="s">
        <v>135</v>
      </c>
      <c r="C78" s="2">
        <v>3057</v>
      </c>
      <c r="D78" s="23" t="s">
        <v>136</v>
      </c>
      <c r="E78" s="2">
        <v>11709</v>
      </c>
      <c r="F78" s="2">
        <v>2018</v>
      </c>
      <c r="G78" s="23" t="s">
        <v>137</v>
      </c>
      <c r="H78" s="23"/>
      <c r="I78" s="2">
        <f t="shared" si="1"/>
        <v>0</v>
      </c>
      <c r="J78" s="4">
        <f>Seniori!$I78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8" customHeight="1" x14ac:dyDescent="0.3">
      <c r="A79" s="4"/>
      <c r="B79" s="6" t="s">
        <v>138</v>
      </c>
      <c r="C79" s="2">
        <v>4582</v>
      </c>
      <c r="D79" s="22" t="s">
        <v>139</v>
      </c>
      <c r="E79" s="2">
        <v>11793</v>
      </c>
      <c r="F79" s="2">
        <v>2015</v>
      </c>
      <c r="G79" s="22" t="s">
        <v>86</v>
      </c>
      <c r="H79" s="23"/>
      <c r="I79" s="2">
        <f t="shared" si="1"/>
        <v>0</v>
      </c>
      <c r="J79" s="4">
        <f>Seniori!$I79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8" customHeight="1" x14ac:dyDescent="0.3">
      <c r="A80" s="4"/>
      <c r="B80" s="6" t="s">
        <v>140</v>
      </c>
      <c r="C80" s="2">
        <v>6605</v>
      </c>
      <c r="D80" s="23" t="s">
        <v>141</v>
      </c>
      <c r="E80" s="2">
        <v>10079</v>
      </c>
      <c r="F80" s="2"/>
      <c r="G80" s="23" t="s">
        <v>142</v>
      </c>
      <c r="H80" s="23"/>
      <c r="I80" s="2">
        <f t="shared" si="1"/>
        <v>0</v>
      </c>
      <c r="J80" s="4">
        <f>Seniori!$I80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8" customHeight="1" x14ac:dyDescent="0.3">
      <c r="A81" s="4">
        <v>40</v>
      </c>
      <c r="B81" s="6" t="s">
        <v>143</v>
      </c>
      <c r="C81" s="2">
        <v>10909</v>
      </c>
      <c r="D81" s="22" t="s">
        <v>144</v>
      </c>
      <c r="E81" s="2"/>
      <c r="F81" s="2"/>
      <c r="G81" s="22" t="s">
        <v>79</v>
      </c>
      <c r="H81" s="23"/>
      <c r="I81" s="2">
        <f t="shared" ref="I81:I111" si="2">SUM(K81:DS81)</f>
        <v>0</v>
      </c>
      <c r="J81" s="4">
        <f>Seniori!$I81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8" customHeight="1" x14ac:dyDescent="0.3">
      <c r="A82" s="4"/>
      <c r="B82" s="6" t="s">
        <v>145</v>
      </c>
      <c r="C82" s="2">
        <v>4911</v>
      </c>
      <c r="D82" s="23" t="s">
        <v>146</v>
      </c>
      <c r="E82" s="2">
        <v>11112</v>
      </c>
      <c r="F82" s="2"/>
      <c r="G82" s="23" t="s">
        <v>107</v>
      </c>
      <c r="H82" s="23"/>
      <c r="I82" s="2">
        <f t="shared" si="2"/>
        <v>0</v>
      </c>
      <c r="J82" s="4">
        <f>Seniori!$I82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8" customHeight="1" x14ac:dyDescent="0.3">
      <c r="A83" s="4"/>
      <c r="B83" s="6" t="s">
        <v>147</v>
      </c>
      <c r="C83" s="2" t="s">
        <v>148</v>
      </c>
      <c r="D83" s="22" t="s">
        <v>122</v>
      </c>
      <c r="E83" s="2">
        <v>13181</v>
      </c>
      <c r="F83" s="2">
        <v>2021</v>
      </c>
      <c r="G83" s="22" t="s">
        <v>90</v>
      </c>
      <c r="H83" s="23"/>
      <c r="I83" s="2">
        <f t="shared" si="2"/>
        <v>0</v>
      </c>
      <c r="J83" s="4">
        <f>Seniori!$I83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8" customHeight="1" x14ac:dyDescent="0.3">
      <c r="A84" s="4"/>
      <c r="B84" s="6" t="s">
        <v>149</v>
      </c>
      <c r="C84" s="2">
        <v>441</v>
      </c>
      <c r="D84" s="22" t="s">
        <v>150</v>
      </c>
      <c r="E84" s="2">
        <v>12171</v>
      </c>
      <c r="F84" s="2"/>
      <c r="G84" s="22" t="s">
        <v>110</v>
      </c>
      <c r="H84" s="22"/>
      <c r="I84" s="2">
        <f t="shared" si="2"/>
        <v>0</v>
      </c>
      <c r="J84" s="4">
        <f>Seniori!$I84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8" customHeight="1" x14ac:dyDescent="0.3">
      <c r="A85" s="4"/>
      <c r="B85" s="6" t="s">
        <v>151</v>
      </c>
      <c r="C85" s="2">
        <v>10592</v>
      </c>
      <c r="D85" s="22" t="s">
        <v>152</v>
      </c>
      <c r="E85" s="2">
        <v>13410</v>
      </c>
      <c r="F85" s="2">
        <v>2012</v>
      </c>
      <c r="G85" s="22" t="s">
        <v>90</v>
      </c>
      <c r="H85" s="22"/>
      <c r="I85" s="2">
        <f t="shared" si="2"/>
        <v>0</v>
      </c>
      <c r="J85" s="4">
        <f>Seniori!$I85</f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8" customHeight="1" x14ac:dyDescent="0.3">
      <c r="A86" s="4"/>
      <c r="B86" s="6" t="s">
        <v>153</v>
      </c>
      <c r="C86" s="2">
        <v>9701</v>
      </c>
      <c r="D86" s="23" t="s">
        <v>154</v>
      </c>
      <c r="E86" s="2">
        <v>11468</v>
      </c>
      <c r="F86" s="2"/>
      <c r="G86" s="23" t="s">
        <v>155</v>
      </c>
      <c r="H86" s="23"/>
      <c r="I86" s="2">
        <f t="shared" si="2"/>
        <v>0</v>
      </c>
      <c r="J86" s="4">
        <f>Seniori!$I86</f>
        <v>0</v>
      </c>
      <c r="K86" s="2"/>
      <c r="L86" s="2"/>
      <c r="M86" s="2"/>
      <c r="N86" s="6"/>
      <c r="O86" s="22"/>
      <c r="P86" s="2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8" customHeight="1" x14ac:dyDescent="0.3">
      <c r="A87" s="4"/>
      <c r="B87" s="6" t="s">
        <v>266</v>
      </c>
      <c r="C87" s="2">
        <v>9237</v>
      </c>
      <c r="D87" s="22" t="s">
        <v>267</v>
      </c>
      <c r="E87" s="2">
        <v>11810</v>
      </c>
      <c r="F87" s="2">
        <v>2016</v>
      </c>
      <c r="G87" s="22" t="s">
        <v>268</v>
      </c>
      <c r="H87" s="23"/>
      <c r="I87" s="2">
        <f t="shared" si="2"/>
        <v>0</v>
      </c>
      <c r="J87" s="4">
        <f>Seniori!$I87</f>
        <v>0</v>
      </c>
      <c r="K87" s="2"/>
      <c r="L87" s="2"/>
      <c r="M87" s="2"/>
      <c r="N87" s="6"/>
      <c r="O87" s="22"/>
      <c r="P87" s="2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8" customHeight="1" x14ac:dyDescent="0.3">
      <c r="A88" s="4"/>
      <c r="B88" s="6" t="s">
        <v>256</v>
      </c>
      <c r="C88" s="2">
        <v>8182</v>
      </c>
      <c r="D88" s="22" t="s">
        <v>257</v>
      </c>
      <c r="E88" s="2">
        <v>9149</v>
      </c>
      <c r="F88" s="2"/>
      <c r="G88" s="22" t="s">
        <v>258</v>
      </c>
      <c r="H88" s="23"/>
      <c r="I88" s="2">
        <f t="shared" si="2"/>
        <v>0</v>
      </c>
      <c r="J88" s="4">
        <f>Seniori!$I88</f>
        <v>0</v>
      </c>
      <c r="K88" s="2"/>
      <c r="L88" s="2"/>
      <c r="M88" s="2"/>
      <c r="N88" s="6"/>
      <c r="O88" s="22"/>
      <c r="P88" s="2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8" customHeight="1" x14ac:dyDescent="0.3">
      <c r="A89" s="4"/>
      <c r="B89" s="6" t="s">
        <v>241</v>
      </c>
      <c r="C89" s="2">
        <v>9514</v>
      </c>
      <c r="D89" s="22" t="s">
        <v>242</v>
      </c>
      <c r="E89" s="2">
        <v>12843</v>
      </c>
      <c r="F89" s="2">
        <v>2016</v>
      </c>
      <c r="G89" s="22" t="s">
        <v>218</v>
      </c>
      <c r="H89" s="23"/>
      <c r="I89" s="2">
        <f t="shared" si="2"/>
        <v>0</v>
      </c>
      <c r="J89" s="4">
        <f>Seniori!$I89</f>
        <v>0</v>
      </c>
      <c r="K89" s="2"/>
      <c r="L89" s="2"/>
      <c r="M89" s="2"/>
      <c r="N89" s="6"/>
      <c r="O89" s="22"/>
      <c r="P89" s="2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8" customHeight="1" x14ac:dyDescent="0.3">
      <c r="A90" s="4"/>
      <c r="B90" s="6" t="s">
        <v>243</v>
      </c>
      <c r="C90" s="2">
        <v>7553</v>
      </c>
      <c r="D90" s="22" t="s">
        <v>244</v>
      </c>
      <c r="E90" s="2">
        <v>9288</v>
      </c>
      <c r="F90" s="2"/>
      <c r="G90" s="22" t="s">
        <v>179</v>
      </c>
      <c r="H90" s="23"/>
      <c r="I90" s="2">
        <f t="shared" si="2"/>
        <v>0</v>
      </c>
      <c r="J90" s="4">
        <f>Seniori!$I90+I91</f>
        <v>0</v>
      </c>
      <c r="K90" s="2"/>
      <c r="L90" s="2"/>
      <c r="M90" s="2"/>
      <c r="N90" s="6"/>
      <c r="O90" s="22"/>
      <c r="P90" s="2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8" customHeight="1" x14ac:dyDescent="0.3">
      <c r="A91" s="4"/>
      <c r="B91" s="24"/>
      <c r="C91" s="2"/>
      <c r="D91" s="22" t="s">
        <v>245</v>
      </c>
      <c r="E91" s="2">
        <v>8371</v>
      </c>
      <c r="F91" s="2"/>
      <c r="G91" s="22"/>
      <c r="H91" s="23"/>
      <c r="I91" s="2">
        <f t="shared" si="2"/>
        <v>0</v>
      </c>
      <c r="J91" s="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8" customHeight="1" x14ac:dyDescent="0.3">
      <c r="A92" s="4">
        <v>50</v>
      </c>
      <c r="B92" s="6" t="s">
        <v>156</v>
      </c>
      <c r="C92" s="2">
        <v>8847</v>
      </c>
      <c r="D92" s="23" t="s">
        <v>157</v>
      </c>
      <c r="E92" s="2">
        <v>11037</v>
      </c>
      <c r="F92" s="2">
        <v>2016</v>
      </c>
      <c r="G92" s="23" t="s">
        <v>158</v>
      </c>
      <c r="H92" s="23"/>
      <c r="I92" s="2">
        <f t="shared" si="2"/>
        <v>0</v>
      </c>
      <c r="J92" s="4">
        <f>Seniori!$I92</f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8" customHeight="1" x14ac:dyDescent="0.3">
      <c r="A93" s="4"/>
      <c r="B93" s="6" t="s">
        <v>159</v>
      </c>
      <c r="C93" s="2">
        <v>6175</v>
      </c>
      <c r="D93" s="22" t="s">
        <v>160</v>
      </c>
      <c r="E93" s="2">
        <v>11039</v>
      </c>
      <c r="F93" s="2">
        <v>2016</v>
      </c>
      <c r="G93" s="22" t="s">
        <v>161</v>
      </c>
      <c r="H93" s="23"/>
      <c r="I93" s="2">
        <f t="shared" si="2"/>
        <v>0</v>
      </c>
      <c r="J93" s="4">
        <f>Seniori!$I93</f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8" customHeight="1" x14ac:dyDescent="0.3">
      <c r="A94" s="4"/>
      <c r="B94" s="6" t="s">
        <v>162</v>
      </c>
      <c r="C94" s="2">
        <v>7342</v>
      </c>
      <c r="D94" s="23" t="s">
        <v>163</v>
      </c>
      <c r="E94" s="2">
        <v>12961</v>
      </c>
      <c r="F94" s="2"/>
      <c r="G94" s="23" t="s">
        <v>90</v>
      </c>
      <c r="H94" s="23"/>
      <c r="I94" s="2">
        <f t="shared" si="2"/>
        <v>0</v>
      </c>
      <c r="J94" s="4">
        <f>Seniori!$I94</f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6" spans="1:53" ht="18" customHeight="1" x14ac:dyDescent="0.3">
      <c r="A96" s="4"/>
      <c r="B96" s="6" t="s">
        <v>166</v>
      </c>
      <c r="C96" s="2">
        <v>6801</v>
      </c>
      <c r="D96" s="25" t="s">
        <v>167</v>
      </c>
      <c r="E96" s="2">
        <v>11102</v>
      </c>
      <c r="F96" s="2"/>
      <c r="G96" s="22" t="s">
        <v>168</v>
      </c>
      <c r="H96" s="22"/>
      <c r="I96" s="2">
        <f t="shared" si="2"/>
        <v>0</v>
      </c>
      <c r="J96" s="4">
        <f>Seniori!$I96</f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8.75" customHeight="1" x14ac:dyDescent="0.3">
      <c r="A97" s="4"/>
      <c r="B97" s="6" t="s">
        <v>169</v>
      </c>
      <c r="C97" s="2">
        <v>5985</v>
      </c>
      <c r="D97" s="22" t="s">
        <v>170</v>
      </c>
      <c r="E97" s="2">
        <v>13351</v>
      </c>
      <c r="F97" s="2"/>
      <c r="G97" s="22" t="s">
        <v>155</v>
      </c>
      <c r="H97" s="22"/>
      <c r="I97" s="2">
        <f t="shared" si="2"/>
        <v>0</v>
      </c>
      <c r="J97" s="4">
        <f>Seniori!$I97</f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8" customHeight="1" x14ac:dyDescent="0.3">
      <c r="A98" s="4"/>
      <c r="B98" s="6" t="s">
        <v>171</v>
      </c>
      <c r="C98" s="2">
        <v>10061</v>
      </c>
      <c r="D98" s="22" t="s">
        <v>172</v>
      </c>
      <c r="E98" s="2">
        <v>11651</v>
      </c>
      <c r="F98" s="2"/>
      <c r="G98" s="22" t="s">
        <v>173</v>
      </c>
      <c r="H98" s="22"/>
      <c r="I98" s="2">
        <f t="shared" si="2"/>
        <v>0</v>
      </c>
      <c r="J98" s="4">
        <f>Seniori!$I98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8" customHeight="1" x14ac:dyDescent="0.3">
      <c r="A99" s="4"/>
      <c r="B99" s="6" t="s">
        <v>174</v>
      </c>
      <c r="C99" s="2">
        <v>9378</v>
      </c>
      <c r="D99" s="23" t="s">
        <v>175</v>
      </c>
      <c r="E99" s="2">
        <v>10515</v>
      </c>
      <c r="F99" s="2">
        <v>2013</v>
      </c>
      <c r="G99" s="23" t="s">
        <v>176</v>
      </c>
      <c r="H99" s="23"/>
      <c r="I99" s="2">
        <f t="shared" si="2"/>
        <v>0</v>
      </c>
      <c r="J99" s="4">
        <f>Seniori!$I99</f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8" customHeight="1" x14ac:dyDescent="0.3">
      <c r="A100" s="4"/>
      <c r="B100" s="6" t="s">
        <v>177</v>
      </c>
      <c r="C100" s="2">
        <v>5734</v>
      </c>
      <c r="D100" s="22" t="s">
        <v>178</v>
      </c>
      <c r="E100" s="2">
        <v>10332</v>
      </c>
      <c r="F100" s="2"/>
      <c r="G100" s="22" t="s">
        <v>179</v>
      </c>
      <c r="H100" s="22"/>
      <c r="I100" s="2">
        <f t="shared" si="2"/>
        <v>0</v>
      </c>
      <c r="J100" s="4">
        <f>Seniori!$I100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8" customHeight="1" x14ac:dyDescent="0.3">
      <c r="A101" s="4"/>
      <c r="B101" s="6" t="s">
        <v>180</v>
      </c>
      <c r="C101" s="2">
        <v>9484</v>
      </c>
      <c r="D101" s="22" t="s">
        <v>181</v>
      </c>
      <c r="E101" s="2">
        <v>9217</v>
      </c>
      <c r="F101" s="2"/>
      <c r="G101" s="22" t="s">
        <v>110</v>
      </c>
      <c r="H101" s="22"/>
      <c r="I101" s="2">
        <f t="shared" si="2"/>
        <v>0</v>
      </c>
      <c r="J101" s="4">
        <f>Seniori!$I101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8" customHeight="1" x14ac:dyDescent="0.3">
      <c r="A102" s="4"/>
      <c r="B102" s="6" t="s">
        <v>182</v>
      </c>
      <c r="C102" s="2">
        <v>5778</v>
      </c>
      <c r="D102" s="23" t="s">
        <v>183</v>
      </c>
      <c r="E102" s="2">
        <v>12438</v>
      </c>
      <c r="F102" s="2">
        <v>2018</v>
      </c>
      <c r="G102" s="23" t="s">
        <v>184</v>
      </c>
      <c r="H102" s="23"/>
      <c r="I102" s="2">
        <f t="shared" si="2"/>
        <v>0</v>
      </c>
      <c r="J102" s="4">
        <f>Seniori!$I102</f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8" customHeight="1" x14ac:dyDescent="0.3">
      <c r="A103" s="4">
        <v>60</v>
      </c>
      <c r="B103" s="6" t="s">
        <v>185</v>
      </c>
      <c r="C103" s="2">
        <v>10343</v>
      </c>
      <c r="D103" s="23" t="s">
        <v>186</v>
      </c>
      <c r="E103" s="2">
        <v>10576</v>
      </c>
      <c r="F103" s="2"/>
      <c r="G103" s="23" t="s">
        <v>187</v>
      </c>
      <c r="H103" s="23"/>
      <c r="I103" s="2">
        <f t="shared" si="2"/>
        <v>0</v>
      </c>
      <c r="J103" s="4">
        <f>Seniori!$I103</f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8" customHeight="1" x14ac:dyDescent="0.3">
      <c r="A104" s="4"/>
      <c r="B104" s="6" t="s">
        <v>188</v>
      </c>
      <c r="C104" s="2">
        <v>5692</v>
      </c>
      <c r="D104" s="22" t="s">
        <v>189</v>
      </c>
      <c r="E104" s="2">
        <v>8643</v>
      </c>
      <c r="F104" s="2"/>
      <c r="G104" s="22" t="s">
        <v>184</v>
      </c>
      <c r="H104" s="23"/>
      <c r="I104" s="2">
        <f t="shared" si="2"/>
        <v>0</v>
      </c>
      <c r="J104" s="4">
        <f>Seniori!$I104</f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8" customHeight="1" x14ac:dyDescent="0.3">
      <c r="A105" s="4"/>
      <c r="B105" s="6" t="s">
        <v>190</v>
      </c>
      <c r="C105" s="2">
        <v>47117</v>
      </c>
      <c r="D105" s="23" t="s">
        <v>191</v>
      </c>
      <c r="E105" s="2">
        <v>12718</v>
      </c>
      <c r="F105" s="2">
        <v>2019</v>
      </c>
      <c r="G105" s="23" t="s">
        <v>35</v>
      </c>
      <c r="H105" s="23"/>
      <c r="I105" s="2">
        <f t="shared" si="2"/>
        <v>0</v>
      </c>
      <c r="J105" s="4">
        <f>Seniori!$I105</f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8" customHeight="1" x14ac:dyDescent="0.3">
      <c r="A106" s="4"/>
      <c r="B106" s="6" t="s">
        <v>192</v>
      </c>
      <c r="C106" s="2">
        <v>110</v>
      </c>
      <c r="D106" s="23" t="s">
        <v>193</v>
      </c>
      <c r="E106" s="2">
        <v>11741</v>
      </c>
      <c r="F106" s="2"/>
      <c r="G106" s="23" t="s">
        <v>179</v>
      </c>
      <c r="H106" s="23"/>
      <c r="I106" s="2">
        <f t="shared" si="2"/>
        <v>0</v>
      </c>
      <c r="J106" s="4">
        <f>Seniori!$I106</f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8" customHeight="1" x14ac:dyDescent="0.3">
      <c r="A107" s="4"/>
      <c r="B107" s="6" t="s">
        <v>194</v>
      </c>
      <c r="C107" s="2">
        <v>4462</v>
      </c>
      <c r="D107" s="23" t="s">
        <v>195</v>
      </c>
      <c r="E107" s="2">
        <v>11600</v>
      </c>
      <c r="F107" s="2"/>
      <c r="G107" s="23" t="s">
        <v>155</v>
      </c>
      <c r="H107" s="23"/>
      <c r="I107" s="2">
        <f t="shared" si="2"/>
        <v>0</v>
      </c>
      <c r="J107" s="4">
        <f>Seniori!$I107</f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8" customHeight="1" x14ac:dyDescent="0.3">
      <c r="A108" s="4"/>
      <c r="B108" s="1" t="s">
        <v>303</v>
      </c>
      <c r="C108" s="2">
        <v>9708</v>
      </c>
      <c r="D108" s="22" t="s">
        <v>80</v>
      </c>
      <c r="E108" s="2">
        <v>13235</v>
      </c>
      <c r="F108" s="2"/>
      <c r="G108" s="23" t="s">
        <v>283</v>
      </c>
      <c r="H108" s="23"/>
      <c r="I108" s="2">
        <f t="shared" si="2"/>
        <v>0</v>
      </c>
      <c r="J108" s="4">
        <f>Seniori!$I108</f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8" customHeight="1" x14ac:dyDescent="0.3">
      <c r="A109" s="4"/>
      <c r="B109" s="6" t="s">
        <v>196</v>
      </c>
      <c r="C109" s="2">
        <v>1457</v>
      </c>
      <c r="D109" s="23" t="s">
        <v>197</v>
      </c>
      <c r="E109" s="2">
        <v>12575</v>
      </c>
      <c r="F109" s="2"/>
      <c r="G109" s="23" t="s">
        <v>198</v>
      </c>
      <c r="H109" s="23"/>
      <c r="I109" s="2">
        <f t="shared" si="2"/>
        <v>0</v>
      </c>
      <c r="J109" s="4">
        <f>Seniori!$I109</f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8" customHeight="1" x14ac:dyDescent="0.3">
      <c r="A110" s="4"/>
      <c r="B110" s="6" t="s">
        <v>199</v>
      </c>
      <c r="C110" s="2">
        <v>4050</v>
      </c>
      <c r="D110" s="22" t="s">
        <v>200</v>
      </c>
      <c r="E110" s="2">
        <v>10136</v>
      </c>
      <c r="F110" s="2">
        <v>2020</v>
      </c>
      <c r="G110" s="22" t="s">
        <v>201</v>
      </c>
      <c r="H110" s="23"/>
      <c r="I110" s="2">
        <f t="shared" si="2"/>
        <v>0</v>
      </c>
      <c r="J110" s="4">
        <f>Seniori!$I110</f>
        <v>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8" customHeight="1" x14ac:dyDescent="0.3">
      <c r="A111" s="4"/>
      <c r="B111" s="6" t="s">
        <v>202</v>
      </c>
      <c r="C111" s="2">
        <v>10720</v>
      </c>
      <c r="D111" s="22" t="s">
        <v>56</v>
      </c>
      <c r="E111" s="2">
        <v>11441</v>
      </c>
      <c r="F111" s="2"/>
      <c r="G111" s="22" t="s">
        <v>53</v>
      </c>
      <c r="H111" s="23"/>
      <c r="I111" s="2">
        <f t="shared" si="2"/>
        <v>0</v>
      </c>
      <c r="J111" s="4">
        <f>Seniori!$I111</f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8" customHeight="1" x14ac:dyDescent="0.3">
      <c r="A112" s="4">
        <v>68</v>
      </c>
      <c r="B112" s="6" t="s">
        <v>203</v>
      </c>
      <c r="C112" s="2"/>
      <c r="D112" s="22"/>
      <c r="E112" s="2"/>
      <c r="F112" s="2"/>
      <c r="G112" s="22"/>
      <c r="H112" s="23"/>
      <c r="I112" s="2"/>
      <c r="J112" s="4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8" customHeight="1" x14ac:dyDescent="0.3">
      <c r="A113" s="4"/>
      <c r="B113" s="24"/>
      <c r="C113" s="2"/>
      <c r="D113" s="22"/>
      <c r="E113" s="2"/>
      <c r="F113" s="2"/>
      <c r="G113" s="22"/>
      <c r="H113" s="23"/>
      <c r="I113" s="2"/>
      <c r="J113" s="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 x14ac:dyDescent="0.3">
      <c r="A114" s="4"/>
      <c r="B114" s="24"/>
      <c r="C114" s="2"/>
      <c r="D114" s="22"/>
      <c r="E114" s="2"/>
      <c r="F114" s="2"/>
      <c r="G114" s="22"/>
      <c r="H114" s="23"/>
      <c r="I114" s="2"/>
      <c r="J114" s="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 x14ac:dyDescent="0.3">
      <c r="A115" s="4"/>
      <c r="B115" s="24"/>
      <c r="C115" s="2"/>
      <c r="D115" s="22"/>
      <c r="E115" s="2"/>
      <c r="F115" s="2"/>
      <c r="G115" s="22"/>
      <c r="H115" s="23"/>
      <c r="I115" s="2"/>
      <c r="J115" s="4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" customHeight="1" x14ac:dyDescent="0.3">
      <c r="A116" s="4"/>
      <c r="B116" s="6"/>
      <c r="C116" s="2"/>
      <c r="E116" s="2"/>
      <c r="F116" s="2"/>
      <c r="I116" s="2"/>
      <c r="J116" s="4"/>
    </row>
    <row r="117" spans="1:53" ht="15" customHeight="1" x14ac:dyDescent="0.3">
      <c r="A117" s="4"/>
      <c r="B117" s="6"/>
      <c r="C117" s="2"/>
      <c r="E117" s="2"/>
      <c r="F117" s="2"/>
      <c r="I117" s="2"/>
      <c r="J117" s="4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Z1004"/>
  <sheetViews>
    <sheetView showGridLines="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I18" sqref="I18"/>
    </sheetView>
  </sheetViews>
  <sheetFormatPr defaultColWidth="14.3984375" defaultRowHeight="15" customHeight="1" x14ac:dyDescent="0.3"/>
  <cols>
    <col min="1" max="1" width="8" bestFit="1" customWidth="1"/>
    <col min="2" max="2" width="23" bestFit="1" customWidth="1"/>
    <col min="3" max="3" width="11.19921875" bestFit="1" customWidth="1"/>
    <col min="4" max="4" width="29.8984375" bestFit="1" customWidth="1"/>
    <col min="5" max="5" width="11.19921875" bestFit="1" customWidth="1"/>
    <col min="6" max="6" width="8.59765625" bestFit="1" customWidth="1"/>
    <col min="7" max="7" width="30.69921875" bestFit="1" customWidth="1"/>
    <col min="8" max="8" width="0.19921875" customWidth="1"/>
    <col min="9" max="9" width="7.5" bestFit="1" customWidth="1"/>
    <col min="10" max="10" width="7" bestFit="1" customWidth="1"/>
    <col min="11" max="11" width="10" bestFit="1" customWidth="1"/>
    <col min="12" max="12" width="2.796875" bestFit="1" customWidth="1"/>
    <col min="13" max="13" width="5" bestFit="1" customWidth="1"/>
    <col min="14" max="14" width="3.69921875" bestFit="1" customWidth="1"/>
    <col min="15" max="15" width="2.796875" bestFit="1" customWidth="1"/>
    <col min="16" max="16" width="4.19921875" bestFit="1" customWidth="1"/>
    <col min="17" max="17" width="5" bestFit="1" customWidth="1"/>
    <col min="18" max="18" width="3.69921875" bestFit="1" customWidth="1"/>
    <col min="19" max="19" width="9.5" bestFit="1" customWidth="1"/>
    <col min="20" max="20" width="3.09765625" bestFit="1" customWidth="1"/>
    <col min="21" max="21" width="2.796875" bestFit="1" customWidth="1"/>
    <col min="22" max="22" width="4.19921875" bestFit="1" customWidth="1"/>
    <col min="23" max="23" width="5" bestFit="1" customWidth="1"/>
    <col min="24" max="24" width="4.8984375" bestFit="1" customWidth="1"/>
    <col min="25" max="25" width="3.69921875" bestFit="1" customWidth="1"/>
    <col min="26" max="26" width="3" bestFit="1" customWidth="1"/>
    <col min="27" max="27" width="3.09765625" bestFit="1" customWidth="1"/>
    <col min="28" max="28" width="2.796875" bestFit="1" customWidth="1"/>
    <col min="29" max="29" width="4.19921875" bestFit="1" customWidth="1"/>
    <col min="30" max="30" width="5" bestFit="1" customWidth="1"/>
    <col min="31" max="31" width="4.8984375" bestFit="1" customWidth="1"/>
    <col min="32" max="32" width="3.69921875" bestFit="1" customWidth="1"/>
    <col min="33" max="33" width="3" bestFit="1" customWidth="1"/>
    <col min="34" max="34" width="10" bestFit="1" customWidth="1"/>
    <col min="35" max="35" width="3.69921875" bestFit="1" customWidth="1"/>
    <col min="36" max="36" width="13" bestFit="1" customWidth="1"/>
    <col min="37" max="37" width="3.69921875" bestFit="1" customWidth="1"/>
    <col min="38" max="38" width="3" bestFit="1" customWidth="1"/>
    <col min="39" max="39" width="5.296875" bestFit="1" customWidth="1"/>
    <col min="40" max="40" width="3.09765625" bestFit="1" customWidth="1"/>
    <col min="41" max="41" width="9.19921875" bestFit="1" customWidth="1"/>
    <col min="42" max="42" width="2.796875" bestFit="1" customWidth="1"/>
    <col min="43" max="44" width="4.19921875" bestFit="1" customWidth="1"/>
    <col min="45" max="45" width="5" bestFit="1" customWidth="1"/>
    <col min="46" max="46" width="4.8984375" bestFit="1" customWidth="1"/>
    <col min="47" max="47" width="3.69921875" bestFit="1" customWidth="1"/>
    <col min="48" max="48" width="2.796875" bestFit="1" customWidth="1"/>
    <col min="49" max="49" width="4.19921875" bestFit="1" customWidth="1"/>
    <col min="50" max="50" width="5" bestFit="1" customWidth="1"/>
    <col min="51" max="51" width="4.8984375" bestFit="1" customWidth="1"/>
    <col min="52" max="52" width="3.69921875" bestFit="1" customWidth="1"/>
  </cols>
  <sheetData>
    <row r="1" spans="1:52" ht="29.25" customHeight="1" x14ac:dyDescent="0.5">
      <c r="A1" s="165" t="s">
        <v>0</v>
      </c>
      <c r="B1" s="157"/>
      <c r="C1" s="157"/>
      <c r="D1" s="157"/>
      <c r="E1" s="157"/>
      <c r="F1" s="157"/>
      <c r="G1" s="157"/>
      <c r="I1" s="2"/>
      <c r="J1" s="4"/>
    </row>
    <row r="2" spans="1:52" ht="24.75" customHeight="1" x14ac:dyDescent="0.5">
      <c r="A2" s="165" t="s">
        <v>1</v>
      </c>
      <c r="B2" s="157"/>
      <c r="C2" s="157"/>
      <c r="D2" s="157"/>
      <c r="E2" s="157"/>
      <c r="F2" s="157"/>
      <c r="G2" s="157"/>
      <c r="H2" s="28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5" customHeight="1" x14ac:dyDescent="0.5">
      <c r="A3" s="27"/>
      <c r="B3" s="29" t="s">
        <v>2</v>
      </c>
      <c r="C3" s="28"/>
      <c r="D3" s="28"/>
      <c r="E3" s="28"/>
      <c r="F3" s="28"/>
      <c r="G3" s="28"/>
      <c r="H3" s="28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24.75" customHeight="1" x14ac:dyDescent="0.5">
      <c r="A4" s="166" t="s">
        <v>204</v>
      </c>
      <c r="B4" s="157"/>
      <c r="C4" s="157"/>
      <c r="D4" s="157"/>
      <c r="E4" s="157"/>
      <c r="F4" s="157"/>
      <c r="G4" s="157"/>
      <c r="H4" s="30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ht="15" customHeight="1" x14ac:dyDescent="0.3">
      <c r="A5" s="31"/>
      <c r="B5" s="29"/>
      <c r="C5" s="28"/>
      <c r="D5" s="32"/>
      <c r="E5" s="28"/>
      <c r="F5" s="28"/>
      <c r="G5" s="32"/>
      <c r="H5" s="32"/>
      <c r="I5" s="2"/>
      <c r="J5" s="4"/>
    </row>
    <row r="6" spans="1:52" ht="12.75" customHeight="1" x14ac:dyDescent="0.35">
      <c r="A6" s="167" t="s">
        <v>4</v>
      </c>
      <c r="B6" s="162" t="s">
        <v>5</v>
      </c>
      <c r="C6" s="162" t="s">
        <v>6</v>
      </c>
      <c r="D6" s="162" t="s">
        <v>7</v>
      </c>
      <c r="E6" s="162" t="s">
        <v>6</v>
      </c>
      <c r="F6" s="162" t="s">
        <v>8</v>
      </c>
      <c r="G6" s="162" t="s">
        <v>9</v>
      </c>
      <c r="H6" s="33"/>
      <c r="I6" s="164" t="s">
        <v>10</v>
      </c>
      <c r="J6" s="164" t="s">
        <v>11</v>
      </c>
      <c r="K6" s="34" t="str">
        <f>Seniori!K6</f>
        <v>06.-08.02.</v>
      </c>
      <c r="L6" s="35"/>
      <c r="M6" s="35"/>
      <c r="N6" s="35"/>
      <c r="O6" s="35"/>
      <c r="P6" s="35"/>
      <c r="Q6" s="35"/>
      <c r="R6" s="35"/>
      <c r="S6" s="35" t="str">
        <f>Seniori!S6</f>
        <v>27.2.-1.3.</v>
      </c>
      <c r="T6" s="35">
        <f>Seniori!T6</f>
        <v>0</v>
      </c>
      <c r="U6" s="35"/>
      <c r="V6" s="35"/>
      <c r="W6" s="35"/>
      <c r="X6" s="35"/>
      <c r="Y6" s="35"/>
      <c r="Z6" s="34"/>
      <c r="AA6" s="34"/>
      <c r="AB6" s="35"/>
      <c r="AC6" s="35"/>
      <c r="AD6" s="34"/>
      <c r="AE6" s="34"/>
      <c r="AF6" s="34"/>
      <c r="AG6" s="35"/>
      <c r="AH6" s="35" t="str">
        <f>Seniori!AH6</f>
        <v>05.-07.03.</v>
      </c>
      <c r="AI6" s="35"/>
      <c r="AJ6" s="35" t="str">
        <f>Seniori!AJ6</f>
        <v>05.-07.03.</v>
      </c>
      <c r="AK6" s="35"/>
      <c r="AL6" s="35"/>
      <c r="AM6" s="35" t="str">
        <f>Seniori!AM6</f>
        <v>5.4.</v>
      </c>
      <c r="AN6" s="34"/>
      <c r="AO6" s="34" t="str">
        <f>Seniori!AN6</f>
        <v>2.-4.4.</v>
      </c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12.75" customHeight="1" x14ac:dyDescent="0.35">
      <c r="A7" s="168"/>
      <c r="B7" s="153"/>
      <c r="C7" s="153"/>
      <c r="D7" s="153"/>
      <c r="E7" s="153"/>
      <c r="F7" s="153"/>
      <c r="G7" s="153"/>
      <c r="H7" s="36"/>
      <c r="I7" s="153"/>
      <c r="J7" s="153"/>
      <c r="K7" s="37" t="str">
        <f>Seniori!K7</f>
        <v>Motešice</v>
      </c>
      <c r="L7" s="37"/>
      <c r="M7" s="37"/>
      <c r="N7" s="37"/>
      <c r="O7" s="37"/>
      <c r="P7" s="140"/>
      <c r="Q7" s="37"/>
      <c r="R7" s="37"/>
      <c r="S7" s="37" t="str">
        <f>Seniori!S7</f>
        <v>Motešice</v>
      </c>
      <c r="T7" s="37"/>
      <c r="U7" s="37"/>
      <c r="V7" s="37"/>
      <c r="W7" s="37"/>
      <c r="X7" s="37"/>
      <c r="Y7" s="37"/>
      <c r="Z7" s="38"/>
      <c r="AA7" s="38"/>
      <c r="AB7" s="37"/>
      <c r="AC7" s="37"/>
      <c r="AD7" s="38"/>
      <c r="AE7" s="129"/>
      <c r="AF7" s="38"/>
      <c r="AG7" s="37"/>
      <c r="AH7" s="37" t="str">
        <f>Seniori!AH7</f>
        <v>Motešice</v>
      </c>
      <c r="AI7" s="37"/>
      <c r="AJ7" s="37" t="str">
        <f>Seniori!AJ7</f>
        <v>Motešice CDI</v>
      </c>
      <c r="AK7" s="37"/>
      <c r="AL7" s="37"/>
      <c r="AM7" s="140" t="str">
        <f>Seniori!AM7</f>
        <v>Brno</v>
      </c>
      <c r="AN7" s="142"/>
      <c r="AO7" s="38" t="str">
        <f>Seniori!AN7</f>
        <v>Motešice</v>
      </c>
      <c r="AP7" s="37"/>
      <c r="AQ7" s="37"/>
      <c r="AR7" s="140"/>
      <c r="AS7" s="37"/>
      <c r="AT7" s="140"/>
      <c r="AU7" s="140"/>
      <c r="AV7" s="37"/>
      <c r="AW7" s="37"/>
      <c r="AX7" s="37"/>
      <c r="AY7" s="37"/>
      <c r="AZ7" s="37"/>
    </row>
    <row r="8" spans="1:52" ht="18" customHeight="1" x14ac:dyDescent="0.35">
      <c r="A8" s="169"/>
      <c r="B8" s="163"/>
      <c r="C8" s="163"/>
      <c r="D8" s="163"/>
      <c r="E8" s="163"/>
      <c r="F8" s="163"/>
      <c r="G8" s="163"/>
      <c r="H8" s="39"/>
      <c r="I8" s="163"/>
      <c r="J8" s="163"/>
      <c r="K8" s="40" t="str">
        <f>Seniori!K8</f>
        <v>Z2</v>
      </c>
      <c r="L8" s="40" t="str">
        <f>Seniori!L8</f>
        <v>4r</v>
      </c>
      <c r="M8" s="40" t="str">
        <f>Seniori!M8</f>
        <v>DUA</v>
      </c>
      <c r="N8" s="40" t="str">
        <f>Seniori!N8</f>
        <v>DD</v>
      </c>
      <c r="O8" s="40" t="str">
        <f>Seniori!O8</f>
        <v>4r</v>
      </c>
      <c r="P8" s="40" t="str">
        <f>Seniori!P8</f>
        <v>5rU</v>
      </c>
      <c r="Q8" s="40" t="str">
        <f>Seniori!Q8</f>
        <v>DUA</v>
      </c>
      <c r="R8" s="40" t="str">
        <f>Seniori!R8</f>
        <v>DD</v>
      </c>
      <c r="S8" s="40" t="str">
        <f>Seniori!S8</f>
        <v>Z2</v>
      </c>
      <c r="T8" s="40" t="str">
        <f>Seniori!T8</f>
        <v>P3</v>
      </c>
      <c r="U8" s="40" t="str">
        <f>Seniori!U8</f>
        <v>4r</v>
      </c>
      <c r="V8" s="40" t="str">
        <f>Seniori!V8</f>
        <v>5rU</v>
      </c>
      <c r="W8" s="40" t="str">
        <f>Seniori!W8</f>
        <v>DUA</v>
      </c>
      <c r="X8" s="40" t="str">
        <f>Seniori!X8</f>
        <v>DUB</v>
      </c>
      <c r="Y8" s="40" t="str">
        <f>Seniori!Y8</f>
        <v>DD</v>
      </c>
      <c r="Z8" s="40" t="str">
        <f>Seniori!Z8</f>
        <v>DJ</v>
      </c>
      <c r="AA8" s="40" t="str">
        <f>Seniori!AA8</f>
        <v>P3</v>
      </c>
      <c r="AB8" s="40" t="str">
        <f>Seniori!AB8</f>
        <v>4r</v>
      </c>
      <c r="AC8" s="40" t="str">
        <f>Seniori!AC8</f>
        <v>5rU</v>
      </c>
      <c r="AD8" s="40" t="str">
        <f>Seniori!AD8</f>
        <v>DUA</v>
      </c>
      <c r="AE8" s="40" t="str">
        <f>Seniori!AE8</f>
        <v>DUB</v>
      </c>
      <c r="AF8" s="40" t="str">
        <f>Seniori!AF8</f>
        <v>DD</v>
      </c>
      <c r="AG8" s="40" t="str">
        <f>Seniori!AG8</f>
        <v>DJ</v>
      </c>
      <c r="AH8" s="40" t="str">
        <f>Seniori!AH8</f>
        <v>4r</v>
      </c>
      <c r="AI8" s="40" t="str">
        <f>Seniori!AI8</f>
        <v>DD</v>
      </c>
      <c r="AJ8" s="40" t="str">
        <f>Seniori!AJ8</f>
        <v>DUB</v>
      </c>
      <c r="AK8" s="40" t="str">
        <f>Seniori!AK8</f>
        <v>DD</v>
      </c>
      <c r="AL8" s="40" t="str">
        <f>Seniori!AL8</f>
        <v>DJ</v>
      </c>
      <c r="AM8" s="141" t="str">
        <f>Seniori!AM8</f>
        <v>5rU</v>
      </c>
      <c r="AN8" s="40" t="str">
        <f>Seniori!AN8</f>
        <v>P1</v>
      </c>
      <c r="AO8" s="40" t="str">
        <f>Seniori!AO8</f>
        <v>P3</v>
      </c>
      <c r="AP8" s="40" t="str">
        <f>Seniori!AP8</f>
        <v>4r</v>
      </c>
      <c r="AQ8" s="40" t="str">
        <f>Seniori!AQ8</f>
        <v>5rU</v>
      </c>
      <c r="AR8" s="141" t="str">
        <f>Seniori!AR8</f>
        <v>6rU</v>
      </c>
      <c r="AS8" s="40" t="str">
        <f>Seniori!AS8</f>
        <v>DUA</v>
      </c>
      <c r="AT8" s="141" t="str">
        <f>Seniori!AT8</f>
        <v>DUB</v>
      </c>
      <c r="AU8" s="141" t="str">
        <f>Seniori!AU8</f>
        <v>DD</v>
      </c>
      <c r="AV8" s="40" t="str">
        <f>Seniori!AV8</f>
        <v>4r</v>
      </c>
      <c r="AW8" s="40" t="str">
        <f>Seniori!AW8</f>
        <v>5rU</v>
      </c>
      <c r="AX8" s="40" t="str">
        <f>Seniori!AX8</f>
        <v>DUA</v>
      </c>
      <c r="AY8" s="40" t="str">
        <f>Seniori!AY8</f>
        <v>DUB</v>
      </c>
      <c r="AZ8" s="40" t="str">
        <f>Seniori!AZ8</f>
        <v>DD</v>
      </c>
    </row>
    <row r="9" spans="1:52" ht="12.75" customHeight="1" x14ac:dyDescent="0.3">
      <c r="A9" s="195">
        <v>1</v>
      </c>
      <c r="B9" s="196" t="s">
        <v>277</v>
      </c>
      <c r="C9" s="197">
        <v>8401</v>
      </c>
      <c r="D9" s="198" t="s">
        <v>240</v>
      </c>
      <c r="E9" s="197">
        <v>13100</v>
      </c>
      <c r="F9" s="197">
        <v>2021</v>
      </c>
      <c r="G9" s="198" t="s">
        <v>90</v>
      </c>
      <c r="H9" s="198"/>
      <c r="I9" s="199">
        <f>SUM(K9:AZ9)</f>
        <v>18</v>
      </c>
      <c r="J9" s="200">
        <f>'Mladí jazdci'!$I9+I10+I11+I12+I13</f>
        <v>39</v>
      </c>
      <c r="K9" s="197"/>
      <c r="L9" s="201">
        <v>5</v>
      </c>
      <c r="M9" s="202"/>
      <c r="N9" s="197"/>
      <c r="O9" s="197"/>
      <c r="P9" s="197">
        <v>4</v>
      </c>
      <c r="Q9" s="197"/>
      <c r="R9" s="197"/>
      <c r="S9" s="197"/>
      <c r="T9" s="197"/>
      <c r="U9" s="197"/>
      <c r="V9" s="197">
        <v>5</v>
      </c>
      <c r="W9" s="197"/>
      <c r="X9" s="197"/>
      <c r="Y9" s="197"/>
      <c r="Z9" s="197"/>
      <c r="AA9" s="197"/>
      <c r="AB9" s="197"/>
      <c r="AC9" s="197">
        <v>4</v>
      </c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</row>
    <row r="10" spans="1:52" ht="12.75" customHeight="1" x14ac:dyDescent="0.3">
      <c r="A10" s="203"/>
      <c r="B10" s="204"/>
      <c r="C10" s="205"/>
      <c r="D10" s="206" t="s">
        <v>518</v>
      </c>
      <c r="E10" s="205">
        <v>13608</v>
      </c>
      <c r="F10" s="205">
        <v>2022</v>
      </c>
      <c r="G10" s="207"/>
      <c r="H10" s="208"/>
      <c r="I10" s="209">
        <f>SUM(K10:AZ10)</f>
        <v>16</v>
      </c>
      <c r="J10" s="203"/>
      <c r="K10" s="205"/>
      <c r="L10" s="210">
        <v>2</v>
      </c>
      <c r="M10" s="208"/>
      <c r="N10" s="205"/>
      <c r="O10" s="205">
        <v>5</v>
      </c>
      <c r="P10" s="205"/>
      <c r="Q10" s="205"/>
      <c r="R10" s="205"/>
      <c r="S10" s="205"/>
      <c r="T10" s="205"/>
      <c r="U10" s="205">
        <v>4</v>
      </c>
      <c r="V10" s="205"/>
      <c r="W10" s="205"/>
      <c r="X10" s="205"/>
      <c r="Y10" s="205"/>
      <c r="Z10" s="205"/>
      <c r="AA10" s="205"/>
      <c r="AB10" s="205">
        <v>5</v>
      </c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</row>
    <row r="11" spans="1:52" ht="12.75" customHeight="1" x14ac:dyDescent="0.3">
      <c r="A11" s="195"/>
      <c r="B11" s="196"/>
      <c r="C11" s="197"/>
      <c r="D11" s="198" t="s">
        <v>279</v>
      </c>
      <c r="E11" s="197">
        <v>13439</v>
      </c>
      <c r="F11" s="197">
        <v>2021</v>
      </c>
      <c r="G11" s="211"/>
      <c r="H11" s="198"/>
      <c r="I11" s="199">
        <f>SUM(K11:AZ11)</f>
        <v>5</v>
      </c>
      <c r="J11" s="195"/>
      <c r="K11" s="197"/>
      <c r="L11" s="201"/>
      <c r="M11" s="198"/>
      <c r="N11" s="197"/>
      <c r="O11" s="197"/>
      <c r="P11" s="197"/>
      <c r="Q11" s="197"/>
      <c r="R11" s="197"/>
      <c r="S11" s="197"/>
      <c r="T11" s="197"/>
      <c r="U11" s="197"/>
      <c r="V11" s="197"/>
      <c r="W11" s="197">
        <v>2</v>
      </c>
      <c r="X11" s="197"/>
      <c r="Y11" s="197"/>
      <c r="Z11" s="197"/>
      <c r="AA11" s="197"/>
      <c r="AB11" s="197"/>
      <c r="AC11" s="197"/>
      <c r="AD11" s="197">
        <v>3</v>
      </c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</row>
    <row r="12" spans="1:52" ht="12.75" customHeight="1" x14ac:dyDescent="0.3">
      <c r="A12" s="203"/>
      <c r="B12" s="204"/>
      <c r="C12" s="205"/>
      <c r="D12" s="206" t="s">
        <v>523</v>
      </c>
      <c r="E12" s="205">
        <v>13610</v>
      </c>
      <c r="F12" s="205">
        <v>2018</v>
      </c>
      <c r="G12" s="207"/>
      <c r="H12" s="208"/>
      <c r="I12" s="209">
        <f>SUM(K12:AZ12)</f>
        <v>0</v>
      </c>
      <c r="J12" s="203"/>
      <c r="K12" s="205"/>
      <c r="L12" s="212"/>
      <c r="M12" s="212" t="s">
        <v>517</v>
      </c>
      <c r="N12" s="205"/>
      <c r="O12" s="205"/>
      <c r="P12" s="205"/>
      <c r="Q12" s="212" t="s">
        <v>517</v>
      </c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</row>
    <row r="13" spans="1:52" ht="12.75" customHeight="1" x14ac:dyDescent="0.3">
      <c r="A13" s="195"/>
      <c r="B13" s="196"/>
      <c r="C13" s="197"/>
      <c r="D13" s="202" t="s">
        <v>280</v>
      </c>
      <c r="E13" s="197">
        <v>11682</v>
      </c>
      <c r="F13" s="197">
        <v>2018</v>
      </c>
      <c r="G13" s="211"/>
      <c r="H13" s="198"/>
      <c r="I13" s="199">
        <f>SUM(K13:AZ13)</f>
        <v>0</v>
      </c>
      <c r="J13" s="195"/>
      <c r="K13" s="197"/>
      <c r="L13" s="201"/>
      <c r="M13" s="198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</row>
    <row r="14" spans="1:52" ht="18" customHeight="1" x14ac:dyDescent="0.3">
      <c r="A14" s="4">
        <v>2</v>
      </c>
      <c r="B14" s="1" t="s">
        <v>208</v>
      </c>
      <c r="C14" s="2">
        <v>6761</v>
      </c>
      <c r="D14" s="25" t="s">
        <v>209</v>
      </c>
      <c r="E14" s="2">
        <v>12143</v>
      </c>
      <c r="F14" s="2">
        <v>2019</v>
      </c>
      <c r="G14" s="22" t="s">
        <v>90</v>
      </c>
      <c r="H14" s="23"/>
      <c r="I14" s="41">
        <f>SUM(K14:AZ14)</f>
        <v>8</v>
      </c>
      <c r="J14" s="42">
        <f>'Mladí jazdci'!$I14+I15+I16+I17+I19</f>
        <v>32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3</v>
      </c>
      <c r="X14" s="2"/>
      <c r="Y14" s="2"/>
      <c r="Z14" s="2"/>
      <c r="AA14" s="2"/>
      <c r="AB14" s="2"/>
      <c r="AC14" s="2"/>
      <c r="AD14" s="2">
        <v>5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8" customHeight="1" x14ac:dyDescent="0.3">
      <c r="A15" s="4"/>
      <c r="B15" s="1" t="s">
        <v>2</v>
      </c>
      <c r="C15" s="2"/>
      <c r="D15" s="25" t="s">
        <v>210</v>
      </c>
      <c r="E15" s="2">
        <v>12751</v>
      </c>
      <c r="F15" s="2">
        <v>2020</v>
      </c>
      <c r="G15" s="23"/>
      <c r="H15" s="23"/>
      <c r="I15" s="41">
        <f>SUM(K15:AZ15)</f>
        <v>11</v>
      </c>
      <c r="J15" s="43"/>
      <c r="K15" s="2"/>
      <c r="L15" s="2">
        <v>3</v>
      </c>
      <c r="M15" s="2"/>
      <c r="N15" s="106" t="s">
        <v>517</v>
      </c>
      <c r="O15" s="2"/>
      <c r="P15" s="2">
        <v>1</v>
      </c>
      <c r="Q15" s="2"/>
      <c r="R15" s="106">
        <v>1</v>
      </c>
      <c r="S15" s="2"/>
      <c r="T15" s="2"/>
      <c r="U15" s="2">
        <v>3</v>
      </c>
      <c r="V15" s="2"/>
      <c r="W15" s="2"/>
      <c r="X15" s="2"/>
      <c r="Y15" s="2"/>
      <c r="Z15" s="2"/>
      <c r="AA15" s="2"/>
      <c r="AB15" s="2">
        <v>3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8" customHeight="1" x14ac:dyDescent="0.3">
      <c r="A16" s="4"/>
      <c r="B16" s="1"/>
      <c r="C16" s="2"/>
      <c r="D16" s="22" t="s">
        <v>211</v>
      </c>
      <c r="E16" s="2">
        <v>11998</v>
      </c>
      <c r="F16" s="2"/>
      <c r="G16" s="23"/>
      <c r="H16" s="23"/>
      <c r="I16" s="41">
        <f>SUM(K16:AZ16)</f>
        <v>0</v>
      </c>
      <c r="J16" s="4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8" customHeight="1" x14ac:dyDescent="0.3">
      <c r="A17" s="4"/>
      <c r="B17" s="1"/>
      <c r="C17" s="2"/>
      <c r="D17" s="113" t="s">
        <v>520</v>
      </c>
      <c r="E17" s="2">
        <v>13607</v>
      </c>
      <c r="F17" s="2">
        <v>2022</v>
      </c>
      <c r="G17" s="23"/>
      <c r="H17" s="23"/>
      <c r="I17" s="41">
        <f>SUM(K17:AZ17)</f>
        <v>13</v>
      </c>
      <c r="J17" s="43"/>
      <c r="K17" s="2"/>
      <c r="L17" s="2">
        <v>6</v>
      </c>
      <c r="M17" s="2"/>
      <c r="N17" s="2"/>
      <c r="O17" s="2">
        <v>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8" customHeight="1" x14ac:dyDescent="0.3">
      <c r="A18" s="4"/>
      <c r="B18" s="1"/>
      <c r="C18" s="2"/>
      <c r="D18" s="105" t="s">
        <v>486</v>
      </c>
      <c r="E18" s="2">
        <v>12750</v>
      </c>
      <c r="F18" s="2">
        <v>2020</v>
      </c>
      <c r="G18" s="23"/>
      <c r="H18" s="23"/>
      <c r="I18" s="41">
        <f>SUM(K18:AZ18)</f>
        <v>0</v>
      </c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06" t="s">
        <v>517</v>
      </c>
      <c r="X18" s="2"/>
      <c r="Y18" s="2"/>
      <c r="Z18" s="2"/>
      <c r="AA18" s="2"/>
      <c r="AB18" s="2"/>
      <c r="AC18" s="2"/>
      <c r="AD18" s="106" t="s">
        <v>517</v>
      </c>
      <c r="AE18" s="2"/>
      <c r="AF18" s="106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8" customHeight="1" x14ac:dyDescent="0.3">
      <c r="A19" s="43"/>
      <c r="B19" s="24"/>
      <c r="C19" s="2"/>
      <c r="D19" s="22" t="s">
        <v>212</v>
      </c>
      <c r="E19" s="2">
        <v>12144</v>
      </c>
      <c r="F19" s="2"/>
      <c r="G19" s="23"/>
      <c r="H19" s="22"/>
      <c r="I19" s="41">
        <f>SUM(K19:AZ19)</f>
        <v>0</v>
      </c>
      <c r="J19" s="43"/>
      <c r="K19" s="2"/>
      <c r="L19" s="106"/>
      <c r="M19" s="2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8" customHeight="1" x14ac:dyDescent="0.3">
      <c r="A20" s="4">
        <v>3</v>
      </c>
      <c r="B20" s="1" t="s">
        <v>213</v>
      </c>
      <c r="C20" s="2">
        <v>8828</v>
      </c>
      <c r="D20" s="25" t="s">
        <v>214</v>
      </c>
      <c r="E20" s="2">
        <v>13104</v>
      </c>
      <c r="F20" s="2">
        <v>2021</v>
      </c>
      <c r="G20" s="22" t="s">
        <v>90</v>
      </c>
      <c r="H20" s="22"/>
      <c r="I20" s="41">
        <f>SUM(K20:AZ20)</f>
        <v>0</v>
      </c>
      <c r="J20" s="42">
        <f>'Mladí jazdci'!$I20+I21</f>
        <v>0</v>
      </c>
      <c r="K20" s="2"/>
      <c r="L20" s="106"/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" customHeight="1" x14ac:dyDescent="0.3">
      <c r="A21" s="4"/>
      <c r="B21" s="1"/>
      <c r="C21" s="2"/>
      <c r="D21" s="25" t="s">
        <v>215</v>
      </c>
      <c r="E21" s="2">
        <v>13103</v>
      </c>
      <c r="F21" s="2">
        <v>2021</v>
      </c>
      <c r="G21" s="22"/>
      <c r="H21" s="22"/>
      <c r="I21" s="41">
        <f>SUM(K21:AZ21)</f>
        <v>0</v>
      </c>
      <c r="J21" s="4"/>
      <c r="K21" s="2"/>
      <c r="L21" s="106"/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" customHeight="1" x14ac:dyDescent="0.3">
      <c r="A22" s="4">
        <v>4</v>
      </c>
      <c r="B22" s="6" t="s">
        <v>216</v>
      </c>
      <c r="C22" s="2">
        <v>8540</v>
      </c>
      <c r="D22" s="22" t="s">
        <v>217</v>
      </c>
      <c r="E22" s="2">
        <v>12846</v>
      </c>
      <c r="F22" s="2">
        <v>2020</v>
      </c>
      <c r="G22" s="22" t="s">
        <v>218</v>
      </c>
      <c r="H22" s="22"/>
      <c r="I22" s="41">
        <f>SUM(K22:AZ22)</f>
        <v>0</v>
      </c>
      <c r="J22" s="42">
        <f>'Mladí jazdci'!$I22</f>
        <v>0</v>
      </c>
      <c r="K22" s="2"/>
      <c r="L22" s="106"/>
      <c r="M22" s="2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" customHeight="1" x14ac:dyDescent="0.3">
      <c r="A23" s="4">
        <v>5</v>
      </c>
      <c r="B23" s="1" t="s">
        <v>284</v>
      </c>
      <c r="C23" s="2">
        <v>9241</v>
      </c>
      <c r="D23" s="22" t="s">
        <v>285</v>
      </c>
      <c r="E23" s="2">
        <v>12984</v>
      </c>
      <c r="F23" s="2">
        <v>2019</v>
      </c>
      <c r="G23" s="22" t="s">
        <v>233</v>
      </c>
      <c r="H23" s="22"/>
      <c r="I23" s="41">
        <f>SUM(K23:AZ23)</f>
        <v>0</v>
      </c>
      <c r="J23" s="42">
        <f>'Mladí jazdci'!$I23</f>
        <v>0</v>
      </c>
      <c r="K23" s="2"/>
      <c r="L23" s="106"/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8" customHeight="1" x14ac:dyDescent="0.3">
      <c r="A24" s="4">
        <v>6</v>
      </c>
      <c r="B24" s="1" t="s">
        <v>219</v>
      </c>
      <c r="C24" s="2">
        <v>7530</v>
      </c>
      <c r="D24" s="22" t="s">
        <v>220</v>
      </c>
      <c r="E24" s="2"/>
      <c r="F24" s="2"/>
      <c r="G24" s="22" t="s">
        <v>221</v>
      </c>
      <c r="H24" s="22"/>
      <c r="I24" s="41">
        <f>SUM(K24:AZ24)</f>
        <v>0</v>
      </c>
      <c r="J24" s="42">
        <f>'Mladí jazdci'!$I24</f>
        <v>0</v>
      </c>
      <c r="K24" s="2"/>
      <c r="L24" s="10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8" customHeight="1" x14ac:dyDescent="0.3">
      <c r="A25" s="4">
        <v>7</v>
      </c>
      <c r="B25" s="6" t="s">
        <v>222</v>
      </c>
      <c r="C25" s="2">
        <v>9643</v>
      </c>
      <c r="D25" s="22" t="s">
        <v>223</v>
      </c>
      <c r="E25" s="2">
        <v>12995</v>
      </c>
      <c r="F25" s="2">
        <v>2015</v>
      </c>
      <c r="G25" s="23" t="s">
        <v>224</v>
      </c>
      <c r="H25" s="22"/>
      <c r="I25" s="41">
        <f>SUM(K25:AZ25)</f>
        <v>0</v>
      </c>
      <c r="J25" s="42">
        <f>'Mladí jazdci'!$I25</f>
        <v>0</v>
      </c>
      <c r="K25" s="2"/>
      <c r="L25" s="10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8" customHeight="1" x14ac:dyDescent="0.3">
      <c r="A26" s="4">
        <v>8</v>
      </c>
      <c r="B26" s="1" t="s">
        <v>339</v>
      </c>
      <c r="C26" s="2">
        <v>9077</v>
      </c>
      <c r="D26" s="22" t="s">
        <v>340</v>
      </c>
      <c r="E26" s="2">
        <v>9794</v>
      </c>
      <c r="F26" s="2"/>
      <c r="G26" s="22" t="s">
        <v>90</v>
      </c>
      <c r="H26" s="22"/>
      <c r="I26" s="41">
        <f>SUM(K26:AZ26)</f>
        <v>0</v>
      </c>
      <c r="J26" s="42">
        <f>'Mladí jazdci'!$I26</f>
        <v>0</v>
      </c>
      <c r="K26" s="2"/>
      <c r="L26" s="10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8" customHeight="1" x14ac:dyDescent="0.3">
      <c r="A27" s="4">
        <v>9</v>
      </c>
      <c r="B27" s="1" t="s">
        <v>314</v>
      </c>
      <c r="C27" s="2">
        <v>9286</v>
      </c>
      <c r="D27" s="22" t="s">
        <v>315</v>
      </c>
      <c r="E27" s="2">
        <v>11613</v>
      </c>
      <c r="F27" s="2"/>
      <c r="G27" s="22" t="s">
        <v>179</v>
      </c>
      <c r="H27" s="22"/>
      <c r="I27" s="41">
        <f>SUM(K27:AZ27)</f>
        <v>0</v>
      </c>
      <c r="J27" s="42">
        <f>'Mladí jazdci'!$I27</f>
        <v>0</v>
      </c>
      <c r="K27" s="2"/>
      <c r="L27" s="10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8" customHeight="1" x14ac:dyDescent="0.3">
      <c r="A28" s="4">
        <v>10</v>
      </c>
      <c r="B28" s="1" t="s">
        <v>300</v>
      </c>
      <c r="C28" s="2">
        <v>8840</v>
      </c>
      <c r="D28" s="23" t="s">
        <v>301</v>
      </c>
      <c r="E28" s="2">
        <v>9951</v>
      </c>
      <c r="F28" s="2">
        <v>2005</v>
      </c>
      <c r="G28" s="23" t="s">
        <v>302</v>
      </c>
      <c r="H28" s="22"/>
      <c r="I28" s="41">
        <f>SUM(K28:AZ28)</f>
        <v>0</v>
      </c>
      <c r="J28" s="42">
        <f>'Mladí jazdci'!$I28</f>
        <v>0</v>
      </c>
      <c r="K28" s="2"/>
      <c r="L28" s="10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8" customHeight="1" x14ac:dyDescent="0.3">
      <c r="A29" s="4">
        <v>11</v>
      </c>
      <c r="B29" s="1" t="s">
        <v>299</v>
      </c>
      <c r="C29" s="2">
        <v>9512</v>
      </c>
      <c r="D29" s="22" t="s">
        <v>229</v>
      </c>
      <c r="E29" s="2">
        <v>12160</v>
      </c>
      <c r="F29" s="2">
        <v>2018</v>
      </c>
      <c r="G29" s="22" t="s">
        <v>218</v>
      </c>
      <c r="H29" s="22"/>
      <c r="I29" s="41">
        <f>SUM(K29:AZ29)</f>
        <v>0</v>
      </c>
      <c r="J29" s="42">
        <f>'Mladí jazdci'!$I29</f>
        <v>0</v>
      </c>
      <c r="K29" s="2"/>
      <c r="L29" s="10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8" customHeight="1" x14ac:dyDescent="0.3">
      <c r="A30" s="4">
        <v>12</v>
      </c>
      <c r="B30" s="1" t="s">
        <v>297</v>
      </c>
      <c r="C30" s="2">
        <v>7987</v>
      </c>
      <c r="D30" s="22" t="s">
        <v>298</v>
      </c>
      <c r="E30" s="2">
        <v>8021</v>
      </c>
      <c r="F30" s="2"/>
      <c r="G30" s="22" t="s">
        <v>30</v>
      </c>
      <c r="H30" s="22"/>
      <c r="I30" s="41">
        <f>SUM(K30:AZ30)</f>
        <v>0</v>
      </c>
      <c r="J30" s="42">
        <f>'Mladí jazdci'!$I30</f>
        <v>0</v>
      </c>
      <c r="K30" s="2"/>
      <c r="L30" s="10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8" customHeight="1" x14ac:dyDescent="0.3">
      <c r="A31" s="4">
        <v>13</v>
      </c>
      <c r="B31" s="1" t="s">
        <v>225</v>
      </c>
      <c r="C31" s="2">
        <v>7124</v>
      </c>
      <c r="D31" s="22" t="s">
        <v>226</v>
      </c>
      <c r="E31" s="2">
        <v>11747</v>
      </c>
      <c r="F31" s="2">
        <v>2017</v>
      </c>
      <c r="G31" s="23" t="s">
        <v>134</v>
      </c>
      <c r="H31" s="22"/>
      <c r="I31" s="41">
        <f>SUM(K31:AZ31)</f>
        <v>0</v>
      </c>
      <c r="J31" s="42">
        <f>'Mladí jazdci'!$I31+I32</f>
        <v>0</v>
      </c>
      <c r="K31" s="2"/>
      <c r="L31" s="10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8" customHeight="1" x14ac:dyDescent="0.3">
      <c r="A32" s="43"/>
      <c r="B32" s="24"/>
      <c r="C32" s="2"/>
      <c r="D32" s="22" t="s">
        <v>227</v>
      </c>
      <c r="E32" s="2">
        <v>12188</v>
      </c>
      <c r="F32" s="2">
        <v>2010</v>
      </c>
      <c r="G32" s="23"/>
      <c r="H32" s="22"/>
      <c r="I32" s="41">
        <f>SUM(K32:AZ32)</f>
        <v>0</v>
      </c>
      <c r="J32" s="4"/>
      <c r="K32" s="2"/>
      <c r="L32" s="10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8" customHeight="1" x14ac:dyDescent="0.3">
      <c r="A33" s="4">
        <v>14</v>
      </c>
      <c r="B33" s="6" t="s">
        <v>228</v>
      </c>
      <c r="C33" s="2"/>
      <c r="D33" s="22" t="s">
        <v>229</v>
      </c>
      <c r="E33" s="2">
        <v>12160</v>
      </c>
      <c r="F33" s="2">
        <v>2018</v>
      </c>
      <c r="G33" s="22" t="s">
        <v>218</v>
      </c>
      <c r="H33" s="22"/>
      <c r="I33" s="41">
        <f>SUM(K33:AZ33)</f>
        <v>0</v>
      </c>
      <c r="J33" s="42">
        <f>'Mladí jazdci'!$I33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8" customHeight="1" x14ac:dyDescent="0.3">
      <c r="A34" s="4">
        <v>15</v>
      </c>
      <c r="B34" s="6" t="s">
        <v>230</v>
      </c>
      <c r="C34" s="2">
        <v>9946</v>
      </c>
      <c r="D34" s="22" t="s">
        <v>231</v>
      </c>
      <c r="E34" s="2">
        <v>10339</v>
      </c>
      <c r="F34" s="2"/>
      <c r="G34" s="22" t="s">
        <v>184</v>
      </c>
      <c r="H34" s="22"/>
      <c r="I34" s="41">
        <f>SUM(K34:AZ34)</f>
        <v>0</v>
      </c>
      <c r="J34" s="42">
        <f>'Mladí jazdci'!$I34+I35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8" customHeight="1" x14ac:dyDescent="0.3">
      <c r="A35" s="43"/>
      <c r="B35" s="24"/>
      <c r="C35" s="2"/>
      <c r="D35" s="22" t="s">
        <v>232</v>
      </c>
      <c r="E35" s="2">
        <v>12984</v>
      </c>
      <c r="F35" s="2"/>
      <c r="G35" s="22" t="s">
        <v>233</v>
      </c>
      <c r="H35" s="22"/>
      <c r="I35" s="41">
        <f>SUM(K35:AZ35)</f>
        <v>0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8" customHeight="1" x14ac:dyDescent="0.3">
      <c r="A36" s="4">
        <v>16</v>
      </c>
      <c r="B36" s="1" t="s">
        <v>246</v>
      </c>
      <c r="C36" s="2">
        <v>8891</v>
      </c>
      <c r="D36" s="22" t="s">
        <v>126</v>
      </c>
      <c r="E36" s="2">
        <v>10998</v>
      </c>
      <c r="F36" s="2">
        <v>2013</v>
      </c>
      <c r="G36" s="22" t="s">
        <v>247</v>
      </c>
      <c r="H36" s="22"/>
      <c r="I36" s="41">
        <f>SUM(K36:AZ36)</f>
        <v>0</v>
      </c>
      <c r="J36" s="42">
        <f>'Mladí jazdci'!$I36+I37+I38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8" customHeight="1" x14ac:dyDescent="0.3">
      <c r="A37" s="43"/>
      <c r="B37" s="24"/>
      <c r="C37" s="2"/>
      <c r="D37" s="22" t="s">
        <v>248</v>
      </c>
      <c r="E37" s="2">
        <v>13031</v>
      </c>
      <c r="F37" s="2">
        <v>2009</v>
      </c>
      <c r="G37" s="22"/>
      <c r="H37" s="22"/>
      <c r="I37" s="41">
        <f>SUM(K37:AZ37)</f>
        <v>0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8" customHeight="1" x14ac:dyDescent="0.3">
      <c r="A38" s="43"/>
      <c r="B38" s="24"/>
      <c r="C38" s="2"/>
      <c r="D38" s="22" t="s">
        <v>249</v>
      </c>
      <c r="E38" s="2">
        <v>12445</v>
      </c>
      <c r="F38" s="2">
        <v>2015</v>
      </c>
      <c r="G38" s="22"/>
      <c r="H38" s="22"/>
      <c r="I38" s="41">
        <f>SUM(K38:AZ38)</f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8" customHeight="1" x14ac:dyDescent="0.3">
      <c r="A39" s="43">
        <v>17</v>
      </c>
      <c r="B39" s="6" t="s">
        <v>250</v>
      </c>
      <c r="C39" s="2">
        <v>9946</v>
      </c>
      <c r="D39" s="22" t="s">
        <v>251</v>
      </c>
      <c r="E39" s="2">
        <v>6647</v>
      </c>
      <c r="F39" s="2"/>
      <c r="G39" s="22" t="s">
        <v>184</v>
      </c>
      <c r="H39" s="22"/>
      <c r="I39" s="41">
        <f>SUM(K39:AZ39)</f>
        <v>0</v>
      </c>
      <c r="J39" s="42">
        <f>'Mladí jazdci'!$I39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" customHeight="1" x14ac:dyDescent="0.3">
      <c r="A40" s="4">
        <v>18</v>
      </c>
      <c r="B40" s="6" t="s">
        <v>252</v>
      </c>
      <c r="C40" s="2">
        <v>9595</v>
      </c>
      <c r="D40" s="22" t="s">
        <v>253</v>
      </c>
      <c r="E40" s="2">
        <v>9419</v>
      </c>
      <c r="F40" s="2"/>
      <c r="G40" s="22" t="s">
        <v>224</v>
      </c>
      <c r="H40" s="22"/>
      <c r="I40" s="41">
        <f>SUM(K40:AZ40)</f>
        <v>0</v>
      </c>
      <c r="J40" s="42">
        <f>'Mladí jazdci'!$I40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8" customHeight="1" x14ac:dyDescent="0.3">
      <c r="A41" s="43">
        <v>19</v>
      </c>
      <c r="B41" s="6" t="s">
        <v>254</v>
      </c>
      <c r="C41" s="2">
        <v>9593</v>
      </c>
      <c r="D41" s="22" t="s">
        <v>255</v>
      </c>
      <c r="E41" s="2">
        <v>10669</v>
      </c>
      <c r="F41" s="2"/>
      <c r="G41" s="22" t="s">
        <v>224</v>
      </c>
      <c r="H41" s="22"/>
      <c r="I41" s="41">
        <f>SUM(K41:AZ41)</f>
        <v>0</v>
      </c>
      <c r="J41" s="42">
        <f>'Mladí jazdci'!$I41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8" customHeight="1" x14ac:dyDescent="0.3">
      <c r="A42" s="43">
        <v>20</v>
      </c>
      <c r="B42" s="6" t="s">
        <v>259</v>
      </c>
      <c r="C42" s="2">
        <v>8956</v>
      </c>
      <c r="D42" s="22" t="s">
        <v>260</v>
      </c>
      <c r="E42" s="2">
        <v>7559</v>
      </c>
      <c r="F42" s="2">
        <v>2006</v>
      </c>
      <c r="G42" s="22" t="s">
        <v>261</v>
      </c>
      <c r="H42" s="22"/>
      <c r="I42" s="41">
        <f>SUM(K42:AZ42)</f>
        <v>0</v>
      </c>
      <c r="J42" s="42">
        <f>'Mladí jazdci'!$I42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8" customHeight="1" x14ac:dyDescent="0.3">
      <c r="A43" s="43">
        <v>21</v>
      </c>
      <c r="B43" s="6" t="s">
        <v>262</v>
      </c>
      <c r="C43" s="2">
        <v>8837</v>
      </c>
      <c r="D43" s="22" t="s">
        <v>263</v>
      </c>
      <c r="E43" s="2">
        <v>10277</v>
      </c>
      <c r="F43" s="2"/>
      <c r="G43" s="22" t="s">
        <v>161</v>
      </c>
      <c r="H43" s="22"/>
      <c r="I43" s="41">
        <f>SUM(K43:AZ43)</f>
        <v>0</v>
      </c>
      <c r="J43" s="42">
        <f>'Mladí jazdci'!$I43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8" customHeight="1" x14ac:dyDescent="0.3">
      <c r="A44" s="43">
        <v>22</v>
      </c>
      <c r="B44" s="6" t="s">
        <v>264</v>
      </c>
      <c r="C44" s="2">
        <v>8786</v>
      </c>
      <c r="D44" s="22" t="s">
        <v>265</v>
      </c>
      <c r="E44" s="2">
        <v>8874</v>
      </c>
      <c r="F44" s="2"/>
      <c r="G44" s="22" t="s">
        <v>184</v>
      </c>
      <c r="H44" s="22"/>
      <c r="I44" s="41">
        <f>SUM(K44:AZ44)</f>
        <v>0</v>
      </c>
      <c r="J44" s="42">
        <f>'Mladí jazdci'!$I44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8" customHeight="1" x14ac:dyDescent="0.3">
      <c r="A45" s="4">
        <v>23</v>
      </c>
      <c r="B45" s="1" t="s">
        <v>366</v>
      </c>
      <c r="C45" s="2">
        <v>9384</v>
      </c>
      <c r="D45" s="22" t="s">
        <v>186</v>
      </c>
      <c r="E45" s="2">
        <v>10576</v>
      </c>
      <c r="F45" s="2"/>
      <c r="G45" s="22" t="s">
        <v>187</v>
      </c>
      <c r="H45" s="22"/>
      <c r="I45" s="41">
        <f>SUM(K45:AZ45)</f>
        <v>0</v>
      </c>
      <c r="J45" s="42">
        <f>'Mladí jazdci'!$I45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8" customHeight="1" x14ac:dyDescent="0.3">
      <c r="A46" s="4">
        <v>24</v>
      </c>
      <c r="B46" s="1" t="s">
        <v>359</v>
      </c>
      <c r="C46" s="2">
        <v>10184</v>
      </c>
      <c r="D46" s="22" t="s">
        <v>360</v>
      </c>
      <c r="E46" s="2">
        <v>13038</v>
      </c>
      <c r="F46" s="2"/>
      <c r="G46" s="22" t="s">
        <v>361</v>
      </c>
      <c r="H46" s="22"/>
      <c r="I46" s="41">
        <f>SUM(K46:AZ46)</f>
        <v>0</v>
      </c>
      <c r="J46" s="42">
        <f>'Mladí jazdci'!$I46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5.75" customHeight="1" x14ac:dyDescent="0.3">
      <c r="A47" s="43">
        <v>25</v>
      </c>
      <c r="B47" s="6" t="s">
        <v>269</v>
      </c>
      <c r="C47" s="2">
        <v>9173</v>
      </c>
      <c r="D47" s="22" t="s">
        <v>270</v>
      </c>
      <c r="E47" s="2">
        <v>6054</v>
      </c>
      <c r="F47" s="2"/>
      <c r="G47" s="22" t="s">
        <v>271</v>
      </c>
      <c r="H47" s="22"/>
      <c r="I47" s="41">
        <f>SUM(K47:AZ47)</f>
        <v>0</v>
      </c>
      <c r="J47" s="42">
        <f>'Mladí jazdci'!$I47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5.75" customHeight="1" x14ac:dyDescent="0.3">
      <c r="A48" s="4">
        <v>25</v>
      </c>
      <c r="B48" s="6" t="s">
        <v>203</v>
      </c>
      <c r="C48" s="2"/>
      <c r="D48" s="22"/>
      <c r="E48" s="2"/>
      <c r="F48" s="2"/>
      <c r="G48" s="23"/>
      <c r="H48" s="22"/>
      <c r="I48" s="41"/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2.75" customHeight="1" x14ac:dyDescent="0.3">
      <c r="A49" s="43"/>
      <c r="B49" s="24"/>
      <c r="C49" s="2"/>
      <c r="D49" s="22"/>
      <c r="E49" s="2"/>
      <c r="F49" s="2"/>
      <c r="G49" s="23"/>
      <c r="H49" s="22"/>
      <c r="I49" s="41"/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2.75" customHeight="1" x14ac:dyDescent="0.3">
      <c r="A50" s="43"/>
      <c r="B50" s="24"/>
      <c r="C50" s="2"/>
      <c r="D50" s="22"/>
      <c r="E50" s="2"/>
      <c r="F50" s="2"/>
      <c r="G50" s="22"/>
      <c r="H50" s="22"/>
      <c r="I50" s="41"/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2.75" customHeight="1" x14ac:dyDescent="0.3">
      <c r="A51" s="43"/>
      <c r="B51" s="24"/>
      <c r="C51" s="2"/>
      <c r="D51" s="22"/>
      <c r="E51" s="2"/>
      <c r="F51" s="2"/>
      <c r="G51" s="22"/>
      <c r="H51" s="22"/>
      <c r="I51" s="41"/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2.75" customHeight="1" x14ac:dyDescent="0.3">
      <c r="A52" s="4"/>
      <c r="B52" s="6"/>
      <c r="C52" s="2"/>
      <c r="E52" s="2"/>
      <c r="F52" s="2"/>
      <c r="I52" s="2"/>
      <c r="J52" s="4"/>
    </row>
    <row r="58" spans="1:52" ht="12.75" customHeight="1" x14ac:dyDescent="0.3">
      <c r="A58" s="4"/>
      <c r="B58" s="6"/>
      <c r="C58" s="2"/>
      <c r="E58" s="2"/>
      <c r="F58" s="2"/>
      <c r="I58" s="2"/>
      <c r="J58" s="4"/>
    </row>
    <row r="59" spans="1:52" ht="12.75" customHeight="1" x14ac:dyDescent="0.3">
      <c r="A59" s="4"/>
      <c r="B59" s="6"/>
      <c r="C59" s="2"/>
      <c r="E59" s="2"/>
      <c r="F59" s="2"/>
      <c r="I59" s="2"/>
      <c r="J59" s="4"/>
    </row>
    <row r="60" spans="1:52" ht="12.75" customHeight="1" x14ac:dyDescent="0.3">
      <c r="A60" s="4"/>
      <c r="B60" s="6"/>
      <c r="C60" s="2"/>
      <c r="E60" s="2"/>
      <c r="F60" s="2"/>
      <c r="I60" s="2"/>
      <c r="J60" s="4"/>
    </row>
    <row r="61" spans="1:52" ht="12.75" customHeight="1" x14ac:dyDescent="0.3">
      <c r="A61" s="4"/>
      <c r="B61" s="6"/>
      <c r="C61" s="2"/>
      <c r="E61" s="2"/>
      <c r="F61" s="2"/>
      <c r="I61" s="2"/>
      <c r="J61" s="4"/>
    </row>
    <row r="62" spans="1:52" ht="12.75" customHeight="1" x14ac:dyDescent="0.3">
      <c r="A62" s="4"/>
      <c r="B62" s="6"/>
      <c r="C62" s="2"/>
      <c r="E62" s="2"/>
      <c r="F62" s="2"/>
      <c r="I62" s="2"/>
      <c r="J62" s="4"/>
    </row>
    <row r="63" spans="1:52" ht="12.75" customHeight="1" x14ac:dyDescent="0.3">
      <c r="A63" s="4"/>
      <c r="B63" s="6"/>
      <c r="C63" s="2"/>
      <c r="E63" s="2"/>
      <c r="F63" s="2"/>
      <c r="I63" s="2"/>
      <c r="J63" s="4"/>
    </row>
    <row r="64" spans="1:52" ht="12.75" customHeight="1" x14ac:dyDescent="0.3">
      <c r="A64" s="4"/>
      <c r="B64" s="6"/>
      <c r="C64" s="2"/>
      <c r="E64" s="2"/>
      <c r="F64" s="2"/>
      <c r="I64" s="2"/>
      <c r="J64" s="4"/>
    </row>
    <row r="65" spans="1:10" ht="12.75" customHeight="1" x14ac:dyDescent="0.3">
      <c r="A65" s="4"/>
      <c r="B65" s="6"/>
      <c r="C65" s="2"/>
      <c r="E65" s="2"/>
      <c r="F65" s="2"/>
      <c r="I65" s="2"/>
      <c r="J65" s="4"/>
    </row>
    <row r="66" spans="1:10" ht="12.75" customHeight="1" x14ac:dyDescent="0.3">
      <c r="A66" s="4"/>
      <c r="B66" s="6"/>
      <c r="C66" s="2"/>
      <c r="E66" s="2"/>
      <c r="F66" s="2"/>
      <c r="I66" s="2"/>
      <c r="J66" s="4"/>
    </row>
    <row r="67" spans="1:10" ht="12.75" customHeight="1" x14ac:dyDescent="0.3">
      <c r="A67" s="4"/>
      <c r="B67" s="6"/>
      <c r="C67" s="2"/>
      <c r="E67" s="2"/>
      <c r="F67" s="2"/>
      <c r="I67" s="2"/>
      <c r="J67" s="4"/>
    </row>
    <row r="68" spans="1:10" ht="12.75" customHeight="1" x14ac:dyDescent="0.3">
      <c r="A68" s="4"/>
      <c r="B68" s="6"/>
      <c r="C68" s="2"/>
      <c r="E68" s="2"/>
      <c r="F68" s="2"/>
      <c r="I68" s="2"/>
      <c r="J68" s="4"/>
    </row>
    <row r="69" spans="1:10" ht="12.75" customHeight="1" x14ac:dyDescent="0.3">
      <c r="A69" s="4"/>
      <c r="B69" s="6"/>
      <c r="C69" s="2"/>
      <c r="E69" s="2"/>
      <c r="F69" s="2"/>
      <c r="I69" s="2"/>
      <c r="J69" s="4"/>
    </row>
    <row r="70" spans="1:10" ht="12.75" customHeight="1" x14ac:dyDescent="0.3">
      <c r="A70" s="4"/>
      <c r="B70" s="6"/>
      <c r="C70" s="2"/>
      <c r="E70" s="2"/>
      <c r="F70" s="2"/>
      <c r="I70" s="2"/>
      <c r="J70" s="4"/>
    </row>
    <row r="71" spans="1:10" ht="12.75" customHeight="1" x14ac:dyDescent="0.3">
      <c r="A71" s="4"/>
      <c r="B71" s="6"/>
      <c r="C71" s="2"/>
      <c r="E71" s="2"/>
      <c r="F71" s="2"/>
      <c r="I71" s="2"/>
      <c r="J71" s="4"/>
    </row>
    <row r="72" spans="1:10" ht="12.75" customHeight="1" x14ac:dyDescent="0.3">
      <c r="A72" s="4"/>
      <c r="B72" s="6"/>
      <c r="C72" s="2"/>
      <c r="E72" s="2"/>
      <c r="F72" s="2"/>
      <c r="I72" s="2"/>
      <c r="J72" s="4"/>
    </row>
    <row r="73" spans="1:10" ht="12.75" customHeight="1" x14ac:dyDescent="0.3">
      <c r="A73" s="4"/>
      <c r="B73" s="6"/>
      <c r="C73" s="2"/>
      <c r="E73" s="2"/>
      <c r="F73" s="2"/>
      <c r="I73" s="2"/>
      <c r="J73" s="4"/>
    </row>
    <row r="74" spans="1:10" ht="12.75" customHeight="1" x14ac:dyDescent="0.3">
      <c r="A74" s="4"/>
      <c r="B74" s="6"/>
      <c r="C74" s="2"/>
      <c r="E74" s="2"/>
      <c r="F74" s="2"/>
      <c r="I74" s="2"/>
      <c r="J74" s="4"/>
    </row>
    <row r="75" spans="1:10" ht="12.75" customHeight="1" x14ac:dyDescent="0.3">
      <c r="A75" s="4"/>
      <c r="B75" s="6"/>
      <c r="C75" s="2"/>
      <c r="E75" s="2"/>
      <c r="F75" s="2"/>
      <c r="I75" s="2"/>
      <c r="J75" s="4"/>
    </row>
    <row r="76" spans="1:10" ht="12.75" customHeight="1" x14ac:dyDescent="0.3">
      <c r="A76" s="4"/>
      <c r="B76" s="6"/>
      <c r="C76" s="2"/>
      <c r="E76" s="2"/>
      <c r="F76" s="2"/>
      <c r="I76" s="2"/>
      <c r="J76" s="4"/>
    </row>
    <row r="77" spans="1:10" ht="12.75" customHeight="1" x14ac:dyDescent="0.3">
      <c r="A77" s="4"/>
      <c r="B77" s="6"/>
      <c r="C77" s="2"/>
      <c r="E77" s="2"/>
      <c r="F77" s="2"/>
      <c r="I77" s="2"/>
      <c r="J77" s="4"/>
    </row>
    <row r="78" spans="1:10" ht="12.75" customHeight="1" x14ac:dyDescent="0.3">
      <c r="A78" s="4"/>
      <c r="B78" s="6"/>
      <c r="C78" s="2"/>
      <c r="E78" s="2"/>
      <c r="F78" s="2"/>
      <c r="I78" s="2"/>
      <c r="J78" s="4"/>
    </row>
    <row r="79" spans="1:10" ht="12.75" customHeight="1" x14ac:dyDescent="0.3">
      <c r="A79" s="4"/>
      <c r="B79" s="6"/>
      <c r="C79" s="2"/>
      <c r="E79" s="2"/>
      <c r="F79" s="2"/>
      <c r="I79" s="2"/>
      <c r="J79" s="4"/>
    </row>
    <row r="80" spans="1:10" ht="12.75" customHeight="1" x14ac:dyDescent="0.3">
      <c r="A80" s="4"/>
      <c r="B80" s="6"/>
      <c r="C80" s="2"/>
      <c r="E80" s="2"/>
      <c r="F80" s="2"/>
      <c r="I80" s="2"/>
      <c r="J80" s="4"/>
    </row>
    <row r="81" spans="1:10" ht="12.75" customHeight="1" x14ac:dyDescent="0.3">
      <c r="A81" s="4"/>
      <c r="B81" s="6"/>
      <c r="C81" s="2"/>
      <c r="E81" s="2"/>
      <c r="F81" s="2"/>
      <c r="I81" s="2"/>
      <c r="J81" s="4"/>
    </row>
    <row r="82" spans="1:10" ht="12.75" customHeight="1" x14ac:dyDescent="0.3">
      <c r="A82" s="4"/>
      <c r="B82" s="6"/>
      <c r="C82" s="2"/>
      <c r="E82" s="2"/>
      <c r="F82" s="2"/>
      <c r="I82" s="2"/>
      <c r="J82" s="4"/>
    </row>
    <row r="83" spans="1:10" ht="12.75" customHeight="1" x14ac:dyDescent="0.3">
      <c r="A83" s="4"/>
      <c r="B83" s="6"/>
      <c r="C83" s="2"/>
      <c r="E83" s="2"/>
      <c r="F83" s="2"/>
      <c r="I83" s="2"/>
      <c r="J83" s="4"/>
    </row>
    <row r="84" spans="1:10" ht="12.75" customHeight="1" x14ac:dyDescent="0.3">
      <c r="A84" s="4"/>
      <c r="B84" s="6"/>
      <c r="C84" s="2"/>
      <c r="E84" s="2"/>
      <c r="F84" s="2"/>
      <c r="I84" s="2"/>
      <c r="J84" s="4"/>
    </row>
    <row r="85" spans="1:10" ht="12.75" customHeight="1" x14ac:dyDescent="0.3">
      <c r="A85" s="4"/>
      <c r="B85" s="6"/>
      <c r="C85" s="2"/>
      <c r="E85" s="2"/>
      <c r="F85" s="2"/>
      <c r="I85" s="2"/>
      <c r="J85" s="4"/>
    </row>
    <row r="86" spans="1:10" ht="12.75" customHeight="1" x14ac:dyDescent="0.3">
      <c r="A86" s="4"/>
      <c r="B86" s="6"/>
      <c r="C86" s="2"/>
      <c r="E86" s="2"/>
      <c r="F86" s="2"/>
      <c r="I86" s="2"/>
      <c r="J86" s="4"/>
    </row>
    <row r="87" spans="1:10" ht="12.75" customHeight="1" x14ac:dyDescent="0.3">
      <c r="A87" s="4"/>
      <c r="B87" s="6"/>
      <c r="C87" s="2"/>
      <c r="E87" s="2"/>
      <c r="F87" s="2"/>
      <c r="I87" s="2"/>
      <c r="J87" s="4"/>
    </row>
    <row r="88" spans="1:10" ht="12.75" customHeight="1" x14ac:dyDescent="0.3">
      <c r="A88" s="4"/>
      <c r="B88" s="6"/>
      <c r="C88" s="2"/>
      <c r="E88" s="2"/>
      <c r="F88" s="2"/>
      <c r="I88" s="2"/>
      <c r="J88" s="4"/>
    </row>
    <row r="89" spans="1:10" ht="12.75" customHeight="1" x14ac:dyDescent="0.3">
      <c r="A89" s="4"/>
      <c r="B89" s="6"/>
      <c r="C89" s="2"/>
      <c r="E89" s="2"/>
      <c r="F89" s="2"/>
      <c r="I89" s="2"/>
      <c r="J89" s="4"/>
    </row>
    <row r="90" spans="1:10" ht="12.75" customHeight="1" x14ac:dyDescent="0.3">
      <c r="A90" s="4"/>
      <c r="B90" s="6"/>
      <c r="C90" s="2"/>
      <c r="E90" s="2"/>
      <c r="F90" s="2"/>
      <c r="I90" s="2"/>
      <c r="J90" s="4"/>
    </row>
    <row r="91" spans="1:10" ht="12.75" customHeight="1" x14ac:dyDescent="0.3">
      <c r="A91" s="4"/>
      <c r="B91" s="6"/>
      <c r="C91" s="2"/>
      <c r="E91" s="2"/>
      <c r="F91" s="2"/>
      <c r="I91" s="2"/>
      <c r="J91" s="4"/>
    </row>
    <row r="92" spans="1:10" ht="12.75" customHeight="1" x14ac:dyDescent="0.3">
      <c r="A92" s="4"/>
      <c r="B92" s="6"/>
      <c r="C92" s="2"/>
      <c r="E92" s="2"/>
      <c r="F92" s="2"/>
      <c r="I92" s="2"/>
      <c r="J92" s="4"/>
    </row>
    <row r="93" spans="1:10" ht="12.75" customHeight="1" x14ac:dyDescent="0.3">
      <c r="A93" s="4"/>
      <c r="B93" s="6"/>
      <c r="C93" s="2"/>
      <c r="E93" s="2"/>
      <c r="F93" s="2"/>
      <c r="I93" s="2"/>
      <c r="J93" s="4"/>
    </row>
    <row r="94" spans="1:10" ht="12.75" customHeight="1" x14ac:dyDescent="0.3">
      <c r="A94" s="4"/>
      <c r="B94" s="6"/>
      <c r="C94" s="2"/>
      <c r="E94" s="2"/>
      <c r="F94" s="2"/>
      <c r="I94" s="2"/>
      <c r="J94" s="4"/>
    </row>
    <row r="95" spans="1:10" ht="12.75" customHeight="1" x14ac:dyDescent="0.3">
      <c r="A95" s="4"/>
      <c r="B95" s="6"/>
      <c r="C95" s="2"/>
      <c r="E95" s="2"/>
      <c r="F95" s="2"/>
      <c r="I95" s="2"/>
      <c r="J95" s="4"/>
    </row>
    <row r="96" spans="1:10" ht="12.75" customHeight="1" x14ac:dyDescent="0.3">
      <c r="A96" s="4"/>
      <c r="B96" s="6"/>
      <c r="C96" s="2"/>
      <c r="E96" s="2"/>
      <c r="F96" s="2"/>
      <c r="I96" s="2"/>
      <c r="J96" s="4"/>
    </row>
    <row r="97" spans="1:10" ht="12.75" customHeight="1" x14ac:dyDescent="0.3">
      <c r="A97" s="4"/>
      <c r="B97" s="6"/>
      <c r="C97" s="2"/>
      <c r="E97" s="2"/>
      <c r="F97" s="2"/>
      <c r="I97" s="2"/>
      <c r="J97" s="4"/>
    </row>
    <row r="98" spans="1:10" ht="12.75" customHeight="1" x14ac:dyDescent="0.3">
      <c r="A98" s="4"/>
      <c r="B98" s="6"/>
      <c r="C98" s="2"/>
      <c r="E98" s="2"/>
      <c r="F98" s="2"/>
      <c r="I98" s="2"/>
      <c r="J98" s="4"/>
    </row>
    <row r="99" spans="1:10" ht="12.75" customHeight="1" x14ac:dyDescent="0.3">
      <c r="A99" s="4"/>
      <c r="B99" s="6"/>
      <c r="C99" s="2"/>
      <c r="E99" s="2"/>
      <c r="F99" s="2"/>
      <c r="I99" s="2"/>
      <c r="J99" s="4"/>
    </row>
    <row r="100" spans="1:10" ht="12.75" customHeight="1" x14ac:dyDescent="0.3">
      <c r="A100" s="4"/>
      <c r="B100" s="6"/>
      <c r="C100" s="2"/>
      <c r="E100" s="2"/>
      <c r="F100" s="2"/>
      <c r="I100" s="2"/>
      <c r="J100" s="4"/>
    </row>
    <row r="101" spans="1:10" ht="12.75" customHeight="1" x14ac:dyDescent="0.3">
      <c r="A101" s="4"/>
      <c r="B101" s="6"/>
      <c r="C101" s="2"/>
      <c r="E101" s="2"/>
      <c r="F101" s="2"/>
      <c r="I101" s="2"/>
      <c r="J101" s="4"/>
    </row>
    <row r="102" spans="1:10" ht="12.75" customHeight="1" x14ac:dyDescent="0.3">
      <c r="A102" s="4"/>
      <c r="B102" s="6"/>
      <c r="C102" s="2"/>
      <c r="E102" s="2"/>
      <c r="F102" s="2"/>
      <c r="I102" s="2"/>
      <c r="J102" s="4"/>
    </row>
    <row r="103" spans="1:10" ht="12.75" customHeight="1" x14ac:dyDescent="0.3">
      <c r="A103" s="4"/>
      <c r="B103" s="6"/>
      <c r="C103" s="2"/>
      <c r="E103" s="2"/>
      <c r="F103" s="2"/>
      <c r="I103" s="2"/>
      <c r="J103" s="4"/>
    </row>
    <row r="104" spans="1:10" ht="12.75" customHeight="1" x14ac:dyDescent="0.3">
      <c r="A104" s="4"/>
      <c r="B104" s="6"/>
      <c r="C104" s="2"/>
      <c r="E104" s="2"/>
      <c r="F104" s="2"/>
      <c r="I104" s="2"/>
      <c r="J104" s="4"/>
    </row>
    <row r="105" spans="1:10" ht="12.75" customHeight="1" x14ac:dyDescent="0.3">
      <c r="A105" s="4"/>
      <c r="B105" s="6"/>
      <c r="C105" s="2"/>
      <c r="E105" s="2"/>
      <c r="F105" s="2"/>
      <c r="I105" s="2"/>
      <c r="J105" s="4"/>
    </row>
    <row r="106" spans="1:10" ht="12.75" customHeight="1" x14ac:dyDescent="0.3">
      <c r="A106" s="4"/>
      <c r="B106" s="6"/>
      <c r="C106" s="2"/>
      <c r="E106" s="2"/>
      <c r="F106" s="2"/>
      <c r="I106" s="2"/>
      <c r="J106" s="4"/>
    </row>
    <row r="107" spans="1:10" ht="12.75" customHeight="1" x14ac:dyDescent="0.3">
      <c r="A107" s="4"/>
      <c r="B107" s="6"/>
      <c r="C107" s="2"/>
      <c r="E107" s="2"/>
      <c r="F107" s="2"/>
      <c r="I107" s="2"/>
      <c r="J107" s="4"/>
    </row>
    <row r="108" spans="1:10" ht="12.75" customHeight="1" x14ac:dyDescent="0.3">
      <c r="A108" s="4"/>
      <c r="B108" s="6"/>
      <c r="C108" s="2"/>
      <c r="E108" s="2"/>
      <c r="F108" s="2"/>
      <c r="I108" s="2"/>
      <c r="J108" s="4"/>
    </row>
    <row r="109" spans="1:10" ht="12.75" customHeight="1" x14ac:dyDescent="0.3">
      <c r="A109" s="4"/>
      <c r="B109" s="6"/>
      <c r="C109" s="2"/>
      <c r="E109" s="2"/>
      <c r="F109" s="2"/>
      <c r="I109" s="2"/>
      <c r="J109" s="4"/>
    </row>
    <row r="110" spans="1:10" ht="12.75" customHeight="1" x14ac:dyDescent="0.3">
      <c r="A110" s="4"/>
      <c r="B110" s="6"/>
      <c r="C110" s="2"/>
      <c r="E110" s="2"/>
      <c r="F110" s="2"/>
      <c r="I110" s="2"/>
      <c r="J110" s="4"/>
    </row>
    <row r="111" spans="1:10" ht="12.75" customHeight="1" x14ac:dyDescent="0.3">
      <c r="A111" s="4"/>
      <c r="B111" s="6"/>
      <c r="C111" s="2"/>
      <c r="E111" s="2"/>
      <c r="F111" s="2"/>
      <c r="I111" s="2"/>
      <c r="J111" s="4"/>
    </row>
    <row r="112" spans="1:10" ht="12.75" customHeight="1" x14ac:dyDescent="0.3">
      <c r="A112" s="4"/>
      <c r="B112" s="6"/>
      <c r="C112" s="2"/>
      <c r="E112" s="2"/>
      <c r="F112" s="2"/>
      <c r="I112" s="2"/>
      <c r="J112" s="4"/>
    </row>
    <row r="113" spans="1:10" ht="12.75" customHeight="1" x14ac:dyDescent="0.3">
      <c r="A113" s="4"/>
      <c r="B113" s="6"/>
      <c r="C113" s="2"/>
      <c r="E113" s="2"/>
      <c r="F113" s="2"/>
      <c r="I113" s="2"/>
      <c r="J113" s="4"/>
    </row>
    <row r="114" spans="1:10" ht="12.75" customHeight="1" x14ac:dyDescent="0.3">
      <c r="A114" s="4"/>
      <c r="B114" s="6"/>
      <c r="C114" s="2"/>
      <c r="E114" s="2"/>
      <c r="F114" s="2"/>
      <c r="I114" s="2"/>
      <c r="J114" s="4"/>
    </row>
    <row r="115" spans="1:10" ht="12.75" customHeight="1" x14ac:dyDescent="0.3">
      <c r="A115" s="4"/>
      <c r="B115" s="6"/>
      <c r="C115" s="2"/>
      <c r="E115" s="2"/>
      <c r="F115" s="2"/>
      <c r="I115" s="2"/>
      <c r="J115" s="4"/>
    </row>
    <row r="116" spans="1:10" ht="12.75" customHeight="1" x14ac:dyDescent="0.3">
      <c r="A116" s="4"/>
      <c r="B116" s="6"/>
      <c r="C116" s="2"/>
      <c r="E116" s="2"/>
      <c r="F116" s="2"/>
      <c r="I116" s="2"/>
      <c r="J116" s="4"/>
    </row>
    <row r="117" spans="1:10" ht="12.75" customHeight="1" x14ac:dyDescent="0.3">
      <c r="A117" s="4"/>
      <c r="B117" s="6"/>
      <c r="C117" s="2"/>
      <c r="E117" s="2"/>
      <c r="F117" s="2"/>
      <c r="I117" s="2"/>
      <c r="J117" s="4"/>
    </row>
    <row r="118" spans="1:10" ht="12.75" customHeight="1" x14ac:dyDescent="0.3">
      <c r="A118" s="4"/>
      <c r="B118" s="6"/>
      <c r="C118" s="2"/>
      <c r="E118" s="2"/>
      <c r="F118" s="2"/>
      <c r="I118" s="2"/>
      <c r="J118" s="4"/>
    </row>
    <row r="119" spans="1:10" ht="12.75" customHeight="1" x14ac:dyDescent="0.3">
      <c r="A119" s="4"/>
      <c r="B119" s="6"/>
      <c r="C119" s="2"/>
      <c r="E119" s="2"/>
      <c r="F119" s="2"/>
      <c r="I119" s="2"/>
      <c r="J119" s="4"/>
    </row>
    <row r="120" spans="1:10" ht="12.75" customHeight="1" x14ac:dyDescent="0.3">
      <c r="A120" s="4"/>
      <c r="B120" s="6"/>
      <c r="C120" s="2"/>
      <c r="E120" s="2"/>
      <c r="F120" s="2"/>
      <c r="I120" s="2"/>
      <c r="J120" s="4"/>
    </row>
    <row r="121" spans="1:10" ht="12.75" customHeight="1" x14ac:dyDescent="0.3">
      <c r="A121" s="4"/>
      <c r="B121" s="6"/>
      <c r="C121" s="2"/>
      <c r="E121" s="2"/>
      <c r="F121" s="2"/>
      <c r="I121" s="2"/>
      <c r="J121" s="4"/>
    </row>
    <row r="122" spans="1:10" ht="12.75" customHeight="1" x14ac:dyDescent="0.3">
      <c r="A122" s="4"/>
      <c r="B122" s="6"/>
      <c r="C122" s="2"/>
      <c r="E122" s="2"/>
      <c r="F122" s="2"/>
      <c r="I122" s="2"/>
      <c r="J122" s="4"/>
    </row>
    <row r="123" spans="1:10" ht="12.75" customHeight="1" x14ac:dyDescent="0.3">
      <c r="A123" s="4"/>
      <c r="B123" s="6"/>
      <c r="C123" s="2"/>
      <c r="E123" s="2"/>
      <c r="F123" s="2"/>
      <c r="I123" s="2"/>
      <c r="J123" s="4"/>
    </row>
    <row r="124" spans="1:10" ht="12.75" customHeight="1" x14ac:dyDescent="0.3">
      <c r="A124" s="4"/>
      <c r="B124" s="6"/>
      <c r="C124" s="2"/>
      <c r="E124" s="2"/>
      <c r="F124" s="2"/>
      <c r="I124" s="2"/>
      <c r="J124" s="4"/>
    </row>
    <row r="125" spans="1:10" ht="12.75" customHeight="1" x14ac:dyDescent="0.3">
      <c r="A125" s="4"/>
      <c r="B125" s="6"/>
      <c r="C125" s="2"/>
      <c r="E125" s="2"/>
      <c r="F125" s="2"/>
      <c r="I125" s="2"/>
      <c r="J125" s="4"/>
    </row>
    <row r="126" spans="1:10" ht="12.75" customHeight="1" x14ac:dyDescent="0.3">
      <c r="A126" s="4"/>
      <c r="B126" s="6"/>
      <c r="C126" s="2"/>
      <c r="E126" s="2"/>
      <c r="F126" s="2"/>
      <c r="I126" s="2"/>
      <c r="J126" s="4"/>
    </row>
    <row r="127" spans="1:10" ht="12.75" customHeight="1" x14ac:dyDescent="0.3">
      <c r="A127" s="4"/>
      <c r="B127" s="6"/>
      <c r="C127" s="2"/>
      <c r="E127" s="2"/>
      <c r="F127" s="2"/>
      <c r="I127" s="2"/>
      <c r="J127" s="4"/>
    </row>
    <row r="128" spans="1:10" ht="12.75" customHeight="1" x14ac:dyDescent="0.3">
      <c r="A128" s="4"/>
      <c r="B128" s="6"/>
      <c r="C128" s="2"/>
      <c r="E128" s="2"/>
      <c r="F128" s="2"/>
      <c r="I128" s="2"/>
      <c r="J128" s="4"/>
    </row>
    <row r="129" spans="1:10" ht="12.75" customHeight="1" x14ac:dyDescent="0.3">
      <c r="A129" s="4"/>
      <c r="B129" s="6"/>
      <c r="C129" s="2"/>
      <c r="E129" s="2"/>
      <c r="F129" s="2"/>
      <c r="I129" s="2"/>
      <c r="J129" s="4"/>
    </row>
    <row r="130" spans="1:10" ht="12.75" customHeight="1" x14ac:dyDescent="0.3">
      <c r="A130" s="4"/>
      <c r="B130" s="6"/>
      <c r="C130" s="2"/>
      <c r="E130" s="2"/>
      <c r="F130" s="2"/>
      <c r="I130" s="2"/>
      <c r="J130" s="4"/>
    </row>
    <row r="131" spans="1:10" ht="12.75" customHeight="1" x14ac:dyDescent="0.3">
      <c r="A131" s="4"/>
      <c r="B131" s="6"/>
      <c r="C131" s="2"/>
      <c r="E131" s="2"/>
      <c r="F131" s="2"/>
      <c r="I131" s="2"/>
      <c r="J131" s="4"/>
    </row>
    <row r="132" spans="1:10" ht="12.75" customHeight="1" x14ac:dyDescent="0.3">
      <c r="A132" s="4"/>
      <c r="B132" s="6"/>
      <c r="C132" s="2"/>
      <c r="E132" s="2"/>
      <c r="F132" s="2"/>
      <c r="I132" s="2"/>
      <c r="J132" s="4"/>
    </row>
    <row r="133" spans="1:10" ht="12.75" customHeight="1" x14ac:dyDescent="0.3">
      <c r="A133" s="4"/>
      <c r="B133" s="6"/>
      <c r="C133" s="2"/>
      <c r="E133" s="2"/>
      <c r="F133" s="2"/>
      <c r="I133" s="2"/>
      <c r="J133" s="4"/>
    </row>
    <row r="134" spans="1:10" ht="12.75" customHeight="1" x14ac:dyDescent="0.3">
      <c r="A134" s="4"/>
      <c r="B134" s="6"/>
      <c r="C134" s="2"/>
      <c r="E134" s="2"/>
      <c r="F134" s="2"/>
      <c r="I134" s="2"/>
      <c r="J134" s="4"/>
    </row>
    <row r="135" spans="1:10" ht="12.75" customHeight="1" x14ac:dyDescent="0.3">
      <c r="A135" s="4"/>
      <c r="B135" s="6"/>
      <c r="C135" s="2"/>
      <c r="E135" s="2"/>
      <c r="F135" s="2"/>
      <c r="I135" s="2"/>
      <c r="J135" s="4"/>
    </row>
    <row r="136" spans="1:10" ht="12.75" customHeight="1" x14ac:dyDescent="0.3">
      <c r="A136" s="4"/>
      <c r="B136" s="6"/>
      <c r="C136" s="2"/>
      <c r="E136" s="2"/>
      <c r="F136" s="2"/>
      <c r="I136" s="2"/>
      <c r="J136" s="4"/>
    </row>
    <row r="137" spans="1:10" ht="12.75" customHeight="1" x14ac:dyDescent="0.3">
      <c r="A137" s="4"/>
      <c r="B137" s="6"/>
      <c r="C137" s="2"/>
      <c r="E137" s="2"/>
      <c r="F137" s="2"/>
      <c r="I137" s="2"/>
      <c r="J137" s="4"/>
    </row>
    <row r="138" spans="1:10" ht="12.75" customHeight="1" x14ac:dyDescent="0.3">
      <c r="A138" s="4"/>
      <c r="B138" s="6"/>
      <c r="C138" s="2"/>
      <c r="E138" s="2"/>
      <c r="F138" s="2"/>
      <c r="I138" s="2"/>
      <c r="J138" s="4"/>
    </row>
    <row r="139" spans="1:10" ht="12.75" customHeight="1" x14ac:dyDescent="0.3">
      <c r="A139" s="4"/>
      <c r="B139" s="6"/>
      <c r="C139" s="2"/>
      <c r="E139" s="2"/>
      <c r="F139" s="2"/>
      <c r="I139" s="2"/>
      <c r="J139" s="4"/>
    </row>
    <row r="140" spans="1:10" ht="12.75" customHeight="1" x14ac:dyDescent="0.3">
      <c r="A140" s="4"/>
      <c r="B140" s="6"/>
      <c r="C140" s="2"/>
      <c r="E140" s="2"/>
      <c r="F140" s="2"/>
      <c r="I140" s="2"/>
      <c r="J140" s="4"/>
    </row>
    <row r="141" spans="1:10" ht="12.75" customHeight="1" x14ac:dyDescent="0.3">
      <c r="A141" s="4"/>
      <c r="B141" s="6"/>
      <c r="C141" s="2"/>
      <c r="E141" s="2"/>
      <c r="F141" s="2"/>
      <c r="I141" s="2"/>
      <c r="J141" s="4"/>
    </row>
    <row r="142" spans="1:10" ht="12.75" customHeight="1" x14ac:dyDescent="0.3">
      <c r="A142" s="4"/>
      <c r="B142" s="6"/>
      <c r="C142" s="2"/>
      <c r="E142" s="2"/>
      <c r="F142" s="2"/>
      <c r="I142" s="2"/>
      <c r="J142" s="4"/>
    </row>
    <row r="143" spans="1:10" ht="12.75" customHeight="1" x14ac:dyDescent="0.3">
      <c r="A143" s="4"/>
      <c r="B143" s="6"/>
      <c r="C143" s="2"/>
      <c r="E143" s="2"/>
      <c r="F143" s="2"/>
      <c r="I143" s="2"/>
      <c r="J143" s="4"/>
    </row>
    <row r="144" spans="1:10" ht="12.75" customHeight="1" x14ac:dyDescent="0.3">
      <c r="A144" s="4"/>
      <c r="B144" s="6"/>
      <c r="C144" s="2"/>
      <c r="E144" s="2"/>
      <c r="F144" s="2"/>
      <c r="I144" s="2"/>
      <c r="J144" s="4"/>
    </row>
    <row r="145" spans="1:10" ht="12.75" customHeight="1" x14ac:dyDescent="0.3">
      <c r="A145" s="4"/>
      <c r="B145" s="6"/>
      <c r="C145" s="2"/>
      <c r="E145" s="2"/>
      <c r="F145" s="2"/>
      <c r="I145" s="2"/>
      <c r="J145" s="4"/>
    </row>
    <row r="146" spans="1:10" ht="12.75" customHeight="1" x14ac:dyDescent="0.3">
      <c r="A146" s="4"/>
      <c r="B146" s="6"/>
      <c r="C146" s="2"/>
      <c r="E146" s="2"/>
      <c r="F146" s="2"/>
      <c r="I146" s="2"/>
      <c r="J146" s="4"/>
    </row>
    <row r="147" spans="1:10" ht="12.75" customHeight="1" x14ac:dyDescent="0.3">
      <c r="A147" s="4"/>
      <c r="B147" s="6"/>
      <c r="C147" s="2"/>
      <c r="E147" s="2"/>
      <c r="F147" s="2"/>
      <c r="I147" s="2"/>
      <c r="J147" s="4"/>
    </row>
    <row r="148" spans="1:10" ht="12.75" customHeight="1" x14ac:dyDescent="0.3">
      <c r="A148" s="4"/>
      <c r="B148" s="6"/>
      <c r="C148" s="2"/>
      <c r="E148" s="2"/>
      <c r="F148" s="2"/>
      <c r="I148" s="2"/>
      <c r="J148" s="4"/>
    </row>
    <row r="149" spans="1:10" ht="12.75" customHeight="1" x14ac:dyDescent="0.3">
      <c r="A149" s="4"/>
      <c r="B149" s="6"/>
      <c r="C149" s="2"/>
      <c r="E149" s="2"/>
      <c r="F149" s="2"/>
      <c r="I149" s="2"/>
      <c r="J149" s="4"/>
    </row>
    <row r="150" spans="1:10" ht="12.75" customHeight="1" x14ac:dyDescent="0.3">
      <c r="A150" s="4"/>
      <c r="B150" s="6"/>
      <c r="C150" s="2"/>
      <c r="E150" s="2"/>
      <c r="F150" s="2"/>
      <c r="I150" s="2"/>
      <c r="J150" s="4"/>
    </row>
    <row r="151" spans="1:10" ht="12.75" customHeight="1" x14ac:dyDescent="0.3">
      <c r="A151" s="4"/>
      <c r="B151" s="6"/>
      <c r="C151" s="2"/>
      <c r="E151" s="2"/>
      <c r="F151" s="2"/>
      <c r="I151" s="2"/>
      <c r="J151" s="4"/>
    </row>
    <row r="152" spans="1:10" ht="12.75" customHeight="1" x14ac:dyDescent="0.3">
      <c r="A152" s="4"/>
      <c r="B152" s="6"/>
      <c r="C152" s="2"/>
      <c r="E152" s="2"/>
      <c r="F152" s="2"/>
      <c r="I152" s="2"/>
      <c r="J152" s="4"/>
    </row>
    <row r="153" spans="1:10" ht="12.75" customHeight="1" x14ac:dyDescent="0.3">
      <c r="A153" s="4"/>
      <c r="B153" s="6"/>
      <c r="C153" s="2"/>
      <c r="E153" s="2"/>
      <c r="F153" s="2"/>
      <c r="I153" s="2"/>
      <c r="J153" s="4"/>
    </row>
    <row r="154" spans="1:10" ht="12.75" customHeight="1" x14ac:dyDescent="0.3">
      <c r="A154" s="4"/>
      <c r="B154" s="6"/>
      <c r="C154" s="2"/>
      <c r="E154" s="2"/>
      <c r="F154" s="2"/>
      <c r="I154" s="2"/>
      <c r="J154" s="4"/>
    </row>
    <row r="155" spans="1:10" ht="12.75" customHeight="1" x14ac:dyDescent="0.3">
      <c r="A155" s="4"/>
      <c r="B155" s="6"/>
      <c r="C155" s="2"/>
      <c r="E155" s="2"/>
      <c r="F155" s="2"/>
      <c r="I155" s="2"/>
      <c r="J155" s="4"/>
    </row>
    <row r="156" spans="1:10" ht="12.75" customHeight="1" x14ac:dyDescent="0.3">
      <c r="A156" s="4"/>
      <c r="B156" s="6"/>
      <c r="C156" s="2"/>
      <c r="E156" s="2"/>
      <c r="F156" s="2"/>
      <c r="I156" s="2"/>
      <c r="J156" s="4"/>
    </row>
    <row r="157" spans="1:10" ht="12.75" customHeight="1" x14ac:dyDescent="0.3">
      <c r="A157" s="4"/>
      <c r="B157" s="6"/>
      <c r="C157" s="2"/>
      <c r="E157" s="2"/>
      <c r="F157" s="2"/>
      <c r="I157" s="2"/>
      <c r="J157" s="4"/>
    </row>
    <row r="158" spans="1:10" ht="12.75" customHeight="1" x14ac:dyDescent="0.3">
      <c r="A158" s="4"/>
      <c r="B158" s="6"/>
      <c r="C158" s="2"/>
      <c r="E158" s="2"/>
      <c r="F158" s="2"/>
      <c r="I158" s="2"/>
      <c r="J158" s="4"/>
    </row>
    <row r="159" spans="1:10" ht="12.75" customHeight="1" x14ac:dyDescent="0.3">
      <c r="A159" s="4"/>
      <c r="B159" s="6"/>
      <c r="C159" s="2"/>
      <c r="E159" s="2"/>
      <c r="F159" s="2"/>
      <c r="I159" s="2"/>
      <c r="J159" s="4"/>
    </row>
    <row r="160" spans="1:10" ht="12.75" customHeight="1" x14ac:dyDescent="0.3">
      <c r="A160" s="4"/>
      <c r="B160" s="6"/>
      <c r="C160" s="2"/>
      <c r="E160" s="2"/>
      <c r="F160" s="2"/>
      <c r="I160" s="2"/>
      <c r="J160" s="4"/>
    </row>
    <row r="161" spans="1:10" ht="12.75" customHeight="1" x14ac:dyDescent="0.3">
      <c r="A161" s="4"/>
      <c r="B161" s="6"/>
      <c r="C161" s="2"/>
      <c r="E161" s="2"/>
      <c r="F161" s="2"/>
      <c r="I161" s="2"/>
      <c r="J161" s="4"/>
    </row>
    <row r="162" spans="1:10" ht="12.75" customHeight="1" x14ac:dyDescent="0.3">
      <c r="A162" s="4"/>
      <c r="B162" s="6"/>
      <c r="C162" s="2"/>
      <c r="E162" s="2"/>
      <c r="F162" s="2"/>
      <c r="I162" s="2"/>
      <c r="J162" s="4"/>
    </row>
    <row r="163" spans="1:10" ht="12.75" customHeight="1" x14ac:dyDescent="0.3">
      <c r="A163" s="4"/>
      <c r="B163" s="6"/>
      <c r="C163" s="2"/>
      <c r="E163" s="2"/>
      <c r="F163" s="2"/>
      <c r="I163" s="2"/>
      <c r="J163" s="4"/>
    </row>
    <row r="164" spans="1:10" ht="12.75" customHeight="1" x14ac:dyDescent="0.3">
      <c r="A164" s="4"/>
      <c r="B164" s="6"/>
      <c r="C164" s="2"/>
      <c r="E164" s="2"/>
      <c r="F164" s="2"/>
      <c r="I164" s="2"/>
      <c r="J164" s="4"/>
    </row>
    <row r="165" spans="1:10" ht="12.75" customHeight="1" x14ac:dyDescent="0.3">
      <c r="A165" s="4"/>
      <c r="B165" s="6"/>
      <c r="C165" s="2"/>
      <c r="E165" s="2"/>
      <c r="F165" s="2"/>
      <c r="I165" s="2"/>
      <c r="J165" s="4"/>
    </row>
    <row r="166" spans="1:10" ht="12.75" customHeight="1" x14ac:dyDescent="0.3">
      <c r="A166" s="4"/>
      <c r="B166" s="6"/>
      <c r="C166" s="2"/>
      <c r="E166" s="2"/>
      <c r="F166" s="2"/>
      <c r="I166" s="2"/>
      <c r="J166" s="4"/>
    </row>
    <row r="167" spans="1:10" ht="12.75" customHeight="1" x14ac:dyDescent="0.3">
      <c r="A167" s="4"/>
      <c r="B167" s="6"/>
      <c r="C167" s="2"/>
      <c r="E167" s="2"/>
      <c r="F167" s="2"/>
      <c r="I167" s="2"/>
      <c r="J167" s="4"/>
    </row>
    <row r="168" spans="1:10" ht="12.75" customHeight="1" x14ac:dyDescent="0.3">
      <c r="A168" s="4"/>
      <c r="B168" s="6"/>
      <c r="C168" s="2"/>
      <c r="E168" s="2"/>
      <c r="F168" s="2"/>
      <c r="I168" s="2"/>
      <c r="J168" s="4"/>
    </row>
    <row r="169" spans="1:10" ht="12.75" customHeight="1" x14ac:dyDescent="0.3">
      <c r="A169" s="4"/>
      <c r="B169" s="6"/>
      <c r="C169" s="2"/>
      <c r="E169" s="2"/>
      <c r="F169" s="2"/>
      <c r="I169" s="2"/>
      <c r="J169" s="4"/>
    </row>
    <row r="170" spans="1:10" ht="12.75" customHeight="1" x14ac:dyDescent="0.3">
      <c r="A170" s="4"/>
      <c r="B170" s="6"/>
      <c r="C170" s="2"/>
      <c r="E170" s="2"/>
      <c r="F170" s="2"/>
      <c r="I170" s="2"/>
      <c r="J170" s="4"/>
    </row>
    <row r="171" spans="1:10" ht="12.75" customHeight="1" x14ac:dyDescent="0.3">
      <c r="A171" s="4"/>
      <c r="B171" s="6"/>
      <c r="C171" s="2"/>
      <c r="E171" s="2"/>
      <c r="F171" s="2"/>
      <c r="I171" s="2"/>
      <c r="J171" s="4"/>
    </row>
    <row r="172" spans="1:10" ht="12.75" customHeight="1" x14ac:dyDescent="0.3">
      <c r="A172" s="4"/>
      <c r="B172" s="6"/>
      <c r="C172" s="2"/>
      <c r="E172" s="2"/>
      <c r="F172" s="2"/>
      <c r="I172" s="2"/>
      <c r="J172" s="4"/>
    </row>
    <row r="173" spans="1:10" ht="12.75" customHeight="1" x14ac:dyDescent="0.3">
      <c r="A173" s="4"/>
      <c r="B173" s="6"/>
      <c r="C173" s="2"/>
      <c r="E173" s="2"/>
      <c r="F173" s="2"/>
      <c r="I173" s="2"/>
      <c r="J173" s="4"/>
    </row>
    <row r="174" spans="1:10" ht="12.75" customHeight="1" x14ac:dyDescent="0.3">
      <c r="A174" s="4"/>
      <c r="B174" s="6"/>
      <c r="C174" s="2"/>
      <c r="E174" s="2"/>
      <c r="F174" s="2"/>
      <c r="I174" s="2"/>
      <c r="J174" s="4"/>
    </row>
    <row r="175" spans="1:10" ht="12.75" customHeight="1" x14ac:dyDescent="0.3">
      <c r="A175" s="4"/>
      <c r="B175" s="6"/>
      <c r="C175" s="2"/>
      <c r="E175" s="2"/>
      <c r="F175" s="2"/>
      <c r="I175" s="2"/>
      <c r="J175" s="4"/>
    </row>
    <row r="176" spans="1:10" ht="12.75" customHeight="1" x14ac:dyDescent="0.3">
      <c r="A176" s="4"/>
      <c r="B176" s="6"/>
      <c r="C176" s="2"/>
      <c r="E176" s="2"/>
      <c r="F176" s="2"/>
      <c r="I176" s="2"/>
      <c r="J176" s="4"/>
    </row>
    <row r="177" spans="1:10" ht="12.75" customHeight="1" x14ac:dyDescent="0.3">
      <c r="A177" s="4"/>
      <c r="B177" s="6"/>
      <c r="C177" s="2"/>
      <c r="E177" s="2"/>
      <c r="F177" s="2"/>
      <c r="I177" s="2"/>
      <c r="J177" s="4"/>
    </row>
    <row r="178" spans="1:10" ht="12.75" customHeight="1" x14ac:dyDescent="0.3">
      <c r="A178" s="4"/>
      <c r="B178" s="6"/>
      <c r="C178" s="2"/>
      <c r="E178" s="2"/>
      <c r="F178" s="2"/>
      <c r="I178" s="2"/>
      <c r="J178" s="4"/>
    </row>
    <row r="179" spans="1:10" ht="12.75" customHeight="1" x14ac:dyDescent="0.3">
      <c r="A179" s="4"/>
      <c r="B179" s="6"/>
      <c r="C179" s="2"/>
      <c r="E179" s="2"/>
      <c r="F179" s="2"/>
      <c r="I179" s="2"/>
      <c r="J179" s="4"/>
    </row>
    <row r="180" spans="1:10" ht="12.75" customHeight="1" x14ac:dyDescent="0.3">
      <c r="A180" s="4"/>
      <c r="B180" s="6"/>
      <c r="C180" s="2"/>
      <c r="E180" s="2"/>
      <c r="F180" s="2"/>
      <c r="I180" s="2"/>
      <c r="J180" s="4"/>
    </row>
    <row r="181" spans="1:10" ht="12.75" customHeight="1" x14ac:dyDescent="0.3">
      <c r="A181" s="4"/>
      <c r="B181" s="6"/>
      <c r="C181" s="2"/>
      <c r="E181" s="2"/>
      <c r="F181" s="2"/>
      <c r="I181" s="2"/>
      <c r="J181" s="4"/>
    </row>
    <row r="182" spans="1:10" ht="12.75" customHeight="1" x14ac:dyDescent="0.3">
      <c r="A182" s="4"/>
      <c r="B182" s="6"/>
      <c r="C182" s="2"/>
      <c r="E182" s="2"/>
      <c r="F182" s="2"/>
      <c r="I182" s="2"/>
      <c r="J182" s="4"/>
    </row>
    <row r="183" spans="1:10" ht="12.75" customHeight="1" x14ac:dyDescent="0.3">
      <c r="A183" s="4"/>
      <c r="B183" s="6"/>
      <c r="C183" s="2"/>
      <c r="E183" s="2"/>
      <c r="F183" s="2"/>
      <c r="I183" s="2"/>
      <c r="J183" s="4"/>
    </row>
    <row r="184" spans="1:10" ht="12.75" customHeight="1" x14ac:dyDescent="0.3">
      <c r="A184" s="4"/>
      <c r="B184" s="6"/>
      <c r="C184" s="2"/>
      <c r="E184" s="2"/>
      <c r="F184" s="2"/>
      <c r="I184" s="2"/>
      <c r="J184" s="4"/>
    </row>
    <row r="185" spans="1:10" ht="12.75" customHeight="1" x14ac:dyDescent="0.3">
      <c r="A185" s="4"/>
      <c r="B185" s="6"/>
      <c r="C185" s="2"/>
      <c r="E185" s="2"/>
      <c r="F185" s="2"/>
      <c r="I185" s="2"/>
      <c r="J185" s="4"/>
    </row>
    <row r="186" spans="1:10" ht="12.75" customHeight="1" x14ac:dyDescent="0.3">
      <c r="A186" s="4"/>
      <c r="B186" s="6"/>
      <c r="C186" s="2"/>
      <c r="E186" s="2"/>
      <c r="F186" s="2"/>
      <c r="I186" s="2"/>
      <c r="J186" s="4"/>
    </row>
    <row r="187" spans="1:10" ht="12.75" customHeight="1" x14ac:dyDescent="0.3">
      <c r="A187" s="4"/>
      <c r="B187" s="6"/>
      <c r="C187" s="2"/>
      <c r="E187" s="2"/>
      <c r="F187" s="2"/>
      <c r="I187" s="2"/>
      <c r="J187" s="4"/>
    </row>
    <row r="188" spans="1:10" ht="12.75" customHeight="1" x14ac:dyDescent="0.3">
      <c r="A188" s="4"/>
      <c r="B188" s="6"/>
      <c r="C188" s="2"/>
      <c r="E188" s="2"/>
      <c r="F188" s="2"/>
      <c r="I188" s="2"/>
      <c r="J188" s="4"/>
    </row>
    <row r="189" spans="1:10" ht="12.75" customHeight="1" x14ac:dyDescent="0.3">
      <c r="A189" s="4"/>
      <c r="B189" s="6"/>
      <c r="C189" s="2"/>
      <c r="E189" s="2"/>
      <c r="F189" s="2"/>
      <c r="I189" s="2"/>
      <c r="J189" s="4"/>
    </row>
    <row r="190" spans="1:10" ht="12.75" customHeight="1" x14ac:dyDescent="0.3">
      <c r="A190" s="4"/>
      <c r="B190" s="6"/>
      <c r="C190" s="2"/>
      <c r="E190" s="2"/>
      <c r="F190" s="2"/>
      <c r="I190" s="2"/>
      <c r="J190" s="4"/>
    </row>
    <row r="191" spans="1:10" ht="12.75" customHeight="1" x14ac:dyDescent="0.3">
      <c r="A191" s="4"/>
      <c r="B191" s="6"/>
      <c r="C191" s="2"/>
      <c r="E191" s="2"/>
      <c r="F191" s="2"/>
      <c r="I191" s="2"/>
      <c r="J191" s="4"/>
    </row>
    <row r="192" spans="1:10" ht="12.75" customHeight="1" x14ac:dyDescent="0.3">
      <c r="A192" s="4"/>
      <c r="B192" s="6"/>
      <c r="C192" s="2"/>
      <c r="E192" s="2"/>
      <c r="F192" s="2"/>
      <c r="I192" s="2"/>
      <c r="J192" s="4"/>
    </row>
    <row r="193" spans="1:10" ht="12.75" customHeight="1" x14ac:dyDescent="0.3">
      <c r="A193" s="4"/>
      <c r="B193" s="6"/>
      <c r="C193" s="2"/>
      <c r="E193" s="2"/>
      <c r="F193" s="2"/>
      <c r="I193" s="2"/>
      <c r="J193" s="4"/>
    </row>
    <row r="194" spans="1:10" ht="12.75" customHeight="1" x14ac:dyDescent="0.3">
      <c r="A194" s="4"/>
      <c r="B194" s="6"/>
      <c r="C194" s="2"/>
      <c r="E194" s="2"/>
      <c r="F194" s="2"/>
      <c r="I194" s="2"/>
      <c r="J194" s="4"/>
    </row>
    <row r="195" spans="1:10" ht="12.75" customHeight="1" x14ac:dyDescent="0.3">
      <c r="A195" s="4"/>
      <c r="B195" s="6"/>
      <c r="C195" s="2"/>
      <c r="E195" s="2"/>
      <c r="F195" s="2"/>
      <c r="I195" s="2"/>
      <c r="J195" s="4"/>
    </row>
    <row r="196" spans="1:10" ht="12.75" customHeight="1" x14ac:dyDescent="0.3">
      <c r="A196" s="4"/>
      <c r="B196" s="6"/>
      <c r="C196" s="2"/>
      <c r="E196" s="2"/>
      <c r="F196" s="2"/>
      <c r="I196" s="2"/>
      <c r="J196" s="4"/>
    </row>
    <row r="197" spans="1:10" ht="12.75" customHeight="1" x14ac:dyDescent="0.3">
      <c r="A197" s="4"/>
      <c r="B197" s="6"/>
      <c r="C197" s="2"/>
      <c r="E197" s="2"/>
      <c r="F197" s="2"/>
      <c r="I197" s="2"/>
      <c r="J197" s="4"/>
    </row>
    <row r="198" spans="1:10" ht="12.75" customHeight="1" x14ac:dyDescent="0.3">
      <c r="A198" s="4"/>
      <c r="B198" s="6"/>
      <c r="C198" s="2"/>
      <c r="E198" s="2"/>
      <c r="F198" s="2"/>
      <c r="I198" s="2"/>
      <c r="J198" s="4"/>
    </row>
    <row r="199" spans="1:10" ht="12.75" customHeight="1" x14ac:dyDescent="0.3">
      <c r="A199" s="4"/>
      <c r="B199" s="6"/>
      <c r="C199" s="2"/>
      <c r="E199" s="2"/>
      <c r="F199" s="2"/>
      <c r="I199" s="2"/>
      <c r="J199" s="4"/>
    </row>
    <row r="200" spans="1:10" ht="12.75" customHeight="1" x14ac:dyDescent="0.3">
      <c r="A200" s="4"/>
      <c r="B200" s="6"/>
      <c r="C200" s="2"/>
      <c r="E200" s="2"/>
      <c r="F200" s="2"/>
      <c r="I200" s="2"/>
      <c r="J200" s="4"/>
    </row>
    <row r="201" spans="1:10" ht="12.75" customHeight="1" x14ac:dyDescent="0.3">
      <c r="A201" s="4"/>
      <c r="B201" s="6"/>
      <c r="C201" s="2"/>
      <c r="E201" s="2"/>
      <c r="F201" s="2"/>
      <c r="I201" s="2"/>
      <c r="J201" s="4"/>
    </row>
    <row r="202" spans="1:10" ht="12.75" customHeight="1" x14ac:dyDescent="0.3">
      <c r="A202" s="4"/>
      <c r="B202" s="6"/>
      <c r="C202" s="2"/>
      <c r="E202" s="2"/>
      <c r="F202" s="2"/>
      <c r="I202" s="2"/>
      <c r="J202" s="4"/>
    </row>
    <row r="203" spans="1:10" ht="12.75" customHeight="1" x14ac:dyDescent="0.3">
      <c r="A203" s="4"/>
      <c r="B203" s="6"/>
      <c r="C203" s="2"/>
      <c r="E203" s="2"/>
      <c r="F203" s="2"/>
      <c r="I203" s="2"/>
      <c r="J203" s="4"/>
    </row>
    <row r="204" spans="1:10" ht="12.75" customHeight="1" x14ac:dyDescent="0.3">
      <c r="A204" s="4"/>
      <c r="B204" s="6"/>
      <c r="C204" s="2"/>
      <c r="E204" s="2"/>
      <c r="F204" s="2"/>
      <c r="I204" s="2"/>
      <c r="J204" s="4"/>
    </row>
    <row r="205" spans="1:10" ht="12.75" customHeight="1" x14ac:dyDescent="0.3">
      <c r="A205" s="4"/>
      <c r="B205" s="6"/>
      <c r="C205" s="2"/>
      <c r="E205" s="2"/>
      <c r="F205" s="2"/>
      <c r="I205" s="2"/>
      <c r="J205" s="4"/>
    </row>
    <row r="206" spans="1:10" ht="12.75" customHeight="1" x14ac:dyDescent="0.3">
      <c r="A206" s="4"/>
      <c r="B206" s="6"/>
      <c r="C206" s="2"/>
      <c r="E206" s="2"/>
      <c r="F206" s="2"/>
      <c r="I206" s="2"/>
      <c r="J206" s="4"/>
    </row>
    <row r="207" spans="1:10" ht="12.75" customHeight="1" x14ac:dyDescent="0.3">
      <c r="A207" s="4"/>
      <c r="B207" s="6"/>
      <c r="C207" s="2"/>
      <c r="E207" s="2"/>
      <c r="F207" s="2"/>
      <c r="I207" s="2"/>
      <c r="J207" s="4"/>
    </row>
    <row r="208" spans="1:10" ht="12.75" customHeight="1" x14ac:dyDescent="0.3">
      <c r="A208" s="4"/>
      <c r="B208" s="6"/>
      <c r="C208" s="2"/>
      <c r="E208" s="2"/>
      <c r="F208" s="2"/>
      <c r="I208" s="2"/>
      <c r="J208" s="4"/>
    </row>
    <row r="209" spans="1:10" ht="12.75" customHeight="1" x14ac:dyDescent="0.3">
      <c r="A209" s="4"/>
      <c r="B209" s="6"/>
      <c r="C209" s="2"/>
      <c r="E209" s="2"/>
      <c r="F209" s="2"/>
      <c r="I209" s="2"/>
      <c r="J209" s="4"/>
    </row>
    <row r="210" spans="1:10" ht="12.75" customHeight="1" x14ac:dyDescent="0.3">
      <c r="A210" s="4"/>
      <c r="B210" s="6"/>
      <c r="C210" s="2"/>
      <c r="E210" s="2"/>
      <c r="F210" s="2"/>
      <c r="I210" s="2"/>
      <c r="J210" s="4"/>
    </row>
    <row r="211" spans="1:10" ht="12.75" customHeight="1" x14ac:dyDescent="0.3">
      <c r="A211" s="4"/>
      <c r="B211" s="6"/>
      <c r="C211" s="2"/>
      <c r="E211" s="2"/>
      <c r="F211" s="2"/>
      <c r="I211" s="2"/>
      <c r="J211" s="4"/>
    </row>
    <row r="212" spans="1:10" ht="12.75" customHeight="1" x14ac:dyDescent="0.3">
      <c r="A212" s="4"/>
      <c r="B212" s="6"/>
      <c r="C212" s="2"/>
      <c r="E212" s="2"/>
      <c r="F212" s="2"/>
      <c r="I212" s="2"/>
      <c r="J212" s="4"/>
    </row>
    <row r="213" spans="1:10" ht="12.75" customHeight="1" x14ac:dyDescent="0.3">
      <c r="A213" s="4"/>
      <c r="B213" s="6"/>
      <c r="C213" s="2"/>
      <c r="E213" s="2"/>
      <c r="F213" s="2"/>
      <c r="I213" s="2"/>
      <c r="J213" s="4"/>
    </row>
    <row r="214" spans="1:10" ht="12.75" customHeight="1" x14ac:dyDescent="0.3">
      <c r="A214" s="4"/>
      <c r="B214" s="6"/>
      <c r="C214" s="2"/>
      <c r="E214" s="2"/>
      <c r="F214" s="2"/>
      <c r="I214" s="2"/>
      <c r="J214" s="4"/>
    </row>
    <row r="215" spans="1:10" ht="12.75" customHeight="1" x14ac:dyDescent="0.3">
      <c r="A215" s="4"/>
      <c r="B215" s="6"/>
      <c r="C215" s="2"/>
      <c r="E215" s="2"/>
      <c r="F215" s="2"/>
      <c r="I215" s="2"/>
      <c r="J215" s="4"/>
    </row>
    <row r="216" spans="1:10" ht="12.75" customHeight="1" x14ac:dyDescent="0.3">
      <c r="A216" s="4"/>
      <c r="B216" s="6"/>
      <c r="C216" s="2"/>
      <c r="E216" s="2"/>
      <c r="F216" s="2"/>
      <c r="I216" s="2"/>
      <c r="J216" s="4"/>
    </row>
    <row r="217" spans="1:10" ht="12.75" customHeight="1" x14ac:dyDescent="0.3">
      <c r="A217" s="4"/>
      <c r="B217" s="6"/>
      <c r="C217" s="2"/>
      <c r="E217" s="2"/>
      <c r="F217" s="2"/>
      <c r="I217" s="2"/>
      <c r="J217" s="4"/>
    </row>
    <row r="218" spans="1:10" ht="12.75" customHeight="1" x14ac:dyDescent="0.3">
      <c r="A218" s="4"/>
      <c r="B218" s="6"/>
      <c r="C218" s="2"/>
      <c r="E218" s="2"/>
      <c r="F218" s="2"/>
      <c r="I218" s="2"/>
      <c r="J218" s="4"/>
    </row>
    <row r="219" spans="1:10" ht="12.75" customHeight="1" x14ac:dyDescent="0.3">
      <c r="A219" s="4"/>
      <c r="B219" s="6"/>
      <c r="C219" s="2"/>
      <c r="E219" s="2"/>
      <c r="F219" s="2"/>
      <c r="I219" s="2"/>
      <c r="J219" s="4"/>
    </row>
    <row r="220" spans="1:10" ht="12.75" customHeight="1" x14ac:dyDescent="0.3">
      <c r="A220" s="4"/>
      <c r="B220" s="6"/>
      <c r="C220" s="2"/>
      <c r="E220" s="2"/>
      <c r="F220" s="2"/>
      <c r="I220" s="2"/>
      <c r="J220" s="4"/>
    </row>
    <row r="221" spans="1:10" ht="12.75" customHeight="1" x14ac:dyDescent="0.3">
      <c r="A221" s="4"/>
      <c r="B221" s="6"/>
      <c r="C221" s="2"/>
      <c r="E221" s="2"/>
      <c r="F221" s="2"/>
      <c r="I221" s="2"/>
      <c r="J221" s="4"/>
    </row>
    <row r="222" spans="1:10" ht="12.75" customHeight="1" x14ac:dyDescent="0.3">
      <c r="A222" s="4"/>
      <c r="B222" s="6"/>
      <c r="C222" s="2"/>
      <c r="E222" s="2"/>
      <c r="F222" s="2"/>
      <c r="I222" s="2"/>
      <c r="J222" s="4"/>
    </row>
    <row r="223" spans="1:10" ht="12.75" customHeight="1" x14ac:dyDescent="0.3">
      <c r="A223" s="4"/>
      <c r="B223" s="6"/>
      <c r="C223" s="2"/>
      <c r="E223" s="2"/>
      <c r="F223" s="2"/>
      <c r="I223" s="2"/>
      <c r="J223" s="4"/>
    </row>
    <row r="224" spans="1:10" ht="12.75" customHeight="1" x14ac:dyDescent="0.3">
      <c r="A224" s="4"/>
      <c r="B224" s="6"/>
      <c r="C224" s="2"/>
      <c r="E224" s="2"/>
      <c r="F224" s="2"/>
      <c r="I224" s="2"/>
      <c r="J224" s="4"/>
    </row>
    <row r="225" spans="1:10" ht="12.75" customHeight="1" x14ac:dyDescent="0.3">
      <c r="A225" s="4"/>
      <c r="B225" s="6"/>
      <c r="C225" s="2"/>
      <c r="E225" s="2"/>
      <c r="F225" s="2"/>
      <c r="I225" s="2"/>
      <c r="J225" s="4"/>
    </row>
    <row r="226" spans="1:10" ht="12.75" customHeight="1" x14ac:dyDescent="0.3">
      <c r="A226" s="4"/>
      <c r="B226" s="6"/>
      <c r="C226" s="2"/>
      <c r="E226" s="2"/>
      <c r="F226" s="2"/>
      <c r="I226" s="2"/>
      <c r="J226" s="4"/>
    </row>
    <row r="227" spans="1:10" ht="12.75" customHeight="1" x14ac:dyDescent="0.3">
      <c r="A227" s="4"/>
      <c r="B227" s="6"/>
      <c r="C227" s="2"/>
      <c r="E227" s="2"/>
      <c r="F227" s="2"/>
      <c r="I227" s="2"/>
      <c r="J227" s="4"/>
    </row>
    <row r="228" spans="1:10" ht="12.75" customHeight="1" x14ac:dyDescent="0.3">
      <c r="A228" s="4"/>
      <c r="B228" s="6"/>
      <c r="C228" s="2"/>
      <c r="E228" s="2"/>
      <c r="F228" s="2"/>
      <c r="I228" s="2"/>
      <c r="J228" s="4"/>
    </row>
    <row r="229" spans="1:10" ht="12.75" customHeight="1" x14ac:dyDescent="0.3">
      <c r="A229" s="4"/>
      <c r="B229" s="6"/>
      <c r="C229" s="2"/>
      <c r="E229" s="2"/>
      <c r="F229" s="2"/>
      <c r="I229" s="2"/>
      <c r="J229" s="4"/>
    </row>
    <row r="230" spans="1:10" ht="12.75" customHeight="1" x14ac:dyDescent="0.3">
      <c r="A230" s="4"/>
      <c r="B230" s="6"/>
      <c r="C230" s="2"/>
      <c r="E230" s="2"/>
      <c r="F230" s="2"/>
      <c r="I230" s="2"/>
      <c r="J230" s="4"/>
    </row>
    <row r="231" spans="1:10" ht="12.75" customHeight="1" x14ac:dyDescent="0.3">
      <c r="A231" s="4"/>
      <c r="B231" s="6"/>
      <c r="C231" s="2"/>
      <c r="E231" s="2"/>
      <c r="F231" s="2"/>
      <c r="I231" s="2"/>
      <c r="J231" s="4"/>
    </row>
    <row r="232" spans="1:10" ht="12.75" customHeight="1" x14ac:dyDescent="0.3">
      <c r="A232" s="4"/>
      <c r="B232" s="6"/>
      <c r="C232" s="2"/>
      <c r="E232" s="2"/>
      <c r="F232" s="2"/>
      <c r="I232" s="2"/>
      <c r="J232" s="4"/>
    </row>
    <row r="233" spans="1:10" ht="12.75" customHeight="1" x14ac:dyDescent="0.3">
      <c r="A233" s="4"/>
      <c r="B233" s="6"/>
      <c r="C233" s="2"/>
      <c r="E233" s="2"/>
      <c r="F233" s="2"/>
      <c r="I233" s="2"/>
      <c r="J233" s="4"/>
    </row>
    <row r="234" spans="1:10" ht="12.75" customHeight="1" x14ac:dyDescent="0.3">
      <c r="A234" s="4"/>
      <c r="B234" s="6"/>
      <c r="C234" s="2"/>
      <c r="E234" s="2"/>
      <c r="F234" s="2"/>
      <c r="I234" s="2"/>
      <c r="J234" s="4"/>
    </row>
    <row r="235" spans="1:10" ht="12.75" customHeight="1" x14ac:dyDescent="0.3">
      <c r="A235" s="4"/>
      <c r="B235" s="6"/>
      <c r="C235" s="2"/>
      <c r="E235" s="2"/>
      <c r="F235" s="2"/>
      <c r="I235" s="2"/>
      <c r="J235" s="4"/>
    </row>
    <row r="236" spans="1:10" ht="12.75" customHeight="1" x14ac:dyDescent="0.3">
      <c r="A236" s="4"/>
      <c r="B236" s="6"/>
      <c r="C236" s="2"/>
      <c r="E236" s="2"/>
      <c r="F236" s="2"/>
      <c r="I236" s="2"/>
      <c r="J236" s="4"/>
    </row>
    <row r="237" spans="1:10" ht="12.75" customHeight="1" x14ac:dyDescent="0.3">
      <c r="A237" s="4"/>
      <c r="B237" s="6"/>
      <c r="C237" s="2"/>
      <c r="E237" s="2"/>
      <c r="F237" s="2"/>
      <c r="I237" s="2"/>
      <c r="J237" s="4"/>
    </row>
    <row r="238" spans="1:10" ht="12.75" customHeight="1" x14ac:dyDescent="0.3">
      <c r="A238" s="4"/>
      <c r="B238" s="6"/>
      <c r="C238" s="2"/>
      <c r="E238" s="2"/>
      <c r="F238" s="2"/>
      <c r="I238" s="2"/>
      <c r="J238" s="4"/>
    </row>
    <row r="239" spans="1:10" ht="12.75" customHeight="1" x14ac:dyDescent="0.3">
      <c r="A239" s="4"/>
      <c r="B239" s="6"/>
      <c r="C239" s="2"/>
      <c r="E239" s="2"/>
      <c r="F239" s="2"/>
      <c r="I239" s="2"/>
      <c r="J239" s="4"/>
    </row>
    <row r="240" spans="1:10" ht="12.75" customHeight="1" x14ac:dyDescent="0.3">
      <c r="A240" s="4"/>
      <c r="B240" s="6"/>
      <c r="C240" s="2"/>
      <c r="E240" s="2"/>
      <c r="F240" s="2"/>
      <c r="I240" s="2"/>
      <c r="J240" s="4"/>
    </row>
    <row r="241" spans="1:10" ht="12.75" customHeight="1" x14ac:dyDescent="0.3">
      <c r="A241" s="4"/>
      <c r="B241" s="6"/>
      <c r="C241" s="2"/>
      <c r="E241" s="2"/>
      <c r="F241" s="2"/>
      <c r="I241" s="2"/>
      <c r="J241" s="4"/>
    </row>
    <row r="242" spans="1:10" ht="12.75" customHeight="1" x14ac:dyDescent="0.3">
      <c r="A242" s="4"/>
      <c r="B242" s="6"/>
      <c r="C242" s="2"/>
      <c r="E242" s="2"/>
      <c r="F242" s="2"/>
      <c r="I242" s="2"/>
      <c r="J242" s="4"/>
    </row>
    <row r="243" spans="1:10" ht="12.75" customHeight="1" x14ac:dyDescent="0.3">
      <c r="A243" s="4"/>
      <c r="B243" s="6"/>
      <c r="C243" s="2"/>
      <c r="E243" s="2"/>
      <c r="F243" s="2"/>
      <c r="I243" s="2"/>
      <c r="J243" s="4"/>
    </row>
    <row r="244" spans="1:10" ht="12.75" customHeight="1" x14ac:dyDescent="0.3">
      <c r="A244" s="4"/>
      <c r="B244" s="6"/>
      <c r="C244" s="2"/>
      <c r="E244" s="2"/>
      <c r="F244" s="2"/>
      <c r="I244" s="2"/>
      <c r="J244" s="4"/>
    </row>
    <row r="245" spans="1:10" ht="12.75" customHeight="1" x14ac:dyDescent="0.3">
      <c r="A245" s="4"/>
      <c r="B245" s="6"/>
      <c r="C245" s="2"/>
      <c r="E245" s="2"/>
      <c r="F245" s="2"/>
      <c r="I245" s="2"/>
      <c r="J245" s="4"/>
    </row>
    <row r="246" spans="1:10" ht="12.75" customHeight="1" x14ac:dyDescent="0.3">
      <c r="A246" s="4"/>
      <c r="B246" s="6"/>
      <c r="C246" s="2"/>
      <c r="E246" s="2"/>
      <c r="F246" s="2"/>
      <c r="I246" s="2"/>
      <c r="J246" s="4"/>
    </row>
    <row r="247" spans="1:10" ht="12.75" customHeight="1" x14ac:dyDescent="0.3">
      <c r="A247" s="4"/>
      <c r="B247" s="6"/>
      <c r="C247" s="2"/>
      <c r="E247" s="2"/>
      <c r="F247" s="2"/>
      <c r="I247" s="2"/>
      <c r="J247" s="4"/>
    </row>
    <row r="248" spans="1:10" ht="12.75" customHeight="1" x14ac:dyDescent="0.3">
      <c r="A248" s="4"/>
      <c r="B248" s="6"/>
      <c r="C248" s="2"/>
      <c r="E248" s="2"/>
      <c r="F248" s="2"/>
      <c r="I248" s="2"/>
      <c r="J248" s="4"/>
    </row>
    <row r="249" spans="1:10" ht="12.75" customHeight="1" x14ac:dyDescent="0.3">
      <c r="A249" s="4"/>
      <c r="B249" s="6"/>
      <c r="C249" s="2"/>
      <c r="E249" s="2"/>
      <c r="F249" s="2"/>
      <c r="I249" s="2"/>
      <c r="J249" s="4"/>
    </row>
    <row r="250" spans="1:10" ht="12.75" customHeight="1" x14ac:dyDescent="0.3">
      <c r="A250" s="4"/>
      <c r="B250" s="6"/>
      <c r="C250" s="2"/>
      <c r="E250" s="2"/>
      <c r="F250" s="2"/>
      <c r="I250" s="2"/>
      <c r="J250" s="4"/>
    </row>
    <row r="251" spans="1:10" ht="12.75" customHeight="1" x14ac:dyDescent="0.3">
      <c r="A251" s="4"/>
      <c r="B251" s="6"/>
      <c r="C251" s="2"/>
      <c r="E251" s="2"/>
      <c r="F251" s="2"/>
      <c r="I251" s="2"/>
      <c r="J251" s="4"/>
    </row>
    <row r="252" spans="1:10" ht="12.75" customHeight="1" x14ac:dyDescent="0.3">
      <c r="A252" s="4"/>
      <c r="B252" s="6"/>
      <c r="C252" s="2"/>
      <c r="E252" s="2"/>
      <c r="F252" s="2"/>
      <c r="I252" s="2"/>
      <c r="J252" s="4"/>
    </row>
    <row r="253" spans="1:10" ht="12.75" customHeight="1" x14ac:dyDescent="0.3">
      <c r="A253" s="4"/>
      <c r="B253" s="6"/>
      <c r="C253" s="2"/>
      <c r="E253" s="2"/>
      <c r="F253" s="2"/>
      <c r="I253" s="2"/>
      <c r="J253" s="4"/>
    </row>
    <row r="254" spans="1:10" ht="12.75" customHeight="1" x14ac:dyDescent="0.3">
      <c r="A254" s="4"/>
      <c r="B254" s="6"/>
      <c r="C254" s="2"/>
      <c r="E254" s="2"/>
      <c r="F254" s="2"/>
      <c r="I254" s="2"/>
      <c r="J254" s="4"/>
    </row>
    <row r="255" spans="1:10" ht="12.75" customHeight="1" x14ac:dyDescent="0.3">
      <c r="A255" s="4"/>
      <c r="B255" s="6"/>
      <c r="C255" s="2"/>
      <c r="E255" s="2"/>
      <c r="F255" s="2"/>
      <c r="I255" s="2"/>
      <c r="J255" s="4"/>
    </row>
    <row r="256" spans="1:10" ht="12.75" customHeight="1" x14ac:dyDescent="0.3">
      <c r="A256" s="4"/>
      <c r="B256" s="6"/>
      <c r="C256" s="2"/>
      <c r="E256" s="2"/>
      <c r="F256" s="2"/>
      <c r="I256" s="2"/>
      <c r="J256" s="4"/>
    </row>
    <row r="257" spans="1:10" ht="12.75" customHeight="1" x14ac:dyDescent="0.3">
      <c r="A257" s="4"/>
      <c r="B257" s="6"/>
      <c r="C257" s="2"/>
      <c r="E257" s="2"/>
      <c r="F257" s="2"/>
      <c r="I257" s="2"/>
      <c r="J257" s="4"/>
    </row>
    <row r="258" spans="1:10" ht="12.75" customHeight="1" x14ac:dyDescent="0.3">
      <c r="A258" s="4"/>
      <c r="B258" s="6"/>
      <c r="C258" s="2"/>
      <c r="E258" s="2"/>
      <c r="F258" s="2"/>
      <c r="I258" s="2"/>
      <c r="J258" s="4"/>
    </row>
    <row r="259" spans="1:10" ht="12.75" customHeight="1" x14ac:dyDescent="0.3">
      <c r="A259" s="4"/>
      <c r="B259" s="6"/>
      <c r="C259" s="2"/>
      <c r="E259" s="2"/>
      <c r="F259" s="2"/>
      <c r="I259" s="2"/>
      <c r="J259" s="4"/>
    </row>
    <row r="260" spans="1:10" ht="12.75" customHeight="1" x14ac:dyDescent="0.3">
      <c r="A260" s="4"/>
      <c r="B260" s="6"/>
      <c r="C260" s="2"/>
      <c r="E260" s="2"/>
      <c r="F260" s="2"/>
      <c r="I260" s="2"/>
      <c r="J260" s="4"/>
    </row>
    <row r="261" spans="1:10" ht="12.75" customHeight="1" x14ac:dyDescent="0.3">
      <c r="A261" s="4"/>
      <c r="B261" s="6"/>
      <c r="C261" s="2"/>
      <c r="E261" s="2"/>
      <c r="F261" s="2"/>
      <c r="I261" s="2"/>
      <c r="J261" s="4"/>
    </row>
    <row r="262" spans="1:10" ht="12.75" customHeight="1" x14ac:dyDescent="0.3">
      <c r="A262" s="4"/>
      <c r="B262" s="6"/>
      <c r="C262" s="2"/>
      <c r="E262" s="2"/>
      <c r="F262" s="2"/>
      <c r="I262" s="2"/>
      <c r="J262" s="4"/>
    </row>
    <row r="263" spans="1:10" ht="12.75" customHeight="1" x14ac:dyDescent="0.3">
      <c r="A263" s="4"/>
      <c r="B263" s="6"/>
      <c r="C263" s="2"/>
      <c r="E263" s="2"/>
      <c r="F263" s="2"/>
      <c r="I263" s="2"/>
      <c r="J263" s="4"/>
    </row>
    <row r="264" spans="1:10" ht="12.75" customHeight="1" x14ac:dyDescent="0.3">
      <c r="A264" s="4"/>
      <c r="B264" s="6"/>
      <c r="C264" s="2"/>
      <c r="E264" s="2"/>
      <c r="F264" s="2"/>
      <c r="I264" s="2"/>
      <c r="J264" s="4"/>
    </row>
    <row r="265" spans="1:10" ht="12.75" customHeight="1" x14ac:dyDescent="0.3">
      <c r="A265" s="4"/>
      <c r="B265" s="6"/>
      <c r="C265" s="2"/>
      <c r="E265" s="2"/>
      <c r="F265" s="2"/>
      <c r="I265" s="2"/>
      <c r="J265" s="4"/>
    </row>
    <row r="266" spans="1:10" ht="12.75" customHeight="1" x14ac:dyDescent="0.3">
      <c r="A266" s="4"/>
      <c r="B266" s="6"/>
      <c r="C266" s="2"/>
      <c r="E266" s="2"/>
      <c r="F266" s="2"/>
      <c r="I266" s="2"/>
      <c r="J266" s="4"/>
    </row>
    <row r="267" spans="1:10" ht="12.75" customHeight="1" x14ac:dyDescent="0.3">
      <c r="A267" s="4"/>
      <c r="B267" s="6"/>
      <c r="C267" s="2"/>
      <c r="E267" s="2"/>
      <c r="F267" s="2"/>
      <c r="I267" s="2"/>
      <c r="J267" s="4"/>
    </row>
    <row r="268" spans="1:10" ht="12.75" customHeight="1" x14ac:dyDescent="0.3">
      <c r="A268" s="4"/>
      <c r="B268" s="6"/>
      <c r="C268" s="2"/>
      <c r="E268" s="2"/>
      <c r="F268" s="2"/>
      <c r="I268" s="2"/>
      <c r="J268" s="4"/>
    </row>
    <row r="269" spans="1:10" ht="12.75" customHeight="1" x14ac:dyDescent="0.3">
      <c r="A269" s="4"/>
      <c r="B269" s="6"/>
      <c r="C269" s="2"/>
      <c r="E269" s="2"/>
      <c r="F269" s="2"/>
      <c r="I269" s="2"/>
      <c r="J269" s="4"/>
    </row>
    <row r="270" spans="1:10" ht="12.75" customHeight="1" x14ac:dyDescent="0.3">
      <c r="A270" s="4"/>
      <c r="B270" s="6"/>
      <c r="C270" s="2"/>
      <c r="E270" s="2"/>
      <c r="F270" s="2"/>
      <c r="I270" s="2"/>
      <c r="J270" s="4"/>
    </row>
    <row r="271" spans="1:10" ht="12.75" customHeight="1" x14ac:dyDescent="0.3">
      <c r="A271" s="4"/>
      <c r="B271" s="6"/>
      <c r="C271" s="2"/>
      <c r="E271" s="2"/>
      <c r="F271" s="2"/>
      <c r="I271" s="2"/>
      <c r="J271" s="4"/>
    </row>
    <row r="272" spans="1:10" ht="12.75" customHeight="1" x14ac:dyDescent="0.3">
      <c r="A272" s="4"/>
      <c r="B272" s="6"/>
      <c r="C272" s="2"/>
      <c r="E272" s="2"/>
      <c r="F272" s="2"/>
      <c r="I272" s="2"/>
      <c r="J272" s="4"/>
    </row>
    <row r="273" spans="1:10" ht="12.75" customHeight="1" x14ac:dyDescent="0.3">
      <c r="A273" s="4"/>
      <c r="B273" s="6"/>
      <c r="C273" s="2"/>
      <c r="E273" s="2"/>
      <c r="F273" s="2"/>
      <c r="I273" s="2"/>
      <c r="J273" s="4"/>
    </row>
    <row r="274" spans="1:10" ht="12.75" customHeight="1" x14ac:dyDescent="0.3">
      <c r="A274" s="4"/>
      <c r="B274" s="6"/>
      <c r="C274" s="2"/>
      <c r="E274" s="2"/>
      <c r="F274" s="2"/>
      <c r="I274" s="2"/>
      <c r="J274" s="4"/>
    </row>
    <row r="275" spans="1:10" ht="12.75" customHeight="1" x14ac:dyDescent="0.3">
      <c r="A275" s="4"/>
      <c r="B275" s="6"/>
      <c r="C275" s="2"/>
      <c r="E275" s="2"/>
      <c r="F275" s="2"/>
      <c r="I275" s="2"/>
      <c r="J275" s="4"/>
    </row>
    <row r="276" spans="1:10" ht="12.75" customHeight="1" x14ac:dyDescent="0.3">
      <c r="A276" s="4"/>
      <c r="B276" s="6"/>
      <c r="C276" s="2"/>
      <c r="E276" s="2"/>
      <c r="F276" s="2"/>
      <c r="I276" s="2"/>
      <c r="J276" s="4"/>
    </row>
    <row r="277" spans="1:10" ht="12.75" customHeight="1" x14ac:dyDescent="0.3">
      <c r="A277" s="4"/>
      <c r="B277" s="6"/>
      <c r="C277" s="2"/>
      <c r="E277" s="2"/>
      <c r="F277" s="2"/>
      <c r="I277" s="2"/>
      <c r="J277" s="4"/>
    </row>
    <row r="278" spans="1:10" ht="12.75" customHeight="1" x14ac:dyDescent="0.3">
      <c r="A278" s="4"/>
      <c r="B278" s="6"/>
      <c r="C278" s="2"/>
      <c r="E278" s="2"/>
      <c r="F278" s="2"/>
      <c r="I278" s="2"/>
      <c r="J278" s="4"/>
    </row>
    <row r="279" spans="1:10" ht="12.75" customHeight="1" x14ac:dyDescent="0.3">
      <c r="A279" s="4"/>
      <c r="B279" s="6"/>
      <c r="C279" s="2"/>
      <c r="E279" s="2"/>
      <c r="F279" s="2"/>
      <c r="I279" s="2"/>
      <c r="J279" s="4"/>
    </row>
    <row r="280" spans="1:10" ht="12.75" customHeight="1" x14ac:dyDescent="0.3">
      <c r="A280" s="4"/>
      <c r="B280" s="6"/>
      <c r="C280" s="2"/>
      <c r="E280" s="2"/>
      <c r="F280" s="2"/>
      <c r="I280" s="2"/>
      <c r="J280" s="4"/>
    </row>
    <row r="281" spans="1:10" ht="12.75" customHeight="1" x14ac:dyDescent="0.3">
      <c r="A281" s="4"/>
      <c r="B281" s="6"/>
      <c r="C281" s="2"/>
      <c r="E281" s="2"/>
      <c r="F281" s="2"/>
      <c r="I281" s="2"/>
      <c r="J281" s="4"/>
    </row>
    <row r="282" spans="1:10" ht="12.75" customHeight="1" x14ac:dyDescent="0.3">
      <c r="A282" s="4"/>
      <c r="B282" s="6"/>
      <c r="C282" s="2"/>
      <c r="E282" s="2"/>
      <c r="F282" s="2"/>
      <c r="I282" s="2"/>
      <c r="J282" s="4"/>
    </row>
    <row r="283" spans="1:10" ht="12.75" customHeight="1" x14ac:dyDescent="0.3">
      <c r="A283" s="4"/>
      <c r="B283" s="6"/>
      <c r="C283" s="2"/>
      <c r="E283" s="2"/>
      <c r="F283" s="2"/>
      <c r="I283" s="2"/>
      <c r="J283" s="4"/>
    </row>
    <row r="284" spans="1:10" ht="12.75" customHeight="1" x14ac:dyDescent="0.3">
      <c r="A284" s="4"/>
      <c r="B284" s="6"/>
      <c r="C284" s="2"/>
      <c r="E284" s="2"/>
      <c r="F284" s="2"/>
      <c r="I284" s="2"/>
      <c r="J284" s="4"/>
    </row>
    <row r="285" spans="1:10" ht="12.75" customHeight="1" x14ac:dyDescent="0.3">
      <c r="A285" s="4"/>
      <c r="B285" s="6"/>
      <c r="C285" s="2"/>
      <c r="E285" s="2"/>
      <c r="F285" s="2"/>
      <c r="I285" s="2"/>
      <c r="J285" s="4"/>
    </row>
    <row r="286" spans="1:10" ht="12.75" customHeight="1" x14ac:dyDescent="0.3">
      <c r="A286" s="4"/>
      <c r="B286" s="6"/>
      <c r="C286" s="2"/>
      <c r="E286" s="2"/>
      <c r="F286" s="2"/>
      <c r="I286" s="2"/>
      <c r="J286" s="4"/>
    </row>
    <row r="287" spans="1:10" ht="12.75" customHeight="1" x14ac:dyDescent="0.3">
      <c r="A287" s="4"/>
      <c r="B287" s="6"/>
      <c r="C287" s="2"/>
      <c r="E287" s="2"/>
      <c r="F287" s="2"/>
      <c r="I287" s="2"/>
      <c r="J287" s="4"/>
    </row>
    <row r="288" spans="1:10" ht="12.75" customHeight="1" x14ac:dyDescent="0.3">
      <c r="A288" s="4"/>
      <c r="B288" s="6"/>
      <c r="C288" s="2"/>
      <c r="E288" s="2"/>
      <c r="F288" s="2"/>
      <c r="I288" s="2"/>
      <c r="J288" s="4"/>
    </row>
    <row r="289" spans="1:10" ht="12.75" customHeight="1" x14ac:dyDescent="0.3">
      <c r="A289" s="4"/>
      <c r="B289" s="6"/>
      <c r="C289" s="2"/>
      <c r="E289" s="2"/>
      <c r="F289" s="2"/>
      <c r="I289" s="2"/>
      <c r="J289" s="4"/>
    </row>
    <row r="290" spans="1:10" ht="12.75" customHeight="1" x14ac:dyDescent="0.3">
      <c r="A290" s="4"/>
      <c r="B290" s="6"/>
      <c r="C290" s="2"/>
      <c r="E290" s="2"/>
      <c r="F290" s="2"/>
      <c r="I290" s="2"/>
      <c r="J290" s="4"/>
    </row>
    <row r="291" spans="1:10" ht="12.75" customHeight="1" x14ac:dyDescent="0.3">
      <c r="A291" s="4"/>
      <c r="B291" s="6"/>
      <c r="C291" s="2"/>
      <c r="E291" s="2"/>
      <c r="F291" s="2"/>
      <c r="I291" s="2"/>
      <c r="J291" s="4"/>
    </row>
    <row r="292" spans="1:10" ht="12.75" customHeight="1" x14ac:dyDescent="0.3">
      <c r="A292" s="4"/>
      <c r="B292" s="6"/>
      <c r="C292" s="2"/>
      <c r="E292" s="2"/>
      <c r="F292" s="2"/>
      <c r="I292" s="2"/>
      <c r="J292" s="4"/>
    </row>
    <row r="293" spans="1:10" ht="12.75" customHeight="1" x14ac:dyDescent="0.3">
      <c r="A293" s="4"/>
      <c r="B293" s="6"/>
      <c r="C293" s="2"/>
      <c r="E293" s="2"/>
      <c r="F293" s="2"/>
      <c r="I293" s="2"/>
      <c r="J293" s="4"/>
    </row>
    <row r="294" spans="1:10" ht="12.75" customHeight="1" x14ac:dyDescent="0.3">
      <c r="A294" s="4"/>
      <c r="B294" s="6"/>
      <c r="C294" s="2"/>
      <c r="E294" s="2"/>
      <c r="F294" s="2"/>
      <c r="I294" s="2"/>
      <c r="J294" s="4"/>
    </row>
    <row r="295" spans="1:10" ht="12.75" customHeight="1" x14ac:dyDescent="0.3">
      <c r="A295" s="4"/>
      <c r="B295" s="6"/>
      <c r="C295" s="2"/>
      <c r="E295" s="2"/>
      <c r="F295" s="2"/>
      <c r="I295" s="2"/>
      <c r="J295" s="4"/>
    </row>
    <row r="296" spans="1:10" ht="12.75" customHeight="1" x14ac:dyDescent="0.3">
      <c r="A296" s="4"/>
      <c r="B296" s="6"/>
      <c r="C296" s="2"/>
      <c r="E296" s="2"/>
      <c r="F296" s="2"/>
      <c r="I296" s="2"/>
      <c r="J296" s="4"/>
    </row>
    <row r="297" spans="1:10" ht="12.75" customHeight="1" x14ac:dyDescent="0.3">
      <c r="A297" s="4"/>
      <c r="B297" s="6"/>
      <c r="C297" s="2"/>
      <c r="E297" s="2"/>
      <c r="F297" s="2"/>
      <c r="I297" s="2"/>
      <c r="J297" s="4"/>
    </row>
    <row r="298" spans="1:10" ht="12.75" customHeight="1" x14ac:dyDescent="0.3">
      <c r="A298" s="4"/>
      <c r="B298" s="6"/>
      <c r="C298" s="2"/>
      <c r="E298" s="2"/>
      <c r="F298" s="2"/>
      <c r="I298" s="2"/>
      <c r="J298" s="4"/>
    </row>
    <row r="299" spans="1:10" ht="12.75" customHeight="1" x14ac:dyDescent="0.3">
      <c r="A299" s="4"/>
      <c r="B299" s="6"/>
      <c r="C299" s="2"/>
      <c r="E299" s="2"/>
      <c r="F299" s="2"/>
      <c r="I299" s="2"/>
      <c r="J299" s="4"/>
    </row>
    <row r="300" spans="1:10" ht="12.75" customHeight="1" x14ac:dyDescent="0.3">
      <c r="A300" s="4"/>
      <c r="B300" s="6"/>
      <c r="C300" s="2"/>
      <c r="E300" s="2"/>
      <c r="F300" s="2"/>
      <c r="I300" s="2"/>
      <c r="J300" s="4"/>
    </row>
    <row r="301" spans="1:10" ht="12.75" customHeight="1" x14ac:dyDescent="0.3">
      <c r="A301" s="4"/>
      <c r="B301" s="6"/>
      <c r="C301" s="2"/>
      <c r="E301" s="2"/>
      <c r="F301" s="2"/>
      <c r="I301" s="2"/>
      <c r="J301" s="4"/>
    </row>
    <row r="302" spans="1:10" ht="12.75" customHeight="1" x14ac:dyDescent="0.3">
      <c r="A302" s="4"/>
      <c r="B302" s="6"/>
      <c r="C302" s="2"/>
      <c r="E302" s="2"/>
      <c r="F302" s="2"/>
      <c r="I302" s="2"/>
      <c r="J302" s="4"/>
    </row>
    <row r="303" spans="1:10" ht="12.75" customHeight="1" x14ac:dyDescent="0.3">
      <c r="A303" s="4"/>
      <c r="B303" s="6"/>
      <c r="C303" s="2"/>
      <c r="E303" s="2"/>
      <c r="F303" s="2"/>
      <c r="I303" s="2"/>
      <c r="J303" s="4"/>
    </row>
    <row r="304" spans="1:10" ht="12.75" customHeight="1" x14ac:dyDescent="0.3">
      <c r="A304" s="4"/>
      <c r="B304" s="6"/>
      <c r="C304" s="2"/>
      <c r="E304" s="2"/>
      <c r="F304" s="2"/>
      <c r="I304" s="2"/>
      <c r="J304" s="4"/>
    </row>
    <row r="305" spans="1:10" ht="12.75" customHeight="1" x14ac:dyDescent="0.3">
      <c r="A305" s="4"/>
      <c r="B305" s="6"/>
      <c r="C305" s="2"/>
      <c r="E305" s="2"/>
      <c r="F305" s="2"/>
      <c r="I305" s="2"/>
      <c r="J305" s="4"/>
    </row>
    <row r="306" spans="1:10" ht="12.75" customHeight="1" x14ac:dyDescent="0.3">
      <c r="A306" s="4"/>
      <c r="B306" s="6"/>
      <c r="C306" s="2"/>
      <c r="E306" s="2"/>
      <c r="F306" s="2"/>
      <c r="I306" s="2"/>
      <c r="J306" s="4"/>
    </row>
    <row r="307" spans="1:10" ht="12.75" customHeight="1" x14ac:dyDescent="0.3">
      <c r="A307" s="4"/>
      <c r="B307" s="6"/>
      <c r="C307" s="2"/>
      <c r="E307" s="2"/>
      <c r="F307" s="2"/>
      <c r="I307" s="2"/>
      <c r="J307" s="4"/>
    </row>
    <row r="308" spans="1:10" ht="12.75" customHeight="1" x14ac:dyDescent="0.3">
      <c r="A308" s="4"/>
      <c r="B308" s="6"/>
      <c r="C308" s="2"/>
      <c r="E308" s="2"/>
      <c r="F308" s="2"/>
      <c r="I308" s="2"/>
      <c r="J308" s="4"/>
    </row>
    <row r="309" spans="1:10" ht="12.75" customHeight="1" x14ac:dyDescent="0.3">
      <c r="A309" s="4"/>
      <c r="B309" s="6"/>
      <c r="C309" s="2"/>
      <c r="E309" s="2"/>
      <c r="F309" s="2"/>
      <c r="I309" s="2"/>
      <c r="J309" s="4"/>
    </row>
    <row r="310" spans="1:10" ht="12.75" customHeight="1" x14ac:dyDescent="0.3">
      <c r="A310" s="4"/>
      <c r="B310" s="6"/>
      <c r="C310" s="2"/>
      <c r="E310" s="2"/>
      <c r="F310" s="2"/>
      <c r="I310" s="2"/>
      <c r="J310" s="4"/>
    </row>
    <row r="311" spans="1:10" ht="12.75" customHeight="1" x14ac:dyDescent="0.3">
      <c r="A311" s="4"/>
      <c r="B311" s="6"/>
      <c r="C311" s="2"/>
      <c r="E311" s="2"/>
      <c r="F311" s="2"/>
      <c r="I311" s="2"/>
      <c r="J311" s="4"/>
    </row>
    <row r="312" spans="1:10" ht="12.75" customHeight="1" x14ac:dyDescent="0.3">
      <c r="A312" s="4"/>
      <c r="B312" s="6"/>
      <c r="C312" s="2"/>
      <c r="E312" s="2"/>
      <c r="F312" s="2"/>
      <c r="I312" s="2"/>
      <c r="J312" s="4"/>
    </row>
    <row r="313" spans="1:10" ht="12.75" customHeight="1" x14ac:dyDescent="0.3">
      <c r="A313" s="4"/>
      <c r="B313" s="6"/>
      <c r="C313" s="2"/>
      <c r="E313" s="2"/>
      <c r="F313" s="2"/>
      <c r="I313" s="2"/>
      <c r="J313" s="4"/>
    </row>
    <row r="314" spans="1:10" ht="12.75" customHeight="1" x14ac:dyDescent="0.3">
      <c r="A314" s="4"/>
      <c r="B314" s="6"/>
      <c r="C314" s="2"/>
      <c r="E314" s="2"/>
      <c r="F314" s="2"/>
      <c r="I314" s="2"/>
      <c r="J314" s="4"/>
    </row>
    <row r="315" spans="1:10" ht="12.75" customHeight="1" x14ac:dyDescent="0.3">
      <c r="A315" s="4"/>
      <c r="B315" s="6"/>
      <c r="C315" s="2"/>
      <c r="E315" s="2"/>
      <c r="F315" s="2"/>
      <c r="I315" s="2"/>
      <c r="J315" s="4"/>
    </row>
    <row r="316" spans="1:10" ht="12.75" customHeight="1" x14ac:dyDescent="0.3">
      <c r="A316" s="4"/>
      <c r="B316" s="6"/>
      <c r="C316" s="2"/>
      <c r="E316" s="2"/>
      <c r="F316" s="2"/>
      <c r="I316" s="2"/>
      <c r="J316" s="4"/>
    </row>
    <row r="317" spans="1:10" ht="12.75" customHeight="1" x14ac:dyDescent="0.3">
      <c r="A317" s="4"/>
      <c r="B317" s="6"/>
      <c r="C317" s="2"/>
      <c r="E317" s="2"/>
      <c r="F317" s="2"/>
      <c r="I317" s="2"/>
      <c r="J317" s="4"/>
    </row>
    <row r="318" spans="1:10" ht="12.75" customHeight="1" x14ac:dyDescent="0.3">
      <c r="A318" s="4"/>
      <c r="B318" s="6"/>
      <c r="C318" s="2"/>
      <c r="E318" s="2"/>
      <c r="F318" s="2"/>
      <c r="I318" s="2"/>
      <c r="J318" s="4"/>
    </row>
    <row r="319" spans="1:10" ht="12.75" customHeight="1" x14ac:dyDescent="0.3">
      <c r="A319" s="4"/>
      <c r="B319" s="6"/>
      <c r="C319" s="2"/>
      <c r="E319" s="2"/>
      <c r="F319" s="2"/>
      <c r="I319" s="2"/>
      <c r="J319" s="4"/>
    </row>
    <row r="320" spans="1:10" ht="12.75" customHeight="1" x14ac:dyDescent="0.3">
      <c r="A320" s="4"/>
      <c r="B320" s="6"/>
      <c r="C320" s="2"/>
      <c r="E320" s="2"/>
      <c r="F320" s="2"/>
      <c r="I320" s="2"/>
      <c r="J320" s="4"/>
    </row>
    <row r="321" spans="1:10" ht="12.75" customHeight="1" x14ac:dyDescent="0.3">
      <c r="A321" s="4"/>
      <c r="B321" s="6"/>
      <c r="C321" s="2"/>
      <c r="E321" s="2"/>
      <c r="F321" s="2"/>
      <c r="I321" s="2"/>
      <c r="J321" s="4"/>
    </row>
    <row r="322" spans="1:10" ht="12.75" customHeight="1" x14ac:dyDescent="0.3">
      <c r="A322" s="4"/>
      <c r="B322" s="6"/>
      <c r="C322" s="2"/>
      <c r="E322" s="2"/>
      <c r="F322" s="2"/>
      <c r="I322" s="2"/>
      <c r="J322" s="4"/>
    </row>
    <row r="323" spans="1:10" ht="12.75" customHeight="1" x14ac:dyDescent="0.3">
      <c r="A323" s="4"/>
      <c r="B323" s="6"/>
      <c r="C323" s="2"/>
      <c r="E323" s="2"/>
      <c r="F323" s="2"/>
      <c r="I323" s="2"/>
      <c r="J323" s="4"/>
    </row>
    <row r="324" spans="1:10" ht="12.75" customHeight="1" x14ac:dyDescent="0.3">
      <c r="A324" s="4"/>
      <c r="B324" s="6"/>
      <c r="C324" s="2"/>
      <c r="E324" s="2"/>
      <c r="F324" s="2"/>
      <c r="I324" s="2"/>
      <c r="J324" s="4"/>
    </row>
    <row r="325" spans="1:10" ht="12.75" customHeight="1" x14ac:dyDescent="0.3">
      <c r="A325" s="4"/>
      <c r="B325" s="6"/>
      <c r="C325" s="2"/>
      <c r="E325" s="2"/>
      <c r="F325" s="2"/>
      <c r="I325" s="2"/>
      <c r="J325" s="4"/>
    </row>
    <row r="326" spans="1:10" ht="12.75" customHeight="1" x14ac:dyDescent="0.3">
      <c r="A326" s="4"/>
      <c r="B326" s="6"/>
      <c r="C326" s="2"/>
      <c r="E326" s="2"/>
      <c r="F326" s="2"/>
      <c r="I326" s="2"/>
      <c r="J326" s="4"/>
    </row>
    <row r="327" spans="1:10" ht="12.75" customHeight="1" x14ac:dyDescent="0.3">
      <c r="A327" s="4"/>
      <c r="B327" s="6"/>
      <c r="C327" s="2"/>
      <c r="E327" s="2"/>
      <c r="F327" s="2"/>
      <c r="I327" s="2"/>
      <c r="J327" s="4"/>
    </row>
    <row r="328" spans="1:10" ht="12.75" customHeight="1" x14ac:dyDescent="0.3">
      <c r="A328" s="4"/>
      <c r="B328" s="6"/>
      <c r="C328" s="2"/>
      <c r="E328" s="2"/>
      <c r="F328" s="2"/>
      <c r="I328" s="2"/>
      <c r="J328" s="4"/>
    </row>
    <row r="329" spans="1:10" ht="12.75" customHeight="1" x14ac:dyDescent="0.3">
      <c r="A329" s="4"/>
      <c r="B329" s="6"/>
      <c r="C329" s="2"/>
      <c r="E329" s="2"/>
      <c r="F329" s="2"/>
      <c r="I329" s="2"/>
      <c r="J329" s="4"/>
    </row>
    <row r="330" spans="1:10" ht="12.75" customHeight="1" x14ac:dyDescent="0.3">
      <c r="A330" s="4"/>
      <c r="B330" s="6"/>
      <c r="C330" s="2"/>
      <c r="E330" s="2"/>
      <c r="F330" s="2"/>
      <c r="I330" s="2"/>
      <c r="J330" s="4"/>
    </row>
    <row r="331" spans="1:10" ht="12.75" customHeight="1" x14ac:dyDescent="0.3">
      <c r="A331" s="4"/>
      <c r="B331" s="6"/>
      <c r="C331" s="2"/>
      <c r="E331" s="2"/>
      <c r="F331" s="2"/>
      <c r="I331" s="2"/>
      <c r="J331" s="4"/>
    </row>
    <row r="332" spans="1:10" ht="12.75" customHeight="1" x14ac:dyDescent="0.3">
      <c r="A332" s="4"/>
      <c r="B332" s="6"/>
      <c r="C332" s="2"/>
      <c r="E332" s="2"/>
      <c r="F332" s="2"/>
      <c r="I332" s="2"/>
      <c r="J332" s="4"/>
    </row>
    <row r="333" spans="1:10" ht="12.75" customHeight="1" x14ac:dyDescent="0.3">
      <c r="A333" s="4"/>
      <c r="B333" s="6"/>
      <c r="C333" s="2"/>
      <c r="E333" s="2"/>
      <c r="F333" s="2"/>
      <c r="I333" s="2"/>
      <c r="J333" s="4"/>
    </row>
    <row r="334" spans="1:10" ht="12.75" customHeight="1" x14ac:dyDescent="0.3">
      <c r="A334" s="4"/>
      <c r="B334" s="6"/>
      <c r="C334" s="2"/>
      <c r="E334" s="2"/>
      <c r="F334" s="2"/>
      <c r="I334" s="2"/>
      <c r="J334" s="4"/>
    </row>
    <row r="335" spans="1:10" ht="12.75" customHeight="1" x14ac:dyDescent="0.3">
      <c r="A335" s="4"/>
      <c r="B335" s="6"/>
      <c r="C335" s="2"/>
      <c r="E335" s="2"/>
      <c r="F335" s="2"/>
      <c r="I335" s="2"/>
      <c r="J335" s="4"/>
    </row>
    <row r="336" spans="1:10" ht="12.75" customHeight="1" x14ac:dyDescent="0.3">
      <c r="A336" s="4"/>
      <c r="B336" s="6"/>
      <c r="C336" s="2"/>
      <c r="E336" s="2"/>
      <c r="F336" s="2"/>
      <c r="I336" s="2"/>
      <c r="J336" s="4"/>
    </row>
    <row r="337" spans="1:10" ht="12.75" customHeight="1" x14ac:dyDescent="0.3">
      <c r="A337" s="4"/>
      <c r="B337" s="6"/>
      <c r="C337" s="2"/>
      <c r="E337" s="2"/>
      <c r="F337" s="2"/>
      <c r="I337" s="2"/>
      <c r="J337" s="4"/>
    </row>
    <row r="338" spans="1:10" ht="12.75" customHeight="1" x14ac:dyDescent="0.3">
      <c r="A338" s="4"/>
      <c r="B338" s="6"/>
      <c r="C338" s="2"/>
      <c r="E338" s="2"/>
      <c r="F338" s="2"/>
      <c r="I338" s="2"/>
      <c r="J338" s="4"/>
    </row>
    <row r="339" spans="1:10" ht="12.75" customHeight="1" x14ac:dyDescent="0.3">
      <c r="A339" s="4"/>
      <c r="B339" s="6"/>
      <c r="C339" s="2"/>
      <c r="E339" s="2"/>
      <c r="F339" s="2"/>
      <c r="I339" s="2"/>
      <c r="J339" s="4"/>
    </row>
    <row r="340" spans="1:10" ht="12.75" customHeight="1" x14ac:dyDescent="0.3">
      <c r="A340" s="4"/>
      <c r="B340" s="6"/>
      <c r="C340" s="2"/>
      <c r="E340" s="2"/>
      <c r="F340" s="2"/>
      <c r="I340" s="2"/>
      <c r="J340" s="4"/>
    </row>
    <row r="341" spans="1:10" ht="12.75" customHeight="1" x14ac:dyDescent="0.3">
      <c r="A341" s="4"/>
      <c r="B341" s="6"/>
      <c r="C341" s="2"/>
      <c r="E341" s="2"/>
      <c r="F341" s="2"/>
      <c r="I341" s="2"/>
      <c r="J341" s="4"/>
    </row>
    <row r="342" spans="1:10" ht="12.75" customHeight="1" x14ac:dyDescent="0.3">
      <c r="A342" s="4"/>
      <c r="B342" s="6"/>
      <c r="C342" s="2"/>
      <c r="E342" s="2"/>
      <c r="F342" s="2"/>
      <c r="I342" s="2"/>
      <c r="J342" s="4"/>
    </row>
    <row r="343" spans="1:10" ht="12.75" customHeight="1" x14ac:dyDescent="0.3">
      <c r="A343" s="4"/>
      <c r="B343" s="6"/>
      <c r="C343" s="2"/>
      <c r="E343" s="2"/>
      <c r="F343" s="2"/>
      <c r="I343" s="2"/>
      <c r="J343" s="4"/>
    </row>
    <row r="344" spans="1:10" ht="12.75" customHeight="1" x14ac:dyDescent="0.3">
      <c r="A344" s="4"/>
      <c r="B344" s="6"/>
      <c r="C344" s="2"/>
      <c r="E344" s="2"/>
      <c r="F344" s="2"/>
      <c r="I344" s="2"/>
      <c r="J344" s="4"/>
    </row>
    <row r="345" spans="1:10" ht="12.75" customHeight="1" x14ac:dyDescent="0.3">
      <c r="A345" s="4"/>
      <c r="B345" s="6"/>
      <c r="C345" s="2"/>
      <c r="E345" s="2"/>
      <c r="F345" s="2"/>
      <c r="I345" s="2"/>
      <c r="J345" s="4"/>
    </row>
    <row r="346" spans="1:10" ht="12.75" customHeight="1" x14ac:dyDescent="0.3">
      <c r="A346" s="4"/>
      <c r="B346" s="6"/>
      <c r="C346" s="2"/>
      <c r="E346" s="2"/>
      <c r="F346" s="2"/>
      <c r="I346" s="2"/>
      <c r="J346" s="4"/>
    </row>
    <row r="347" spans="1:10" ht="12.75" customHeight="1" x14ac:dyDescent="0.3">
      <c r="A347" s="4"/>
      <c r="B347" s="6"/>
      <c r="C347" s="2"/>
      <c r="E347" s="2"/>
      <c r="F347" s="2"/>
      <c r="I347" s="2"/>
      <c r="J347" s="4"/>
    </row>
    <row r="348" spans="1:10" ht="12.75" customHeight="1" x14ac:dyDescent="0.3">
      <c r="A348" s="4"/>
      <c r="B348" s="6"/>
      <c r="C348" s="2"/>
      <c r="E348" s="2"/>
      <c r="F348" s="2"/>
      <c r="I348" s="2"/>
      <c r="J348" s="4"/>
    </row>
    <row r="349" spans="1:10" ht="12.75" customHeight="1" x14ac:dyDescent="0.3">
      <c r="A349" s="4"/>
      <c r="B349" s="6"/>
      <c r="C349" s="2"/>
      <c r="E349" s="2"/>
      <c r="F349" s="2"/>
      <c r="I349" s="2"/>
      <c r="J349" s="4"/>
    </row>
    <row r="350" spans="1:10" ht="12.75" customHeight="1" x14ac:dyDescent="0.3">
      <c r="A350" s="4"/>
      <c r="B350" s="6"/>
      <c r="C350" s="2"/>
      <c r="E350" s="2"/>
      <c r="F350" s="2"/>
      <c r="I350" s="2"/>
      <c r="J350" s="4"/>
    </row>
    <row r="351" spans="1:10" ht="12.75" customHeight="1" x14ac:dyDescent="0.3">
      <c r="A351" s="4"/>
      <c r="B351" s="6"/>
      <c r="C351" s="2"/>
      <c r="E351" s="2"/>
      <c r="F351" s="2"/>
      <c r="I351" s="2"/>
      <c r="J351" s="4"/>
    </row>
    <row r="352" spans="1:10" ht="12.75" customHeight="1" x14ac:dyDescent="0.3">
      <c r="A352" s="4"/>
      <c r="B352" s="6"/>
      <c r="C352" s="2"/>
      <c r="E352" s="2"/>
      <c r="F352" s="2"/>
      <c r="I352" s="2"/>
      <c r="J352" s="4"/>
    </row>
    <row r="353" spans="1:10" ht="12.75" customHeight="1" x14ac:dyDescent="0.3">
      <c r="A353" s="4"/>
      <c r="B353" s="6"/>
      <c r="C353" s="2"/>
      <c r="E353" s="2"/>
      <c r="F353" s="2"/>
      <c r="I353" s="2"/>
      <c r="J353" s="4"/>
    </row>
    <row r="354" spans="1:10" ht="12.75" customHeight="1" x14ac:dyDescent="0.3">
      <c r="A354" s="4"/>
      <c r="B354" s="6"/>
      <c r="C354" s="2"/>
      <c r="E354" s="2"/>
      <c r="F354" s="2"/>
      <c r="I354" s="2"/>
      <c r="J354" s="4"/>
    </row>
    <row r="355" spans="1:10" ht="12.75" customHeight="1" x14ac:dyDescent="0.3">
      <c r="A355" s="4"/>
      <c r="B355" s="6"/>
      <c r="C355" s="2"/>
      <c r="E355" s="2"/>
      <c r="F355" s="2"/>
      <c r="I355" s="2"/>
      <c r="J355" s="4"/>
    </row>
    <row r="356" spans="1:10" ht="12.75" customHeight="1" x14ac:dyDescent="0.3">
      <c r="A356" s="4"/>
      <c r="B356" s="6"/>
      <c r="C356" s="2"/>
      <c r="E356" s="2"/>
      <c r="F356" s="2"/>
      <c r="I356" s="2"/>
      <c r="J356" s="4"/>
    </row>
    <row r="357" spans="1:10" ht="12.75" customHeight="1" x14ac:dyDescent="0.3">
      <c r="A357" s="4"/>
      <c r="B357" s="6"/>
      <c r="C357" s="2"/>
      <c r="E357" s="2"/>
      <c r="F357" s="2"/>
      <c r="I357" s="2"/>
      <c r="J357" s="4"/>
    </row>
    <row r="358" spans="1:10" ht="12.75" customHeight="1" x14ac:dyDescent="0.3">
      <c r="A358" s="4"/>
      <c r="B358" s="6"/>
      <c r="C358" s="2"/>
      <c r="E358" s="2"/>
      <c r="F358" s="2"/>
      <c r="I358" s="2"/>
      <c r="J358" s="4"/>
    </row>
    <row r="359" spans="1:10" ht="12.75" customHeight="1" x14ac:dyDescent="0.3">
      <c r="A359" s="4"/>
      <c r="B359" s="6"/>
      <c r="C359" s="2"/>
      <c r="E359" s="2"/>
      <c r="F359" s="2"/>
      <c r="I359" s="2"/>
      <c r="J359" s="4"/>
    </row>
    <row r="360" spans="1:10" ht="12.75" customHeight="1" x14ac:dyDescent="0.3">
      <c r="A360" s="4"/>
      <c r="B360" s="6"/>
      <c r="C360" s="2"/>
      <c r="E360" s="2"/>
      <c r="F360" s="2"/>
      <c r="I360" s="2"/>
      <c r="J360" s="4"/>
    </row>
    <row r="361" spans="1:10" ht="12.75" customHeight="1" x14ac:dyDescent="0.3">
      <c r="A361" s="4"/>
      <c r="B361" s="6"/>
      <c r="C361" s="2"/>
      <c r="E361" s="2"/>
      <c r="F361" s="2"/>
      <c r="I361" s="2"/>
      <c r="J361" s="4"/>
    </row>
    <row r="362" spans="1:10" ht="12.75" customHeight="1" x14ac:dyDescent="0.3">
      <c r="A362" s="4"/>
      <c r="B362" s="6"/>
      <c r="C362" s="2"/>
      <c r="E362" s="2"/>
      <c r="F362" s="2"/>
      <c r="I362" s="2"/>
      <c r="J362" s="4"/>
    </row>
    <row r="363" spans="1:10" ht="12.75" customHeight="1" x14ac:dyDescent="0.3">
      <c r="A363" s="4"/>
      <c r="B363" s="6"/>
      <c r="C363" s="2"/>
      <c r="E363" s="2"/>
      <c r="F363" s="2"/>
      <c r="I363" s="2"/>
      <c r="J363" s="4"/>
    </row>
    <row r="364" spans="1:10" ht="12.75" customHeight="1" x14ac:dyDescent="0.3">
      <c r="A364" s="4"/>
      <c r="B364" s="6"/>
      <c r="C364" s="2"/>
      <c r="E364" s="2"/>
      <c r="F364" s="2"/>
      <c r="I364" s="2"/>
      <c r="J364" s="4"/>
    </row>
    <row r="365" spans="1:10" ht="12.75" customHeight="1" x14ac:dyDescent="0.3">
      <c r="A365" s="4"/>
      <c r="B365" s="6"/>
      <c r="C365" s="2"/>
      <c r="E365" s="2"/>
      <c r="F365" s="2"/>
      <c r="I365" s="2"/>
      <c r="J365" s="4"/>
    </row>
    <row r="366" spans="1:10" ht="12.75" customHeight="1" x14ac:dyDescent="0.3">
      <c r="A366" s="4"/>
      <c r="B366" s="6"/>
      <c r="C366" s="2"/>
      <c r="E366" s="2"/>
      <c r="F366" s="2"/>
      <c r="I366" s="2"/>
      <c r="J366" s="4"/>
    </row>
    <row r="367" spans="1:10" ht="12.75" customHeight="1" x14ac:dyDescent="0.3">
      <c r="A367" s="4"/>
      <c r="B367" s="6"/>
      <c r="C367" s="2"/>
      <c r="E367" s="2"/>
      <c r="F367" s="2"/>
      <c r="I367" s="2"/>
      <c r="J367" s="4"/>
    </row>
    <row r="368" spans="1:10" ht="12.75" customHeight="1" x14ac:dyDescent="0.3">
      <c r="A368" s="4"/>
      <c r="B368" s="6"/>
      <c r="C368" s="2"/>
      <c r="E368" s="2"/>
      <c r="F368" s="2"/>
      <c r="I368" s="2"/>
      <c r="J368" s="4"/>
    </row>
    <row r="369" spans="1:10" ht="12.75" customHeight="1" x14ac:dyDescent="0.3">
      <c r="A369" s="4"/>
      <c r="B369" s="6"/>
      <c r="C369" s="2"/>
      <c r="E369" s="2"/>
      <c r="F369" s="2"/>
      <c r="I369" s="2"/>
      <c r="J369" s="4"/>
    </row>
    <row r="370" spans="1:10" ht="12.75" customHeight="1" x14ac:dyDescent="0.3">
      <c r="A370" s="4"/>
      <c r="B370" s="6"/>
      <c r="C370" s="2"/>
      <c r="E370" s="2"/>
      <c r="F370" s="2"/>
      <c r="I370" s="2"/>
      <c r="J370" s="4"/>
    </row>
    <row r="371" spans="1:10" ht="12.75" customHeight="1" x14ac:dyDescent="0.3">
      <c r="A371" s="4"/>
      <c r="B371" s="6"/>
      <c r="C371" s="2"/>
      <c r="E371" s="2"/>
      <c r="F371" s="2"/>
      <c r="I371" s="2"/>
      <c r="J371" s="4"/>
    </row>
    <row r="372" spans="1:10" ht="12.75" customHeight="1" x14ac:dyDescent="0.3">
      <c r="A372" s="4"/>
      <c r="B372" s="6"/>
      <c r="C372" s="2"/>
      <c r="E372" s="2"/>
      <c r="F372" s="2"/>
      <c r="I372" s="2"/>
      <c r="J372" s="4"/>
    </row>
    <row r="373" spans="1:10" ht="12.75" customHeight="1" x14ac:dyDescent="0.3">
      <c r="A373" s="4"/>
      <c r="B373" s="6"/>
      <c r="C373" s="2"/>
      <c r="E373" s="2"/>
      <c r="F373" s="2"/>
      <c r="I373" s="2"/>
      <c r="J373" s="4"/>
    </row>
    <row r="374" spans="1:10" ht="12.75" customHeight="1" x14ac:dyDescent="0.3">
      <c r="A374" s="4"/>
      <c r="B374" s="6"/>
      <c r="C374" s="2"/>
      <c r="E374" s="2"/>
      <c r="F374" s="2"/>
      <c r="I374" s="2"/>
      <c r="J374" s="4"/>
    </row>
    <row r="375" spans="1:10" ht="12.75" customHeight="1" x14ac:dyDescent="0.3">
      <c r="A375" s="4"/>
      <c r="B375" s="6"/>
      <c r="C375" s="2"/>
      <c r="E375" s="2"/>
      <c r="F375" s="2"/>
      <c r="I375" s="2"/>
      <c r="J375" s="4"/>
    </row>
    <row r="376" spans="1:10" ht="12.75" customHeight="1" x14ac:dyDescent="0.3">
      <c r="A376" s="4"/>
      <c r="B376" s="6"/>
      <c r="C376" s="2"/>
      <c r="E376" s="2"/>
      <c r="F376" s="2"/>
      <c r="I376" s="2"/>
      <c r="J376" s="4"/>
    </row>
    <row r="377" spans="1:10" ht="12.75" customHeight="1" x14ac:dyDescent="0.3">
      <c r="A377" s="4"/>
      <c r="B377" s="6"/>
      <c r="C377" s="2"/>
      <c r="E377" s="2"/>
      <c r="F377" s="2"/>
      <c r="I377" s="2"/>
      <c r="J377" s="4"/>
    </row>
    <row r="378" spans="1:10" ht="12.75" customHeight="1" x14ac:dyDescent="0.3">
      <c r="A378" s="4"/>
      <c r="B378" s="6"/>
      <c r="C378" s="2"/>
      <c r="E378" s="2"/>
      <c r="F378" s="2"/>
      <c r="I378" s="2"/>
      <c r="J378" s="4"/>
    </row>
    <row r="379" spans="1:10" ht="12.75" customHeight="1" x14ac:dyDescent="0.3">
      <c r="A379" s="4"/>
      <c r="B379" s="6"/>
      <c r="C379" s="2"/>
      <c r="E379" s="2"/>
      <c r="F379" s="2"/>
      <c r="I379" s="2"/>
      <c r="J379" s="4"/>
    </row>
    <row r="380" spans="1:10" ht="12.75" customHeight="1" x14ac:dyDescent="0.3">
      <c r="A380" s="4"/>
      <c r="B380" s="6"/>
      <c r="C380" s="2"/>
      <c r="E380" s="2"/>
      <c r="F380" s="2"/>
      <c r="I380" s="2"/>
      <c r="J380" s="4"/>
    </row>
    <row r="381" spans="1:10" ht="12.75" customHeight="1" x14ac:dyDescent="0.3">
      <c r="A381" s="4"/>
      <c r="B381" s="6"/>
      <c r="C381" s="2"/>
      <c r="E381" s="2"/>
      <c r="F381" s="2"/>
      <c r="I381" s="2"/>
      <c r="J381" s="4"/>
    </row>
    <row r="382" spans="1:10" ht="12.75" customHeight="1" x14ac:dyDescent="0.3">
      <c r="A382" s="4"/>
      <c r="B382" s="6"/>
      <c r="C382" s="2"/>
      <c r="E382" s="2"/>
      <c r="F382" s="2"/>
      <c r="I382" s="2"/>
      <c r="J382" s="4"/>
    </row>
    <row r="383" spans="1:10" ht="12.75" customHeight="1" x14ac:dyDescent="0.3">
      <c r="A383" s="4"/>
      <c r="B383" s="6"/>
      <c r="C383" s="2"/>
      <c r="E383" s="2"/>
      <c r="F383" s="2"/>
      <c r="I383" s="2"/>
      <c r="J383" s="4"/>
    </row>
    <row r="384" spans="1:10" ht="12.75" customHeight="1" x14ac:dyDescent="0.3">
      <c r="A384" s="4"/>
      <c r="B384" s="6"/>
      <c r="C384" s="2"/>
      <c r="E384" s="2"/>
      <c r="F384" s="2"/>
      <c r="I384" s="2"/>
      <c r="J384" s="4"/>
    </row>
    <row r="385" spans="1:10" ht="12.75" customHeight="1" x14ac:dyDescent="0.3">
      <c r="A385" s="4"/>
      <c r="B385" s="6"/>
      <c r="C385" s="2"/>
      <c r="E385" s="2"/>
      <c r="F385" s="2"/>
      <c r="I385" s="2"/>
      <c r="J385" s="4"/>
    </row>
    <row r="386" spans="1:10" ht="12.75" customHeight="1" x14ac:dyDescent="0.3">
      <c r="A386" s="4"/>
      <c r="B386" s="6"/>
      <c r="C386" s="2"/>
      <c r="E386" s="2"/>
      <c r="F386" s="2"/>
      <c r="I386" s="2"/>
      <c r="J386" s="4"/>
    </row>
    <row r="387" spans="1:10" ht="12.75" customHeight="1" x14ac:dyDescent="0.3">
      <c r="A387" s="4"/>
      <c r="B387" s="6"/>
      <c r="C387" s="2"/>
      <c r="E387" s="2"/>
      <c r="F387" s="2"/>
      <c r="I387" s="2"/>
      <c r="J387" s="4"/>
    </row>
    <row r="388" spans="1:10" ht="12.75" customHeight="1" x14ac:dyDescent="0.3">
      <c r="A388" s="4"/>
      <c r="B388" s="6"/>
      <c r="C388" s="2"/>
      <c r="E388" s="2"/>
      <c r="F388" s="2"/>
      <c r="I388" s="2"/>
      <c r="J388" s="4"/>
    </row>
    <row r="389" spans="1:10" ht="12.75" customHeight="1" x14ac:dyDescent="0.3">
      <c r="A389" s="4"/>
      <c r="B389" s="6"/>
      <c r="C389" s="2"/>
      <c r="E389" s="2"/>
      <c r="F389" s="2"/>
      <c r="I389" s="2"/>
      <c r="J389" s="4"/>
    </row>
    <row r="390" spans="1:10" ht="12.75" customHeight="1" x14ac:dyDescent="0.3">
      <c r="A390" s="4"/>
      <c r="B390" s="6"/>
      <c r="C390" s="2"/>
      <c r="E390" s="2"/>
      <c r="F390" s="2"/>
      <c r="I390" s="2"/>
      <c r="J390" s="4"/>
    </row>
    <row r="391" spans="1:10" ht="12.75" customHeight="1" x14ac:dyDescent="0.3">
      <c r="A391" s="4"/>
      <c r="B391" s="6"/>
      <c r="C391" s="2"/>
      <c r="E391" s="2"/>
      <c r="F391" s="2"/>
      <c r="I391" s="2"/>
      <c r="J391" s="4"/>
    </row>
    <row r="392" spans="1:10" ht="12.75" customHeight="1" x14ac:dyDescent="0.3">
      <c r="A392" s="4"/>
      <c r="B392" s="6"/>
      <c r="C392" s="2"/>
      <c r="E392" s="2"/>
      <c r="F392" s="2"/>
      <c r="I392" s="2"/>
      <c r="J392" s="4"/>
    </row>
    <row r="393" spans="1:10" ht="12.75" customHeight="1" x14ac:dyDescent="0.3">
      <c r="A393" s="4"/>
      <c r="B393" s="6"/>
      <c r="C393" s="2"/>
      <c r="E393" s="2"/>
      <c r="F393" s="2"/>
      <c r="I393" s="2"/>
      <c r="J393" s="4"/>
    </row>
    <row r="394" spans="1:10" ht="12.75" customHeight="1" x14ac:dyDescent="0.3">
      <c r="A394" s="4"/>
      <c r="B394" s="6"/>
      <c r="C394" s="2"/>
      <c r="E394" s="2"/>
      <c r="F394" s="2"/>
      <c r="I394" s="2"/>
      <c r="J394" s="4"/>
    </row>
    <row r="395" spans="1:10" ht="12.75" customHeight="1" x14ac:dyDescent="0.3">
      <c r="A395" s="4"/>
      <c r="B395" s="6"/>
      <c r="C395" s="2"/>
      <c r="E395" s="2"/>
      <c r="F395" s="2"/>
      <c r="I395" s="2"/>
      <c r="J395" s="4"/>
    </row>
    <row r="396" spans="1:10" ht="12.75" customHeight="1" x14ac:dyDescent="0.3">
      <c r="A396" s="4"/>
      <c r="B396" s="6"/>
      <c r="C396" s="2"/>
      <c r="E396" s="2"/>
      <c r="F396" s="2"/>
      <c r="I396" s="2"/>
      <c r="J396" s="4"/>
    </row>
    <row r="397" spans="1:10" ht="12.75" customHeight="1" x14ac:dyDescent="0.3">
      <c r="A397" s="4"/>
      <c r="B397" s="6"/>
      <c r="C397" s="2"/>
      <c r="E397" s="2"/>
      <c r="F397" s="2"/>
      <c r="I397" s="2"/>
      <c r="J397" s="4"/>
    </row>
    <row r="398" spans="1:10" ht="12.75" customHeight="1" x14ac:dyDescent="0.3">
      <c r="A398" s="4"/>
      <c r="B398" s="6"/>
      <c r="C398" s="2"/>
      <c r="E398" s="2"/>
      <c r="F398" s="2"/>
      <c r="I398" s="2"/>
      <c r="J398" s="4"/>
    </row>
    <row r="399" spans="1:10" ht="12.75" customHeight="1" x14ac:dyDescent="0.3">
      <c r="A399" s="4"/>
      <c r="B399" s="6"/>
      <c r="C399" s="2"/>
      <c r="E399" s="2"/>
      <c r="F399" s="2"/>
      <c r="I399" s="2"/>
      <c r="J399" s="4"/>
    </row>
    <row r="400" spans="1:10" ht="12.75" customHeight="1" x14ac:dyDescent="0.3">
      <c r="A400" s="4"/>
      <c r="B400" s="6"/>
      <c r="C400" s="2"/>
      <c r="E400" s="2"/>
      <c r="F400" s="2"/>
      <c r="I400" s="2"/>
      <c r="J400" s="4"/>
    </row>
    <row r="401" spans="1:10" ht="12.75" customHeight="1" x14ac:dyDescent="0.3">
      <c r="A401" s="4"/>
      <c r="B401" s="6"/>
      <c r="C401" s="2"/>
      <c r="E401" s="2"/>
      <c r="F401" s="2"/>
      <c r="I401" s="2"/>
      <c r="J401" s="4"/>
    </row>
    <row r="402" spans="1:10" ht="12.75" customHeight="1" x14ac:dyDescent="0.3">
      <c r="A402" s="4"/>
      <c r="B402" s="6"/>
      <c r="C402" s="2"/>
      <c r="E402" s="2"/>
      <c r="F402" s="2"/>
      <c r="I402" s="2"/>
      <c r="J402" s="4"/>
    </row>
    <row r="403" spans="1:10" ht="12.75" customHeight="1" x14ac:dyDescent="0.3">
      <c r="A403" s="4"/>
      <c r="B403" s="6"/>
      <c r="C403" s="2"/>
      <c r="E403" s="2"/>
      <c r="F403" s="2"/>
      <c r="I403" s="2"/>
      <c r="J403" s="4"/>
    </row>
    <row r="404" spans="1:10" ht="12.75" customHeight="1" x14ac:dyDescent="0.3">
      <c r="A404" s="4"/>
      <c r="B404" s="6"/>
      <c r="C404" s="2"/>
      <c r="E404" s="2"/>
      <c r="F404" s="2"/>
      <c r="I404" s="2"/>
      <c r="J404" s="4"/>
    </row>
    <row r="405" spans="1:10" ht="12.75" customHeight="1" x14ac:dyDescent="0.3">
      <c r="A405" s="4"/>
      <c r="B405" s="6"/>
      <c r="C405" s="2"/>
      <c r="E405" s="2"/>
      <c r="F405" s="2"/>
      <c r="I405" s="2"/>
      <c r="J405" s="4"/>
    </row>
    <row r="406" spans="1:10" ht="12.75" customHeight="1" x14ac:dyDescent="0.3">
      <c r="A406" s="4"/>
      <c r="B406" s="6"/>
      <c r="C406" s="2"/>
      <c r="E406" s="2"/>
      <c r="F406" s="2"/>
      <c r="I406" s="2"/>
      <c r="J406" s="4"/>
    </row>
    <row r="407" spans="1:10" ht="12.75" customHeight="1" x14ac:dyDescent="0.3">
      <c r="A407" s="4"/>
      <c r="B407" s="6"/>
      <c r="C407" s="2"/>
      <c r="E407" s="2"/>
      <c r="F407" s="2"/>
      <c r="I407" s="2"/>
      <c r="J407" s="4"/>
    </row>
    <row r="408" spans="1:10" ht="12.75" customHeight="1" x14ac:dyDescent="0.3">
      <c r="A408" s="4"/>
      <c r="B408" s="6"/>
      <c r="C408" s="2"/>
      <c r="E408" s="2"/>
      <c r="F408" s="2"/>
      <c r="I408" s="2"/>
      <c r="J408" s="4"/>
    </row>
    <row r="409" spans="1:10" ht="12.75" customHeight="1" x14ac:dyDescent="0.3">
      <c r="A409" s="4"/>
      <c r="B409" s="6"/>
      <c r="C409" s="2"/>
      <c r="E409" s="2"/>
      <c r="F409" s="2"/>
      <c r="I409" s="2"/>
      <c r="J409" s="4"/>
    </row>
    <row r="410" spans="1:10" ht="12.75" customHeight="1" x14ac:dyDescent="0.3">
      <c r="A410" s="4"/>
      <c r="B410" s="6"/>
      <c r="C410" s="2"/>
      <c r="E410" s="2"/>
      <c r="F410" s="2"/>
      <c r="I410" s="2"/>
      <c r="J410" s="4"/>
    </row>
    <row r="411" spans="1:10" ht="12.75" customHeight="1" x14ac:dyDescent="0.3">
      <c r="A411" s="4"/>
      <c r="B411" s="6"/>
      <c r="C411" s="2"/>
      <c r="E411" s="2"/>
      <c r="F411" s="2"/>
      <c r="I411" s="2"/>
      <c r="J411" s="4"/>
    </row>
    <row r="412" spans="1:10" ht="12.75" customHeight="1" x14ac:dyDescent="0.3">
      <c r="A412" s="4"/>
      <c r="B412" s="6"/>
      <c r="C412" s="2"/>
      <c r="E412" s="2"/>
      <c r="F412" s="2"/>
      <c r="I412" s="2"/>
      <c r="J412" s="4"/>
    </row>
    <row r="413" spans="1:10" ht="12.75" customHeight="1" x14ac:dyDescent="0.3">
      <c r="A413" s="4"/>
      <c r="B413" s="6"/>
      <c r="C413" s="2"/>
      <c r="E413" s="2"/>
      <c r="F413" s="2"/>
      <c r="I413" s="2"/>
      <c r="J413" s="4"/>
    </row>
    <row r="414" spans="1:10" ht="12.75" customHeight="1" x14ac:dyDescent="0.3">
      <c r="A414" s="4"/>
      <c r="B414" s="6"/>
      <c r="C414" s="2"/>
      <c r="E414" s="2"/>
      <c r="F414" s="2"/>
      <c r="I414" s="2"/>
      <c r="J414" s="4"/>
    </row>
    <row r="415" spans="1:10" ht="12.75" customHeight="1" x14ac:dyDescent="0.3">
      <c r="A415" s="4"/>
      <c r="B415" s="6"/>
      <c r="C415" s="2"/>
      <c r="E415" s="2"/>
      <c r="F415" s="2"/>
      <c r="I415" s="2"/>
      <c r="J415" s="4"/>
    </row>
    <row r="416" spans="1:10" ht="12.75" customHeight="1" x14ac:dyDescent="0.3">
      <c r="A416" s="4"/>
      <c r="B416" s="6"/>
      <c r="C416" s="2"/>
      <c r="E416" s="2"/>
      <c r="F416" s="2"/>
      <c r="I416" s="2"/>
      <c r="J416" s="4"/>
    </row>
    <row r="417" spans="1:10" ht="12.75" customHeight="1" x14ac:dyDescent="0.3">
      <c r="A417" s="4"/>
      <c r="B417" s="6"/>
      <c r="C417" s="2"/>
      <c r="E417" s="2"/>
      <c r="F417" s="2"/>
      <c r="I417" s="2"/>
      <c r="J417" s="4"/>
    </row>
    <row r="418" spans="1:10" ht="12.75" customHeight="1" x14ac:dyDescent="0.3">
      <c r="A418" s="4"/>
      <c r="B418" s="6"/>
      <c r="C418" s="2"/>
      <c r="E418" s="2"/>
      <c r="F418" s="2"/>
      <c r="I418" s="2"/>
      <c r="J418" s="4"/>
    </row>
    <row r="419" spans="1:10" ht="12.75" customHeight="1" x14ac:dyDescent="0.3">
      <c r="A419" s="4"/>
      <c r="B419" s="6"/>
      <c r="C419" s="2"/>
      <c r="E419" s="2"/>
      <c r="F419" s="2"/>
      <c r="I419" s="2"/>
      <c r="J419" s="4"/>
    </row>
    <row r="420" spans="1:10" ht="12.75" customHeight="1" x14ac:dyDescent="0.3">
      <c r="A420" s="4"/>
      <c r="B420" s="6"/>
      <c r="C420" s="2"/>
      <c r="E420" s="2"/>
      <c r="F420" s="2"/>
      <c r="I420" s="2"/>
      <c r="J420" s="4"/>
    </row>
    <row r="421" spans="1:10" ht="12.75" customHeight="1" x14ac:dyDescent="0.3">
      <c r="A421" s="4"/>
      <c r="B421" s="6"/>
      <c r="C421" s="2"/>
      <c r="E421" s="2"/>
      <c r="F421" s="2"/>
      <c r="I421" s="2"/>
      <c r="J421" s="4"/>
    </row>
    <row r="422" spans="1:10" ht="12.75" customHeight="1" x14ac:dyDescent="0.3">
      <c r="A422" s="4"/>
      <c r="B422" s="6"/>
      <c r="C422" s="2"/>
      <c r="E422" s="2"/>
      <c r="F422" s="2"/>
      <c r="I422" s="2"/>
      <c r="J422" s="4"/>
    </row>
    <row r="423" spans="1:10" ht="12.75" customHeight="1" x14ac:dyDescent="0.3">
      <c r="A423" s="4"/>
      <c r="B423" s="6"/>
      <c r="C423" s="2"/>
      <c r="E423" s="2"/>
      <c r="F423" s="2"/>
      <c r="I423" s="2"/>
      <c r="J423" s="4"/>
    </row>
    <row r="424" spans="1:10" ht="12.75" customHeight="1" x14ac:dyDescent="0.3">
      <c r="A424" s="4"/>
      <c r="B424" s="6"/>
      <c r="C424" s="2"/>
      <c r="E424" s="2"/>
      <c r="F424" s="2"/>
      <c r="I424" s="2"/>
      <c r="J424" s="4"/>
    </row>
    <row r="425" spans="1:10" ht="12.75" customHeight="1" x14ac:dyDescent="0.3">
      <c r="A425" s="4"/>
      <c r="B425" s="6"/>
      <c r="C425" s="2"/>
      <c r="E425" s="2"/>
      <c r="F425" s="2"/>
      <c r="I425" s="2"/>
      <c r="J425" s="4"/>
    </row>
    <row r="426" spans="1:10" ht="12.75" customHeight="1" x14ac:dyDescent="0.3">
      <c r="A426" s="4"/>
      <c r="B426" s="6"/>
      <c r="C426" s="2"/>
      <c r="E426" s="2"/>
      <c r="F426" s="2"/>
      <c r="I426" s="2"/>
      <c r="J426" s="4"/>
    </row>
    <row r="427" spans="1:10" ht="12.75" customHeight="1" x14ac:dyDescent="0.3">
      <c r="A427" s="4"/>
      <c r="B427" s="6"/>
      <c r="C427" s="2"/>
      <c r="E427" s="2"/>
      <c r="F427" s="2"/>
      <c r="I427" s="2"/>
      <c r="J427" s="4"/>
    </row>
    <row r="428" spans="1:10" ht="12.75" customHeight="1" x14ac:dyDescent="0.3">
      <c r="A428" s="4"/>
      <c r="B428" s="6"/>
      <c r="C428" s="2"/>
      <c r="E428" s="2"/>
      <c r="F428" s="2"/>
      <c r="I428" s="2"/>
      <c r="J428" s="4"/>
    </row>
    <row r="429" spans="1:10" ht="12.75" customHeight="1" x14ac:dyDescent="0.3">
      <c r="A429" s="4"/>
      <c r="B429" s="6"/>
      <c r="C429" s="2"/>
      <c r="E429" s="2"/>
      <c r="F429" s="2"/>
      <c r="I429" s="2"/>
      <c r="J429" s="4"/>
    </row>
    <row r="430" spans="1:10" ht="12.75" customHeight="1" x14ac:dyDescent="0.3">
      <c r="A430" s="4"/>
      <c r="B430" s="6"/>
      <c r="C430" s="2"/>
      <c r="E430" s="2"/>
      <c r="F430" s="2"/>
      <c r="I430" s="2"/>
      <c r="J430" s="4"/>
    </row>
    <row r="431" spans="1:10" ht="12.75" customHeight="1" x14ac:dyDescent="0.3">
      <c r="A431" s="4"/>
      <c r="B431" s="6"/>
      <c r="C431" s="2"/>
      <c r="E431" s="2"/>
      <c r="F431" s="2"/>
      <c r="I431" s="2"/>
      <c r="J431" s="4"/>
    </row>
    <row r="432" spans="1:10" ht="12.75" customHeight="1" x14ac:dyDescent="0.3">
      <c r="A432" s="4"/>
      <c r="B432" s="6"/>
      <c r="C432" s="2"/>
      <c r="E432" s="2"/>
      <c r="F432" s="2"/>
      <c r="I432" s="2"/>
      <c r="J432" s="4"/>
    </row>
    <row r="433" spans="1:10" ht="12.75" customHeight="1" x14ac:dyDescent="0.3">
      <c r="A433" s="4"/>
      <c r="B433" s="6"/>
      <c r="C433" s="2"/>
      <c r="E433" s="2"/>
      <c r="F433" s="2"/>
      <c r="I433" s="2"/>
      <c r="J433" s="4"/>
    </row>
    <row r="434" spans="1:10" ht="12.75" customHeight="1" x14ac:dyDescent="0.3">
      <c r="A434" s="4"/>
      <c r="B434" s="6"/>
      <c r="C434" s="2"/>
      <c r="E434" s="2"/>
      <c r="F434" s="2"/>
      <c r="I434" s="2"/>
      <c r="J434" s="4"/>
    </row>
    <row r="435" spans="1:10" ht="12.75" customHeight="1" x14ac:dyDescent="0.3">
      <c r="A435" s="4"/>
      <c r="B435" s="6"/>
      <c r="C435" s="2"/>
      <c r="E435" s="2"/>
      <c r="F435" s="2"/>
      <c r="I435" s="2"/>
      <c r="J435" s="4"/>
    </row>
    <row r="436" spans="1:10" ht="12.75" customHeight="1" x14ac:dyDescent="0.3">
      <c r="A436" s="4"/>
      <c r="B436" s="6"/>
      <c r="C436" s="2"/>
      <c r="E436" s="2"/>
      <c r="F436" s="2"/>
      <c r="I436" s="2"/>
      <c r="J436" s="4"/>
    </row>
    <row r="437" spans="1:10" ht="12.75" customHeight="1" x14ac:dyDescent="0.3">
      <c r="A437" s="4"/>
      <c r="B437" s="6"/>
      <c r="C437" s="2"/>
      <c r="E437" s="2"/>
      <c r="F437" s="2"/>
      <c r="I437" s="2"/>
      <c r="J437" s="4"/>
    </row>
    <row r="438" spans="1:10" ht="12.75" customHeight="1" x14ac:dyDescent="0.3">
      <c r="A438" s="4"/>
      <c r="B438" s="6"/>
      <c r="C438" s="2"/>
      <c r="E438" s="2"/>
      <c r="F438" s="2"/>
      <c r="I438" s="2"/>
      <c r="J438" s="4"/>
    </row>
    <row r="439" spans="1:10" ht="12.75" customHeight="1" x14ac:dyDescent="0.3">
      <c r="A439" s="4"/>
      <c r="B439" s="6"/>
      <c r="C439" s="2"/>
      <c r="E439" s="2"/>
      <c r="F439" s="2"/>
      <c r="I439" s="2"/>
      <c r="J439" s="4"/>
    </row>
    <row r="440" spans="1:10" ht="12.75" customHeight="1" x14ac:dyDescent="0.3">
      <c r="A440" s="4"/>
      <c r="B440" s="6"/>
      <c r="C440" s="2"/>
      <c r="E440" s="2"/>
      <c r="F440" s="2"/>
      <c r="I440" s="2"/>
      <c r="J440" s="4"/>
    </row>
    <row r="441" spans="1:10" ht="12.75" customHeight="1" x14ac:dyDescent="0.3">
      <c r="A441" s="4"/>
      <c r="B441" s="6"/>
      <c r="C441" s="2"/>
      <c r="E441" s="2"/>
      <c r="F441" s="2"/>
      <c r="I441" s="2"/>
      <c r="J441" s="4"/>
    </row>
    <row r="442" spans="1:10" ht="12.75" customHeight="1" x14ac:dyDescent="0.3">
      <c r="A442" s="4"/>
      <c r="B442" s="6"/>
      <c r="C442" s="2"/>
      <c r="E442" s="2"/>
      <c r="F442" s="2"/>
      <c r="I442" s="2"/>
      <c r="J442" s="4"/>
    </row>
    <row r="443" spans="1:10" ht="12.75" customHeight="1" x14ac:dyDescent="0.3">
      <c r="A443" s="4"/>
      <c r="B443" s="6"/>
      <c r="C443" s="2"/>
      <c r="E443" s="2"/>
      <c r="F443" s="2"/>
      <c r="I443" s="2"/>
      <c r="J443" s="4"/>
    </row>
    <row r="444" spans="1:10" ht="12.75" customHeight="1" x14ac:dyDescent="0.3">
      <c r="A444" s="4"/>
      <c r="B444" s="6"/>
      <c r="C444" s="2"/>
      <c r="E444" s="2"/>
      <c r="F444" s="2"/>
      <c r="I444" s="2"/>
      <c r="J444" s="4"/>
    </row>
    <row r="445" spans="1:10" ht="12.75" customHeight="1" x14ac:dyDescent="0.3">
      <c r="A445" s="4"/>
      <c r="B445" s="6"/>
      <c r="C445" s="2"/>
      <c r="E445" s="2"/>
      <c r="F445" s="2"/>
      <c r="I445" s="2"/>
      <c r="J445" s="4"/>
    </row>
    <row r="446" spans="1:10" ht="12.75" customHeight="1" x14ac:dyDescent="0.3">
      <c r="A446" s="4"/>
      <c r="B446" s="6"/>
      <c r="C446" s="2"/>
      <c r="E446" s="2"/>
      <c r="F446" s="2"/>
      <c r="I446" s="2"/>
      <c r="J446" s="4"/>
    </row>
    <row r="447" spans="1:10" ht="12.75" customHeight="1" x14ac:dyDescent="0.3">
      <c r="A447" s="4"/>
      <c r="B447" s="6"/>
      <c r="C447" s="2"/>
      <c r="E447" s="2"/>
      <c r="F447" s="2"/>
      <c r="I447" s="2"/>
      <c r="J447" s="4"/>
    </row>
    <row r="448" spans="1:10" ht="12.75" customHeight="1" x14ac:dyDescent="0.3">
      <c r="A448" s="4"/>
      <c r="B448" s="6"/>
      <c r="C448" s="2"/>
      <c r="E448" s="2"/>
      <c r="F448" s="2"/>
      <c r="I448" s="2"/>
      <c r="J448" s="4"/>
    </row>
    <row r="449" spans="1:10" ht="12.75" customHeight="1" x14ac:dyDescent="0.3">
      <c r="A449" s="4"/>
      <c r="B449" s="6"/>
      <c r="C449" s="2"/>
      <c r="E449" s="2"/>
      <c r="F449" s="2"/>
      <c r="I449" s="2"/>
      <c r="J449" s="4"/>
    </row>
    <row r="450" spans="1:10" ht="12.75" customHeight="1" x14ac:dyDescent="0.3">
      <c r="A450" s="4"/>
      <c r="B450" s="6"/>
      <c r="C450" s="2"/>
      <c r="E450" s="2"/>
      <c r="F450" s="2"/>
      <c r="I450" s="2"/>
      <c r="J450" s="4"/>
    </row>
    <row r="451" spans="1:10" ht="12.75" customHeight="1" x14ac:dyDescent="0.3">
      <c r="A451" s="4"/>
      <c r="B451" s="6"/>
      <c r="C451" s="2"/>
      <c r="E451" s="2"/>
      <c r="F451" s="2"/>
      <c r="I451" s="2"/>
      <c r="J451" s="4"/>
    </row>
    <row r="452" spans="1:10" ht="12.75" customHeight="1" x14ac:dyDescent="0.3">
      <c r="A452" s="4"/>
      <c r="B452" s="6"/>
      <c r="C452" s="2"/>
      <c r="E452" s="2"/>
      <c r="F452" s="2"/>
      <c r="I452" s="2"/>
      <c r="J452" s="4"/>
    </row>
    <row r="453" spans="1:10" ht="12.75" customHeight="1" x14ac:dyDescent="0.3">
      <c r="A453" s="4"/>
      <c r="B453" s="6"/>
      <c r="C453" s="2"/>
      <c r="E453" s="2"/>
      <c r="F453" s="2"/>
      <c r="I453" s="2"/>
      <c r="J453" s="4"/>
    </row>
    <row r="454" spans="1:10" ht="12.75" customHeight="1" x14ac:dyDescent="0.3">
      <c r="A454" s="4"/>
      <c r="B454" s="6"/>
      <c r="C454" s="2"/>
      <c r="E454" s="2"/>
      <c r="F454" s="2"/>
      <c r="I454" s="2"/>
      <c r="J454" s="4"/>
    </row>
    <row r="455" spans="1:10" ht="12.75" customHeight="1" x14ac:dyDescent="0.3">
      <c r="A455" s="4"/>
      <c r="B455" s="6"/>
      <c r="C455" s="2"/>
      <c r="E455" s="2"/>
      <c r="F455" s="2"/>
      <c r="I455" s="2"/>
      <c r="J455" s="4"/>
    </row>
    <row r="456" spans="1:10" ht="12.75" customHeight="1" x14ac:dyDescent="0.3">
      <c r="A456" s="4"/>
      <c r="B456" s="6"/>
      <c r="C456" s="2"/>
      <c r="E456" s="2"/>
      <c r="F456" s="2"/>
      <c r="I456" s="2"/>
      <c r="J456" s="4"/>
    </row>
    <row r="457" spans="1:10" ht="12.75" customHeight="1" x14ac:dyDescent="0.3">
      <c r="A457" s="4"/>
      <c r="B457" s="6"/>
      <c r="C457" s="2"/>
      <c r="E457" s="2"/>
      <c r="F457" s="2"/>
      <c r="I457" s="2"/>
      <c r="J457" s="4"/>
    </row>
    <row r="458" spans="1:10" ht="12.75" customHeight="1" x14ac:dyDescent="0.3">
      <c r="A458" s="4"/>
      <c r="B458" s="6"/>
      <c r="C458" s="2"/>
      <c r="E458" s="2"/>
      <c r="F458" s="2"/>
      <c r="I458" s="2"/>
      <c r="J458" s="4"/>
    </row>
    <row r="459" spans="1:10" ht="12.75" customHeight="1" x14ac:dyDescent="0.3">
      <c r="A459" s="4"/>
      <c r="B459" s="6"/>
      <c r="C459" s="2"/>
      <c r="E459" s="2"/>
      <c r="F459" s="2"/>
      <c r="I459" s="2"/>
      <c r="J459" s="4"/>
    </row>
    <row r="460" spans="1:10" ht="12.75" customHeight="1" x14ac:dyDescent="0.3">
      <c r="A460" s="4"/>
      <c r="B460" s="6"/>
      <c r="C460" s="2"/>
      <c r="E460" s="2"/>
      <c r="F460" s="2"/>
      <c r="I460" s="2"/>
      <c r="J460" s="4"/>
    </row>
    <row r="461" spans="1:10" ht="12.75" customHeight="1" x14ac:dyDescent="0.3">
      <c r="A461" s="4"/>
      <c r="B461" s="6"/>
      <c r="C461" s="2"/>
      <c r="E461" s="2"/>
      <c r="F461" s="2"/>
      <c r="I461" s="2"/>
      <c r="J461" s="4"/>
    </row>
    <row r="462" spans="1:10" ht="12.75" customHeight="1" x14ac:dyDescent="0.3">
      <c r="A462" s="4"/>
      <c r="B462" s="6"/>
      <c r="C462" s="2"/>
      <c r="E462" s="2"/>
      <c r="F462" s="2"/>
      <c r="I462" s="2"/>
      <c r="J462" s="4"/>
    </row>
    <row r="463" spans="1:10" ht="12.75" customHeight="1" x14ac:dyDescent="0.3">
      <c r="A463" s="4"/>
      <c r="B463" s="6"/>
      <c r="C463" s="2"/>
      <c r="E463" s="2"/>
      <c r="F463" s="2"/>
      <c r="I463" s="2"/>
      <c r="J463" s="4"/>
    </row>
    <row r="464" spans="1:10" ht="12.75" customHeight="1" x14ac:dyDescent="0.3">
      <c r="A464" s="4"/>
      <c r="B464" s="6"/>
      <c r="C464" s="2"/>
      <c r="E464" s="2"/>
      <c r="F464" s="2"/>
      <c r="I464" s="2"/>
      <c r="J464" s="4"/>
    </row>
    <row r="465" spans="1:10" ht="12.75" customHeight="1" x14ac:dyDescent="0.3">
      <c r="A465" s="4"/>
      <c r="B465" s="6"/>
      <c r="C465" s="2"/>
      <c r="E465" s="2"/>
      <c r="F465" s="2"/>
      <c r="I465" s="2"/>
      <c r="J465" s="4"/>
    </row>
    <row r="466" spans="1:10" ht="12.75" customHeight="1" x14ac:dyDescent="0.3">
      <c r="A466" s="4"/>
      <c r="B466" s="6"/>
      <c r="C466" s="2"/>
      <c r="E466" s="2"/>
      <c r="F466" s="2"/>
      <c r="I466" s="2"/>
      <c r="J466" s="4"/>
    </row>
    <row r="467" spans="1:10" ht="12.75" customHeight="1" x14ac:dyDescent="0.3">
      <c r="A467" s="4"/>
      <c r="B467" s="6"/>
      <c r="C467" s="2"/>
      <c r="E467" s="2"/>
      <c r="F467" s="2"/>
      <c r="I467" s="2"/>
      <c r="J467" s="4"/>
    </row>
    <row r="468" spans="1:10" ht="12.75" customHeight="1" x14ac:dyDescent="0.3">
      <c r="A468" s="4"/>
      <c r="B468" s="6"/>
      <c r="C468" s="2"/>
      <c r="E468" s="2"/>
      <c r="F468" s="2"/>
      <c r="I468" s="2"/>
      <c r="J468" s="4"/>
    </row>
    <row r="469" spans="1:10" ht="12.75" customHeight="1" x14ac:dyDescent="0.3">
      <c r="A469" s="4"/>
      <c r="B469" s="6"/>
      <c r="C469" s="2"/>
      <c r="E469" s="2"/>
      <c r="F469" s="2"/>
      <c r="I469" s="2"/>
      <c r="J469" s="4"/>
    </row>
    <row r="470" spans="1:10" ht="12.75" customHeight="1" x14ac:dyDescent="0.3">
      <c r="A470" s="4"/>
      <c r="B470" s="6"/>
      <c r="C470" s="2"/>
      <c r="E470" s="2"/>
      <c r="F470" s="2"/>
      <c r="I470" s="2"/>
      <c r="J470" s="4"/>
    </row>
    <row r="471" spans="1:10" ht="12.75" customHeight="1" x14ac:dyDescent="0.3">
      <c r="A471" s="4"/>
      <c r="B471" s="6"/>
      <c r="C471" s="2"/>
      <c r="E471" s="2"/>
      <c r="F471" s="2"/>
      <c r="I471" s="2"/>
      <c r="J471" s="4"/>
    </row>
    <row r="472" spans="1:10" ht="12.75" customHeight="1" x14ac:dyDescent="0.3">
      <c r="A472" s="4"/>
      <c r="B472" s="6"/>
      <c r="C472" s="2"/>
      <c r="E472" s="2"/>
      <c r="F472" s="2"/>
      <c r="I472" s="2"/>
      <c r="J472" s="4"/>
    </row>
    <row r="473" spans="1:10" ht="12.75" customHeight="1" x14ac:dyDescent="0.3">
      <c r="A473" s="4"/>
      <c r="B473" s="6"/>
      <c r="C473" s="2"/>
      <c r="E473" s="2"/>
      <c r="F473" s="2"/>
      <c r="I473" s="2"/>
      <c r="J473" s="4"/>
    </row>
    <row r="474" spans="1:10" ht="12.75" customHeight="1" x14ac:dyDescent="0.3">
      <c r="A474" s="4"/>
      <c r="B474" s="6"/>
      <c r="C474" s="2"/>
      <c r="E474" s="2"/>
      <c r="F474" s="2"/>
      <c r="I474" s="2"/>
      <c r="J474" s="4"/>
    </row>
    <row r="475" spans="1:10" ht="12.75" customHeight="1" x14ac:dyDescent="0.3">
      <c r="A475" s="4"/>
      <c r="B475" s="6"/>
      <c r="C475" s="2"/>
      <c r="E475" s="2"/>
      <c r="F475" s="2"/>
      <c r="I475" s="2"/>
      <c r="J475" s="4"/>
    </row>
    <row r="476" spans="1:10" ht="12.75" customHeight="1" x14ac:dyDescent="0.3">
      <c r="A476" s="4"/>
      <c r="B476" s="6"/>
      <c r="C476" s="2"/>
      <c r="E476" s="2"/>
      <c r="F476" s="2"/>
      <c r="I476" s="2"/>
      <c r="J476" s="4"/>
    </row>
    <row r="477" spans="1:10" ht="12.75" customHeight="1" x14ac:dyDescent="0.3">
      <c r="A477" s="4"/>
      <c r="B477" s="6"/>
      <c r="C477" s="2"/>
      <c r="E477" s="2"/>
      <c r="F477" s="2"/>
      <c r="I477" s="2"/>
      <c r="J477" s="4"/>
    </row>
    <row r="478" spans="1:10" ht="12.75" customHeight="1" x14ac:dyDescent="0.3">
      <c r="A478" s="4"/>
      <c r="B478" s="6"/>
      <c r="C478" s="2"/>
      <c r="E478" s="2"/>
      <c r="F478" s="2"/>
      <c r="I478" s="2"/>
      <c r="J478" s="4"/>
    </row>
    <row r="479" spans="1:10" ht="12.75" customHeight="1" x14ac:dyDescent="0.3">
      <c r="A479" s="4"/>
      <c r="B479" s="6"/>
      <c r="C479" s="2"/>
      <c r="E479" s="2"/>
      <c r="F479" s="2"/>
      <c r="I479" s="2"/>
      <c r="J479" s="4"/>
    </row>
    <row r="480" spans="1:10" ht="12.75" customHeight="1" x14ac:dyDescent="0.3">
      <c r="A480" s="4"/>
      <c r="B480" s="6"/>
      <c r="C480" s="2"/>
      <c r="E480" s="2"/>
      <c r="F480" s="2"/>
      <c r="I480" s="2"/>
      <c r="J480" s="4"/>
    </row>
    <row r="481" spans="1:10" ht="12.75" customHeight="1" x14ac:dyDescent="0.3">
      <c r="A481" s="4"/>
      <c r="B481" s="6"/>
      <c r="C481" s="2"/>
      <c r="E481" s="2"/>
      <c r="F481" s="2"/>
      <c r="I481" s="2"/>
      <c r="J481" s="4"/>
    </row>
    <row r="482" spans="1:10" ht="12.75" customHeight="1" x14ac:dyDescent="0.3">
      <c r="A482" s="4"/>
      <c r="B482" s="6"/>
      <c r="C482" s="2"/>
      <c r="E482" s="2"/>
      <c r="F482" s="2"/>
      <c r="I482" s="2"/>
      <c r="J482" s="4"/>
    </row>
    <row r="483" spans="1:10" ht="12.75" customHeight="1" x14ac:dyDescent="0.3">
      <c r="A483" s="4"/>
      <c r="B483" s="6"/>
      <c r="C483" s="2"/>
      <c r="E483" s="2"/>
      <c r="F483" s="2"/>
      <c r="I483" s="2"/>
      <c r="J483" s="4"/>
    </row>
    <row r="484" spans="1:10" ht="12.75" customHeight="1" x14ac:dyDescent="0.3">
      <c r="A484" s="4"/>
      <c r="B484" s="6"/>
      <c r="C484" s="2"/>
      <c r="E484" s="2"/>
      <c r="F484" s="2"/>
      <c r="I484" s="2"/>
      <c r="J484" s="4"/>
    </row>
    <row r="485" spans="1:10" ht="12.75" customHeight="1" x14ac:dyDescent="0.3">
      <c r="A485" s="4"/>
      <c r="B485" s="6"/>
      <c r="C485" s="2"/>
      <c r="E485" s="2"/>
      <c r="F485" s="2"/>
      <c r="I485" s="2"/>
      <c r="J485" s="4"/>
    </row>
    <row r="486" spans="1:10" ht="12.75" customHeight="1" x14ac:dyDescent="0.3">
      <c r="A486" s="4"/>
      <c r="B486" s="6"/>
      <c r="C486" s="2"/>
      <c r="E486" s="2"/>
      <c r="F486" s="2"/>
      <c r="I486" s="2"/>
      <c r="J486" s="4"/>
    </row>
    <row r="487" spans="1:10" ht="12.75" customHeight="1" x14ac:dyDescent="0.3">
      <c r="A487" s="4"/>
      <c r="B487" s="6"/>
      <c r="C487" s="2"/>
      <c r="E487" s="2"/>
      <c r="F487" s="2"/>
      <c r="I487" s="2"/>
      <c r="J487" s="4"/>
    </row>
    <row r="488" spans="1:10" ht="12.75" customHeight="1" x14ac:dyDescent="0.3">
      <c r="A488" s="4"/>
      <c r="B488" s="6"/>
      <c r="C488" s="2"/>
      <c r="E488" s="2"/>
      <c r="F488" s="2"/>
      <c r="I488" s="2"/>
      <c r="J488" s="4"/>
    </row>
    <row r="489" spans="1:10" ht="12.75" customHeight="1" x14ac:dyDescent="0.3">
      <c r="A489" s="4"/>
      <c r="B489" s="6"/>
      <c r="C489" s="2"/>
      <c r="E489" s="2"/>
      <c r="F489" s="2"/>
      <c r="I489" s="2"/>
      <c r="J489" s="4"/>
    </row>
    <row r="490" spans="1:10" ht="12.75" customHeight="1" x14ac:dyDescent="0.3">
      <c r="A490" s="4"/>
      <c r="B490" s="6"/>
      <c r="C490" s="2"/>
      <c r="E490" s="2"/>
      <c r="F490" s="2"/>
      <c r="I490" s="2"/>
      <c r="J490" s="4"/>
    </row>
    <row r="491" spans="1:10" ht="12.75" customHeight="1" x14ac:dyDescent="0.3">
      <c r="A491" s="4"/>
      <c r="B491" s="6"/>
      <c r="C491" s="2"/>
      <c r="E491" s="2"/>
      <c r="F491" s="2"/>
      <c r="I491" s="2"/>
      <c r="J491" s="4"/>
    </row>
    <row r="492" spans="1:10" ht="12.75" customHeight="1" x14ac:dyDescent="0.3">
      <c r="A492" s="4"/>
      <c r="B492" s="6"/>
      <c r="C492" s="2"/>
      <c r="E492" s="2"/>
      <c r="F492" s="2"/>
      <c r="I492" s="2"/>
      <c r="J492" s="4"/>
    </row>
    <row r="493" spans="1:10" ht="12.75" customHeight="1" x14ac:dyDescent="0.3">
      <c r="A493" s="4"/>
      <c r="B493" s="6"/>
      <c r="C493" s="2"/>
      <c r="E493" s="2"/>
      <c r="F493" s="2"/>
      <c r="I493" s="2"/>
      <c r="J493" s="4"/>
    </row>
    <row r="494" spans="1:10" ht="12.75" customHeight="1" x14ac:dyDescent="0.3">
      <c r="A494" s="4"/>
      <c r="B494" s="6"/>
      <c r="C494" s="2"/>
      <c r="E494" s="2"/>
      <c r="F494" s="2"/>
      <c r="I494" s="2"/>
      <c r="J494" s="4"/>
    </row>
    <row r="495" spans="1:10" ht="12.75" customHeight="1" x14ac:dyDescent="0.3">
      <c r="A495" s="4"/>
      <c r="B495" s="6"/>
      <c r="C495" s="2"/>
      <c r="E495" s="2"/>
      <c r="F495" s="2"/>
      <c r="I495" s="2"/>
      <c r="J495" s="4"/>
    </row>
    <row r="496" spans="1:10" ht="12.75" customHeight="1" x14ac:dyDescent="0.3">
      <c r="A496" s="4"/>
      <c r="B496" s="6"/>
      <c r="C496" s="2"/>
      <c r="E496" s="2"/>
      <c r="F496" s="2"/>
      <c r="I496" s="2"/>
      <c r="J496" s="4"/>
    </row>
    <row r="497" spans="1:10" ht="12.75" customHeight="1" x14ac:dyDescent="0.3">
      <c r="A497" s="4"/>
      <c r="B497" s="6"/>
      <c r="C497" s="2"/>
      <c r="E497" s="2"/>
      <c r="F497" s="2"/>
      <c r="I497" s="2"/>
      <c r="J497" s="4"/>
    </row>
    <row r="498" spans="1:10" ht="12.75" customHeight="1" x14ac:dyDescent="0.3">
      <c r="A498" s="4"/>
      <c r="B498" s="6"/>
      <c r="C498" s="2"/>
      <c r="E498" s="2"/>
      <c r="F498" s="2"/>
      <c r="I498" s="2"/>
      <c r="J498" s="4"/>
    </row>
    <row r="499" spans="1:10" ht="12.75" customHeight="1" x14ac:dyDescent="0.3">
      <c r="A499" s="4"/>
      <c r="B499" s="6"/>
      <c r="C499" s="2"/>
      <c r="E499" s="2"/>
      <c r="F499" s="2"/>
      <c r="I499" s="2"/>
      <c r="J499" s="4"/>
    </row>
    <row r="500" spans="1:10" ht="12.75" customHeight="1" x14ac:dyDescent="0.3">
      <c r="A500" s="4"/>
      <c r="B500" s="6"/>
      <c r="C500" s="2"/>
      <c r="E500" s="2"/>
      <c r="F500" s="2"/>
      <c r="I500" s="2"/>
      <c r="J500" s="4"/>
    </row>
    <row r="501" spans="1:10" ht="12.75" customHeight="1" x14ac:dyDescent="0.3">
      <c r="A501" s="4"/>
      <c r="B501" s="6"/>
      <c r="C501" s="2"/>
      <c r="E501" s="2"/>
      <c r="F501" s="2"/>
      <c r="I501" s="2"/>
      <c r="J501" s="4"/>
    </row>
    <row r="502" spans="1:10" ht="12.75" customHeight="1" x14ac:dyDescent="0.3">
      <c r="A502" s="4"/>
      <c r="B502" s="6"/>
      <c r="C502" s="2"/>
      <c r="E502" s="2"/>
      <c r="F502" s="2"/>
      <c r="I502" s="2"/>
      <c r="J502" s="4"/>
    </row>
    <row r="503" spans="1:10" ht="12.75" customHeight="1" x14ac:dyDescent="0.3">
      <c r="A503" s="4"/>
      <c r="B503" s="6"/>
      <c r="C503" s="2"/>
      <c r="E503" s="2"/>
      <c r="F503" s="2"/>
      <c r="I503" s="2"/>
      <c r="J503" s="4"/>
    </row>
    <row r="504" spans="1:10" ht="12.75" customHeight="1" x14ac:dyDescent="0.3">
      <c r="A504" s="4"/>
      <c r="B504" s="6"/>
      <c r="C504" s="2"/>
      <c r="E504" s="2"/>
      <c r="F504" s="2"/>
      <c r="I504" s="2"/>
      <c r="J504" s="4"/>
    </row>
    <row r="505" spans="1:10" ht="12.75" customHeight="1" x14ac:dyDescent="0.3">
      <c r="A505" s="4"/>
      <c r="B505" s="6"/>
      <c r="C505" s="2"/>
      <c r="E505" s="2"/>
      <c r="F505" s="2"/>
      <c r="I505" s="2"/>
      <c r="J505" s="4"/>
    </row>
    <row r="506" spans="1:10" ht="12.75" customHeight="1" x14ac:dyDescent="0.3">
      <c r="A506" s="4"/>
      <c r="B506" s="6"/>
      <c r="C506" s="2"/>
      <c r="E506" s="2"/>
      <c r="F506" s="2"/>
      <c r="I506" s="2"/>
      <c r="J506" s="4"/>
    </row>
    <row r="507" spans="1:10" ht="12.75" customHeight="1" x14ac:dyDescent="0.3">
      <c r="A507" s="4"/>
      <c r="B507" s="6"/>
      <c r="C507" s="2"/>
      <c r="E507" s="2"/>
      <c r="F507" s="2"/>
      <c r="I507" s="2"/>
      <c r="J507" s="4"/>
    </row>
    <row r="508" spans="1:10" ht="12.75" customHeight="1" x14ac:dyDescent="0.3">
      <c r="A508" s="4"/>
      <c r="B508" s="6"/>
      <c r="C508" s="2"/>
      <c r="E508" s="2"/>
      <c r="F508" s="2"/>
      <c r="I508" s="2"/>
      <c r="J508" s="4"/>
    </row>
    <row r="509" spans="1:10" ht="12.75" customHeight="1" x14ac:dyDescent="0.3">
      <c r="A509" s="4"/>
      <c r="B509" s="6"/>
      <c r="C509" s="2"/>
      <c r="E509" s="2"/>
      <c r="F509" s="2"/>
      <c r="I509" s="2"/>
      <c r="J509" s="4"/>
    </row>
    <row r="510" spans="1:10" ht="12.75" customHeight="1" x14ac:dyDescent="0.3">
      <c r="A510" s="4"/>
      <c r="B510" s="6"/>
      <c r="C510" s="2"/>
      <c r="E510" s="2"/>
      <c r="F510" s="2"/>
      <c r="I510" s="2"/>
      <c r="J510" s="4"/>
    </row>
    <row r="511" spans="1:10" ht="12.75" customHeight="1" x14ac:dyDescent="0.3">
      <c r="A511" s="4"/>
      <c r="B511" s="6"/>
      <c r="C511" s="2"/>
      <c r="E511" s="2"/>
      <c r="F511" s="2"/>
      <c r="I511" s="2"/>
      <c r="J511" s="4"/>
    </row>
    <row r="512" spans="1:10" ht="12.75" customHeight="1" x14ac:dyDescent="0.3">
      <c r="A512" s="4"/>
      <c r="B512" s="6"/>
      <c r="C512" s="2"/>
      <c r="E512" s="2"/>
      <c r="F512" s="2"/>
      <c r="I512" s="2"/>
      <c r="J512" s="4"/>
    </row>
    <row r="513" spans="1:10" ht="12.75" customHeight="1" x14ac:dyDescent="0.3">
      <c r="A513" s="4"/>
      <c r="B513" s="6"/>
      <c r="C513" s="2"/>
      <c r="E513" s="2"/>
      <c r="F513" s="2"/>
      <c r="I513" s="2"/>
      <c r="J513" s="4"/>
    </row>
    <row r="514" spans="1:10" ht="12.75" customHeight="1" x14ac:dyDescent="0.3">
      <c r="A514" s="4"/>
      <c r="B514" s="6"/>
      <c r="C514" s="2"/>
      <c r="E514" s="2"/>
      <c r="F514" s="2"/>
      <c r="I514" s="2"/>
      <c r="J514" s="4"/>
    </row>
    <row r="515" spans="1:10" ht="12.75" customHeight="1" x14ac:dyDescent="0.3">
      <c r="A515" s="4"/>
      <c r="B515" s="6"/>
      <c r="C515" s="2"/>
      <c r="E515" s="2"/>
      <c r="F515" s="2"/>
      <c r="I515" s="2"/>
      <c r="J515" s="4"/>
    </row>
    <row r="516" spans="1:10" ht="12.75" customHeight="1" x14ac:dyDescent="0.3">
      <c r="A516" s="4"/>
      <c r="B516" s="6"/>
      <c r="C516" s="2"/>
      <c r="E516" s="2"/>
      <c r="F516" s="2"/>
      <c r="I516" s="2"/>
      <c r="J516" s="4"/>
    </row>
    <row r="517" spans="1:10" ht="12.75" customHeight="1" x14ac:dyDescent="0.3">
      <c r="A517" s="4"/>
      <c r="B517" s="6"/>
      <c r="C517" s="2"/>
      <c r="E517" s="2"/>
      <c r="F517" s="2"/>
      <c r="I517" s="2"/>
      <c r="J517" s="4"/>
    </row>
    <row r="518" spans="1:10" ht="12.75" customHeight="1" x14ac:dyDescent="0.3">
      <c r="A518" s="4"/>
      <c r="B518" s="6"/>
      <c r="C518" s="2"/>
      <c r="E518" s="2"/>
      <c r="F518" s="2"/>
      <c r="I518" s="2"/>
      <c r="J518" s="4"/>
    </row>
    <row r="519" spans="1:10" ht="12.75" customHeight="1" x14ac:dyDescent="0.3">
      <c r="A519" s="4"/>
      <c r="B519" s="6"/>
      <c r="C519" s="2"/>
      <c r="E519" s="2"/>
      <c r="F519" s="2"/>
      <c r="I519" s="2"/>
      <c r="J519" s="4"/>
    </row>
    <row r="520" spans="1:10" ht="12.75" customHeight="1" x14ac:dyDescent="0.3">
      <c r="A520" s="4"/>
      <c r="B520" s="6"/>
      <c r="C520" s="2"/>
      <c r="E520" s="2"/>
      <c r="F520" s="2"/>
      <c r="I520" s="2"/>
      <c r="J520" s="4"/>
    </row>
    <row r="521" spans="1:10" ht="12.75" customHeight="1" x14ac:dyDescent="0.3">
      <c r="A521" s="4"/>
      <c r="B521" s="6"/>
      <c r="C521" s="2"/>
      <c r="E521" s="2"/>
      <c r="F521" s="2"/>
      <c r="I521" s="2"/>
      <c r="J521" s="4"/>
    </row>
    <row r="522" spans="1:10" ht="12.75" customHeight="1" x14ac:dyDescent="0.3">
      <c r="A522" s="4"/>
      <c r="B522" s="6"/>
      <c r="C522" s="2"/>
      <c r="E522" s="2"/>
      <c r="F522" s="2"/>
      <c r="I522" s="2"/>
      <c r="J522" s="4"/>
    </row>
    <row r="523" spans="1:10" ht="12.75" customHeight="1" x14ac:dyDescent="0.3">
      <c r="A523" s="4"/>
      <c r="B523" s="6"/>
      <c r="C523" s="2"/>
      <c r="E523" s="2"/>
      <c r="F523" s="2"/>
      <c r="I523" s="2"/>
      <c r="J523" s="4"/>
    </row>
    <row r="524" spans="1:10" ht="12.75" customHeight="1" x14ac:dyDescent="0.3">
      <c r="A524" s="4"/>
      <c r="B524" s="6"/>
      <c r="C524" s="2"/>
      <c r="E524" s="2"/>
      <c r="F524" s="2"/>
      <c r="I524" s="2"/>
      <c r="J524" s="4"/>
    </row>
    <row r="525" spans="1:10" ht="12.75" customHeight="1" x14ac:dyDescent="0.3">
      <c r="A525" s="4"/>
      <c r="B525" s="6"/>
      <c r="C525" s="2"/>
      <c r="E525" s="2"/>
      <c r="F525" s="2"/>
      <c r="I525" s="2"/>
      <c r="J525" s="4"/>
    </row>
    <row r="526" spans="1:10" ht="12.75" customHeight="1" x14ac:dyDescent="0.3">
      <c r="A526" s="4"/>
      <c r="B526" s="6"/>
      <c r="C526" s="2"/>
      <c r="E526" s="2"/>
      <c r="F526" s="2"/>
      <c r="I526" s="2"/>
      <c r="J526" s="4"/>
    </row>
    <row r="527" spans="1:10" ht="12.75" customHeight="1" x14ac:dyDescent="0.3">
      <c r="A527" s="4"/>
      <c r="B527" s="6"/>
      <c r="C527" s="2"/>
      <c r="E527" s="2"/>
      <c r="F527" s="2"/>
      <c r="I527" s="2"/>
      <c r="J527" s="4"/>
    </row>
    <row r="528" spans="1:10" ht="12.75" customHeight="1" x14ac:dyDescent="0.3">
      <c r="A528" s="4"/>
      <c r="B528" s="6"/>
      <c r="C528" s="2"/>
      <c r="E528" s="2"/>
      <c r="F528" s="2"/>
      <c r="I528" s="2"/>
      <c r="J528" s="4"/>
    </row>
    <row r="529" spans="1:10" ht="12.75" customHeight="1" x14ac:dyDescent="0.3">
      <c r="A529" s="4"/>
      <c r="B529" s="6"/>
      <c r="C529" s="2"/>
      <c r="E529" s="2"/>
      <c r="F529" s="2"/>
      <c r="I529" s="2"/>
      <c r="J529" s="4"/>
    </row>
    <row r="530" spans="1:10" ht="12.75" customHeight="1" x14ac:dyDescent="0.3">
      <c r="A530" s="4"/>
      <c r="B530" s="6"/>
      <c r="C530" s="2"/>
      <c r="E530" s="2"/>
      <c r="F530" s="2"/>
      <c r="I530" s="2"/>
      <c r="J530" s="4"/>
    </row>
    <row r="531" spans="1:10" ht="12.75" customHeight="1" x14ac:dyDescent="0.3">
      <c r="A531" s="4"/>
      <c r="B531" s="6"/>
      <c r="C531" s="2"/>
      <c r="E531" s="2"/>
      <c r="F531" s="2"/>
      <c r="I531" s="2"/>
      <c r="J531" s="4"/>
    </row>
    <row r="532" spans="1:10" ht="12.75" customHeight="1" x14ac:dyDescent="0.3">
      <c r="A532" s="4"/>
      <c r="B532" s="6"/>
      <c r="C532" s="2"/>
      <c r="E532" s="2"/>
      <c r="F532" s="2"/>
      <c r="I532" s="2"/>
      <c r="J532" s="4"/>
    </row>
    <row r="533" spans="1:10" ht="12.75" customHeight="1" x14ac:dyDescent="0.3">
      <c r="A533" s="4"/>
      <c r="B533" s="6"/>
      <c r="C533" s="2"/>
      <c r="E533" s="2"/>
      <c r="F533" s="2"/>
      <c r="I533" s="2"/>
      <c r="J533" s="4"/>
    </row>
    <row r="534" spans="1:10" ht="12.75" customHeight="1" x14ac:dyDescent="0.3">
      <c r="A534" s="4"/>
      <c r="B534" s="6"/>
      <c r="C534" s="2"/>
      <c r="E534" s="2"/>
      <c r="F534" s="2"/>
      <c r="I534" s="2"/>
      <c r="J534" s="4"/>
    </row>
    <row r="535" spans="1:10" ht="12.75" customHeight="1" x14ac:dyDescent="0.3">
      <c r="A535" s="4"/>
      <c r="B535" s="6"/>
      <c r="C535" s="2"/>
      <c r="E535" s="2"/>
      <c r="F535" s="2"/>
      <c r="I535" s="2"/>
      <c r="J535" s="4"/>
    </row>
    <row r="536" spans="1:10" ht="12.75" customHeight="1" x14ac:dyDescent="0.3">
      <c r="A536" s="4"/>
      <c r="B536" s="6"/>
      <c r="C536" s="2"/>
      <c r="E536" s="2"/>
      <c r="F536" s="2"/>
      <c r="I536" s="2"/>
      <c r="J536" s="4"/>
    </row>
    <row r="537" spans="1:10" ht="12.75" customHeight="1" x14ac:dyDescent="0.3">
      <c r="A537" s="4"/>
      <c r="B537" s="6"/>
      <c r="C537" s="2"/>
      <c r="E537" s="2"/>
      <c r="F537" s="2"/>
      <c r="I537" s="2"/>
      <c r="J537" s="4"/>
    </row>
    <row r="538" spans="1:10" ht="12.75" customHeight="1" x14ac:dyDescent="0.3">
      <c r="A538" s="4"/>
      <c r="B538" s="6"/>
      <c r="C538" s="2"/>
      <c r="E538" s="2"/>
      <c r="F538" s="2"/>
      <c r="I538" s="2"/>
      <c r="J538" s="4"/>
    </row>
    <row r="539" spans="1:10" ht="12.75" customHeight="1" x14ac:dyDescent="0.3">
      <c r="A539" s="4"/>
      <c r="B539" s="6"/>
      <c r="C539" s="2"/>
      <c r="E539" s="2"/>
      <c r="F539" s="2"/>
      <c r="I539" s="2"/>
      <c r="J539" s="4"/>
    </row>
    <row r="540" spans="1:10" ht="12.75" customHeight="1" x14ac:dyDescent="0.3">
      <c r="A540" s="4"/>
      <c r="B540" s="6"/>
      <c r="C540" s="2"/>
      <c r="E540" s="2"/>
      <c r="F540" s="2"/>
      <c r="I540" s="2"/>
      <c r="J540" s="4"/>
    </row>
    <row r="541" spans="1:10" ht="12.75" customHeight="1" x14ac:dyDescent="0.3">
      <c r="A541" s="4"/>
      <c r="B541" s="6"/>
      <c r="C541" s="2"/>
      <c r="E541" s="2"/>
      <c r="F541" s="2"/>
      <c r="I541" s="2"/>
      <c r="J541" s="4"/>
    </row>
    <row r="542" spans="1:10" ht="12.75" customHeight="1" x14ac:dyDescent="0.3">
      <c r="A542" s="4"/>
      <c r="B542" s="6"/>
      <c r="C542" s="2"/>
      <c r="E542" s="2"/>
      <c r="F542" s="2"/>
      <c r="I542" s="2"/>
      <c r="J542" s="4"/>
    </row>
    <row r="543" spans="1:10" ht="12.75" customHeight="1" x14ac:dyDescent="0.3">
      <c r="A543" s="4"/>
      <c r="B543" s="6"/>
      <c r="C543" s="2"/>
      <c r="E543" s="2"/>
      <c r="F543" s="2"/>
      <c r="I543" s="2"/>
      <c r="J543" s="4"/>
    </row>
    <row r="544" spans="1:10" ht="12.75" customHeight="1" x14ac:dyDescent="0.3">
      <c r="A544" s="4"/>
      <c r="B544" s="6"/>
      <c r="C544" s="2"/>
      <c r="E544" s="2"/>
      <c r="F544" s="2"/>
      <c r="I544" s="2"/>
      <c r="J544" s="4"/>
    </row>
    <row r="545" spans="1:10" ht="12.75" customHeight="1" x14ac:dyDescent="0.3">
      <c r="A545" s="4"/>
      <c r="B545" s="6"/>
      <c r="C545" s="2"/>
      <c r="E545" s="2"/>
      <c r="F545" s="2"/>
      <c r="I545" s="2"/>
      <c r="J545" s="4"/>
    </row>
    <row r="546" spans="1:10" ht="12.75" customHeight="1" x14ac:dyDescent="0.3">
      <c r="A546" s="4"/>
      <c r="B546" s="6"/>
      <c r="C546" s="2"/>
      <c r="E546" s="2"/>
      <c r="F546" s="2"/>
      <c r="I546" s="2"/>
      <c r="J546" s="4"/>
    </row>
    <row r="547" spans="1:10" ht="12.75" customHeight="1" x14ac:dyDescent="0.3">
      <c r="A547" s="4"/>
      <c r="B547" s="6"/>
      <c r="C547" s="2"/>
      <c r="E547" s="2"/>
      <c r="F547" s="2"/>
      <c r="I547" s="2"/>
      <c r="J547" s="4"/>
    </row>
    <row r="548" spans="1:10" ht="12.75" customHeight="1" x14ac:dyDescent="0.3">
      <c r="A548" s="4"/>
      <c r="B548" s="6"/>
      <c r="C548" s="2"/>
      <c r="E548" s="2"/>
      <c r="F548" s="2"/>
      <c r="I548" s="2"/>
      <c r="J548" s="4"/>
    </row>
    <row r="549" spans="1:10" ht="12.75" customHeight="1" x14ac:dyDescent="0.3">
      <c r="A549" s="4"/>
      <c r="B549" s="6"/>
      <c r="C549" s="2"/>
      <c r="E549" s="2"/>
      <c r="F549" s="2"/>
      <c r="I549" s="2"/>
      <c r="J549" s="4"/>
    </row>
    <row r="550" spans="1:10" ht="12.75" customHeight="1" x14ac:dyDescent="0.3">
      <c r="A550" s="4"/>
      <c r="B550" s="6"/>
      <c r="C550" s="2"/>
      <c r="E550" s="2"/>
      <c r="F550" s="2"/>
      <c r="I550" s="2"/>
      <c r="J550" s="4"/>
    </row>
    <row r="551" spans="1:10" ht="12.75" customHeight="1" x14ac:dyDescent="0.3">
      <c r="A551" s="4"/>
      <c r="B551" s="6"/>
      <c r="C551" s="2"/>
      <c r="E551" s="2"/>
      <c r="F551" s="2"/>
      <c r="I551" s="2"/>
      <c r="J551" s="4"/>
    </row>
    <row r="552" spans="1:10" ht="12.75" customHeight="1" x14ac:dyDescent="0.3">
      <c r="A552" s="4"/>
      <c r="B552" s="6"/>
      <c r="C552" s="2"/>
      <c r="E552" s="2"/>
      <c r="F552" s="2"/>
      <c r="I552" s="2"/>
      <c r="J552" s="4"/>
    </row>
    <row r="553" spans="1:10" ht="12.75" customHeight="1" x14ac:dyDescent="0.3">
      <c r="A553" s="4"/>
      <c r="B553" s="6"/>
      <c r="C553" s="2"/>
      <c r="E553" s="2"/>
      <c r="F553" s="2"/>
      <c r="I553" s="2"/>
      <c r="J553" s="4"/>
    </row>
    <row r="554" spans="1:10" ht="12.75" customHeight="1" x14ac:dyDescent="0.3">
      <c r="A554" s="4"/>
      <c r="B554" s="6"/>
      <c r="C554" s="2"/>
      <c r="E554" s="2"/>
      <c r="F554" s="2"/>
      <c r="I554" s="2"/>
      <c r="J554" s="4"/>
    </row>
    <row r="555" spans="1:10" ht="12.75" customHeight="1" x14ac:dyDescent="0.3">
      <c r="A555" s="4"/>
      <c r="B555" s="6"/>
      <c r="C555" s="2"/>
      <c r="E555" s="2"/>
      <c r="F555" s="2"/>
      <c r="I555" s="2"/>
      <c r="J555" s="4"/>
    </row>
    <row r="556" spans="1:10" ht="12.75" customHeight="1" x14ac:dyDescent="0.3">
      <c r="A556" s="4"/>
      <c r="B556" s="6"/>
      <c r="C556" s="2"/>
      <c r="E556" s="2"/>
      <c r="F556" s="2"/>
      <c r="I556" s="2"/>
      <c r="J556" s="4"/>
    </row>
    <row r="557" spans="1:10" ht="12.75" customHeight="1" x14ac:dyDescent="0.3">
      <c r="A557" s="4"/>
      <c r="B557" s="6"/>
      <c r="C557" s="2"/>
      <c r="E557" s="2"/>
      <c r="F557" s="2"/>
      <c r="I557" s="2"/>
      <c r="J557" s="4"/>
    </row>
    <row r="558" spans="1:10" ht="12.75" customHeight="1" x14ac:dyDescent="0.3">
      <c r="A558" s="4"/>
      <c r="B558" s="6"/>
      <c r="C558" s="2"/>
      <c r="E558" s="2"/>
      <c r="F558" s="2"/>
      <c r="I558" s="2"/>
      <c r="J558" s="4"/>
    </row>
    <row r="559" spans="1:10" ht="12.75" customHeight="1" x14ac:dyDescent="0.3">
      <c r="A559" s="4"/>
      <c r="B559" s="6"/>
      <c r="C559" s="2"/>
      <c r="E559" s="2"/>
      <c r="F559" s="2"/>
      <c r="I559" s="2"/>
      <c r="J559" s="4"/>
    </row>
    <row r="560" spans="1:10" ht="12.75" customHeight="1" x14ac:dyDescent="0.3">
      <c r="A560" s="4"/>
      <c r="B560" s="6"/>
      <c r="C560" s="2"/>
      <c r="E560" s="2"/>
      <c r="F560" s="2"/>
      <c r="I560" s="2"/>
      <c r="J560" s="4"/>
    </row>
    <row r="561" spans="1:10" ht="12.75" customHeight="1" x14ac:dyDescent="0.3">
      <c r="A561" s="4"/>
      <c r="B561" s="6"/>
      <c r="C561" s="2"/>
      <c r="E561" s="2"/>
      <c r="F561" s="2"/>
      <c r="I561" s="2"/>
      <c r="J561" s="4"/>
    </row>
    <row r="562" spans="1:10" ht="12.75" customHeight="1" x14ac:dyDescent="0.3">
      <c r="A562" s="4"/>
      <c r="B562" s="6"/>
      <c r="C562" s="2"/>
      <c r="E562" s="2"/>
      <c r="F562" s="2"/>
      <c r="I562" s="2"/>
      <c r="J562" s="4"/>
    </row>
    <row r="563" spans="1:10" ht="12.75" customHeight="1" x14ac:dyDescent="0.3">
      <c r="A563" s="4"/>
      <c r="B563" s="6"/>
      <c r="C563" s="2"/>
      <c r="E563" s="2"/>
      <c r="F563" s="2"/>
      <c r="I563" s="2"/>
      <c r="J563" s="4"/>
    </row>
    <row r="564" spans="1:10" ht="12.75" customHeight="1" x14ac:dyDescent="0.3">
      <c r="A564" s="4"/>
      <c r="B564" s="6"/>
      <c r="C564" s="2"/>
      <c r="E564" s="2"/>
      <c r="F564" s="2"/>
      <c r="I564" s="2"/>
      <c r="J564" s="4"/>
    </row>
    <row r="565" spans="1:10" ht="12.75" customHeight="1" x14ac:dyDescent="0.3">
      <c r="A565" s="4"/>
      <c r="B565" s="6"/>
      <c r="C565" s="2"/>
      <c r="E565" s="2"/>
      <c r="F565" s="2"/>
      <c r="I565" s="2"/>
      <c r="J565" s="4"/>
    </row>
    <row r="566" spans="1:10" ht="12.75" customHeight="1" x14ac:dyDescent="0.3">
      <c r="A566" s="4"/>
      <c r="B566" s="6"/>
      <c r="C566" s="2"/>
      <c r="E566" s="2"/>
      <c r="F566" s="2"/>
      <c r="I566" s="2"/>
      <c r="J566" s="4"/>
    </row>
    <row r="567" spans="1:10" ht="12.75" customHeight="1" x14ac:dyDescent="0.3">
      <c r="A567" s="4"/>
      <c r="B567" s="6"/>
      <c r="C567" s="2"/>
      <c r="E567" s="2"/>
      <c r="F567" s="2"/>
      <c r="I567" s="2"/>
      <c r="J567" s="4"/>
    </row>
    <row r="568" spans="1:10" ht="12.75" customHeight="1" x14ac:dyDescent="0.3">
      <c r="A568" s="4"/>
      <c r="B568" s="6"/>
      <c r="C568" s="2"/>
      <c r="E568" s="2"/>
      <c r="F568" s="2"/>
      <c r="I568" s="2"/>
      <c r="J568" s="4"/>
    </row>
    <row r="569" spans="1:10" ht="12.75" customHeight="1" x14ac:dyDescent="0.3">
      <c r="A569" s="4"/>
      <c r="B569" s="6"/>
      <c r="C569" s="2"/>
      <c r="E569" s="2"/>
      <c r="F569" s="2"/>
      <c r="I569" s="2"/>
      <c r="J569" s="4"/>
    </row>
    <row r="570" spans="1:10" ht="12.75" customHeight="1" x14ac:dyDescent="0.3">
      <c r="A570" s="4"/>
      <c r="B570" s="6"/>
      <c r="C570" s="2"/>
      <c r="E570" s="2"/>
      <c r="F570" s="2"/>
      <c r="I570" s="2"/>
      <c r="J570" s="4"/>
    </row>
    <row r="571" spans="1:10" ht="12.75" customHeight="1" x14ac:dyDescent="0.3">
      <c r="A571" s="4"/>
      <c r="B571" s="6"/>
      <c r="C571" s="2"/>
      <c r="E571" s="2"/>
      <c r="F571" s="2"/>
      <c r="I571" s="2"/>
      <c r="J571" s="4"/>
    </row>
    <row r="572" spans="1:10" ht="12.75" customHeight="1" x14ac:dyDescent="0.3">
      <c r="A572" s="4"/>
      <c r="B572" s="6"/>
      <c r="C572" s="2"/>
      <c r="E572" s="2"/>
      <c r="F572" s="2"/>
      <c r="I572" s="2"/>
      <c r="J572" s="4"/>
    </row>
    <row r="573" spans="1:10" ht="12.75" customHeight="1" x14ac:dyDescent="0.3">
      <c r="A573" s="4"/>
      <c r="B573" s="6"/>
      <c r="C573" s="2"/>
      <c r="E573" s="2"/>
      <c r="F573" s="2"/>
      <c r="I573" s="2"/>
      <c r="J573" s="4"/>
    </row>
    <row r="574" spans="1:10" ht="12.75" customHeight="1" x14ac:dyDescent="0.3">
      <c r="A574" s="4"/>
      <c r="B574" s="6"/>
      <c r="C574" s="2"/>
      <c r="E574" s="2"/>
      <c r="F574" s="2"/>
      <c r="I574" s="2"/>
      <c r="J574" s="4"/>
    </row>
    <row r="575" spans="1:10" ht="12.75" customHeight="1" x14ac:dyDescent="0.3">
      <c r="A575" s="4"/>
      <c r="B575" s="6"/>
      <c r="C575" s="2"/>
      <c r="E575" s="2"/>
      <c r="F575" s="2"/>
      <c r="I575" s="2"/>
      <c r="J575" s="4"/>
    </row>
    <row r="576" spans="1:10" ht="12.75" customHeight="1" x14ac:dyDescent="0.3">
      <c r="A576" s="4"/>
      <c r="B576" s="6"/>
      <c r="C576" s="2"/>
      <c r="E576" s="2"/>
      <c r="F576" s="2"/>
      <c r="I576" s="2"/>
      <c r="J576" s="4"/>
    </row>
    <row r="577" spans="1:10" ht="12.75" customHeight="1" x14ac:dyDescent="0.3">
      <c r="A577" s="4"/>
      <c r="B577" s="6"/>
      <c r="C577" s="2"/>
      <c r="E577" s="2"/>
      <c r="F577" s="2"/>
      <c r="I577" s="2"/>
      <c r="J577" s="4"/>
    </row>
    <row r="578" spans="1:10" ht="12.75" customHeight="1" x14ac:dyDescent="0.3">
      <c r="A578" s="4"/>
      <c r="B578" s="6"/>
      <c r="C578" s="2"/>
      <c r="E578" s="2"/>
      <c r="F578" s="2"/>
      <c r="I578" s="2"/>
      <c r="J578" s="4"/>
    </row>
    <row r="579" spans="1:10" ht="12.75" customHeight="1" x14ac:dyDescent="0.3">
      <c r="A579" s="4"/>
      <c r="B579" s="6"/>
      <c r="C579" s="2"/>
      <c r="E579" s="2"/>
      <c r="F579" s="2"/>
      <c r="I579" s="2"/>
      <c r="J579" s="4"/>
    </row>
    <row r="580" spans="1:10" ht="12.75" customHeight="1" x14ac:dyDescent="0.3">
      <c r="A580" s="4"/>
      <c r="B580" s="6"/>
      <c r="C580" s="2"/>
      <c r="E580" s="2"/>
      <c r="F580" s="2"/>
      <c r="I580" s="2"/>
      <c r="J580" s="4"/>
    </row>
    <row r="581" spans="1:10" ht="12.75" customHeight="1" x14ac:dyDescent="0.3">
      <c r="A581" s="4"/>
      <c r="B581" s="6"/>
      <c r="C581" s="2"/>
      <c r="E581" s="2"/>
      <c r="F581" s="2"/>
      <c r="I581" s="2"/>
      <c r="J581" s="4"/>
    </row>
    <row r="582" spans="1:10" ht="12.75" customHeight="1" x14ac:dyDescent="0.3">
      <c r="A582" s="4"/>
      <c r="B582" s="6"/>
      <c r="C582" s="2"/>
      <c r="E582" s="2"/>
      <c r="F582" s="2"/>
      <c r="I582" s="2"/>
      <c r="J582" s="4"/>
    </row>
    <row r="583" spans="1:10" ht="12.75" customHeight="1" x14ac:dyDescent="0.3">
      <c r="A583" s="4"/>
      <c r="B583" s="6"/>
      <c r="C583" s="2"/>
      <c r="E583" s="2"/>
      <c r="F583" s="2"/>
      <c r="I583" s="2"/>
      <c r="J583" s="4"/>
    </row>
    <row r="584" spans="1:10" ht="12.75" customHeight="1" x14ac:dyDescent="0.3">
      <c r="A584" s="4"/>
      <c r="B584" s="6"/>
      <c r="C584" s="2"/>
      <c r="E584" s="2"/>
      <c r="F584" s="2"/>
      <c r="I584" s="2"/>
      <c r="J584" s="4"/>
    </row>
    <row r="585" spans="1:10" ht="12.75" customHeight="1" x14ac:dyDescent="0.3">
      <c r="A585" s="4"/>
      <c r="B585" s="6"/>
      <c r="C585" s="2"/>
      <c r="E585" s="2"/>
      <c r="F585" s="2"/>
      <c r="I585" s="2"/>
      <c r="J585" s="4"/>
    </row>
    <row r="586" spans="1:10" ht="12.75" customHeight="1" x14ac:dyDescent="0.3">
      <c r="A586" s="4"/>
      <c r="B586" s="6"/>
      <c r="C586" s="2"/>
      <c r="E586" s="2"/>
      <c r="F586" s="2"/>
      <c r="I586" s="2"/>
      <c r="J586" s="4"/>
    </row>
    <row r="587" spans="1:10" ht="12.75" customHeight="1" x14ac:dyDescent="0.3">
      <c r="A587" s="4"/>
      <c r="B587" s="6"/>
      <c r="C587" s="2"/>
      <c r="E587" s="2"/>
      <c r="F587" s="2"/>
      <c r="I587" s="2"/>
      <c r="J587" s="4"/>
    </row>
    <row r="588" spans="1:10" ht="12.75" customHeight="1" x14ac:dyDescent="0.3">
      <c r="A588" s="4"/>
      <c r="B588" s="6"/>
      <c r="C588" s="2"/>
      <c r="E588" s="2"/>
      <c r="F588" s="2"/>
      <c r="I588" s="2"/>
      <c r="J588" s="4"/>
    </row>
    <row r="589" spans="1:10" ht="12.75" customHeight="1" x14ac:dyDescent="0.3">
      <c r="A589" s="4"/>
      <c r="B589" s="6"/>
      <c r="C589" s="2"/>
      <c r="E589" s="2"/>
      <c r="F589" s="2"/>
      <c r="I589" s="2"/>
      <c r="J589" s="4"/>
    </row>
    <row r="590" spans="1:10" ht="12.75" customHeight="1" x14ac:dyDescent="0.3">
      <c r="A590" s="4"/>
      <c r="B590" s="6"/>
      <c r="C590" s="2"/>
      <c r="E590" s="2"/>
      <c r="F590" s="2"/>
      <c r="I590" s="2"/>
      <c r="J590" s="4"/>
    </row>
    <row r="591" spans="1:10" ht="12.75" customHeight="1" x14ac:dyDescent="0.3">
      <c r="A591" s="4"/>
      <c r="B591" s="6"/>
      <c r="C591" s="2"/>
      <c r="E591" s="2"/>
      <c r="F591" s="2"/>
      <c r="I591" s="2"/>
      <c r="J591" s="4"/>
    </row>
    <row r="592" spans="1:10" ht="12.75" customHeight="1" x14ac:dyDescent="0.3">
      <c r="A592" s="4"/>
      <c r="B592" s="6"/>
      <c r="C592" s="2"/>
      <c r="E592" s="2"/>
      <c r="F592" s="2"/>
      <c r="I592" s="2"/>
      <c r="J592" s="4"/>
    </row>
    <row r="593" spans="1:10" ht="12.75" customHeight="1" x14ac:dyDescent="0.3">
      <c r="A593" s="4"/>
      <c r="B593" s="6"/>
      <c r="C593" s="2"/>
      <c r="E593" s="2"/>
      <c r="F593" s="2"/>
      <c r="I593" s="2"/>
      <c r="J593" s="4"/>
    </row>
    <row r="594" spans="1:10" ht="12.75" customHeight="1" x14ac:dyDescent="0.3">
      <c r="A594" s="4"/>
      <c r="B594" s="6"/>
      <c r="C594" s="2"/>
      <c r="E594" s="2"/>
      <c r="F594" s="2"/>
      <c r="I594" s="2"/>
      <c r="J594" s="4"/>
    </row>
    <row r="595" spans="1:10" ht="12.75" customHeight="1" x14ac:dyDescent="0.3">
      <c r="A595" s="4"/>
      <c r="B595" s="6"/>
      <c r="C595" s="2"/>
      <c r="E595" s="2"/>
      <c r="F595" s="2"/>
      <c r="I595" s="2"/>
      <c r="J595" s="4"/>
    </row>
    <row r="596" spans="1:10" ht="12.75" customHeight="1" x14ac:dyDescent="0.3">
      <c r="A596" s="4"/>
      <c r="B596" s="6"/>
      <c r="C596" s="2"/>
      <c r="E596" s="2"/>
      <c r="F596" s="2"/>
      <c r="I596" s="2"/>
      <c r="J596" s="4"/>
    </row>
    <row r="597" spans="1:10" ht="12.75" customHeight="1" x14ac:dyDescent="0.3">
      <c r="A597" s="4"/>
      <c r="B597" s="6"/>
      <c r="C597" s="2"/>
      <c r="E597" s="2"/>
      <c r="F597" s="2"/>
      <c r="I597" s="2"/>
      <c r="J597" s="4"/>
    </row>
    <row r="598" spans="1:10" ht="12.75" customHeight="1" x14ac:dyDescent="0.3">
      <c r="A598" s="4"/>
      <c r="B598" s="6"/>
      <c r="C598" s="2"/>
      <c r="E598" s="2"/>
      <c r="F598" s="2"/>
      <c r="I598" s="2"/>
      <c r="J598" s="4"/>
    </row>
    <row r="599" spans="1:10" ht="12.75" customHeight="1" x14ac:dyDescent="0.3">
      <c r="A599" s="4"/>
      <c r="B599" s="6"/>
      <c r="C599" s="2"/>
      <c r="E599" s="2"/>
      <c r="F599" s="2"/>
      <c r="I599" s="2"/>
      <c r="J599" s="4"/>
    </row>
    <row r="600" spans="1:10" ht="12.75" customHeight="1" x14ac:dyDescent="0.3">
      <c r="A600" s="4"/>
      <c r="B600" s="6"/>
      <c r="C600" s="2"/>
      <c r="E600" s="2"/>
      <c r="F600" s="2"/>
      <c r="I600" s="2"/>
      <c r="J600" s="4"/>
    </row>
    <row r="601" spans="1:10" ht="12.75" customHeight="1" x14ac:dyDescent="0.3">
      <c r="A601" s="4"/>
      <c r="B601" s="6"/>
      <c r="C601" s="2"/>
      <c r="E601" s="2"/>
      <c r="F601" s="2"/>
      <c r="I601" s="2"/>
      <c r="J601" s="4"/>
    </row>
    <row r="602" spans="1:10" ht="12.75" customHeight="1" x14ac:dyDescent="0.3">
      <c r="A602" s="4"/>
      <c r="B602" s="6"/>
      <c r="C602" s="2"/>
      <c r="E602" s="2"/>
      <c r="F602" s="2"/>
      <c r="I602" s="2"/>
      <c r="J602" s="4"/>
    </row>
    <row r="603" spans="1:10" ht="12.75" customHeight="1" x14ac:dyDescent="0.3">
      <c r="A603" s="4"/>
      <c r="B603" s="6"/>
      <c r="C603" s="2"/>
      <c r="E603" s="2"/>
      <c r="F603" s="2"/>
      <c r="I603" s="2"/>
      <c r="J603" s="4"/>
    </row>
    <row r="604" spans="1:10" ht="12.75" customHeight="1" x14ac:dyDescent="0.3">
      <c r="A604" s="4"/>
      <c r="B604" s="6"/>
      <c r="C604" s="2"/>
      <c r="E604" s="2"/>
      <c r="F604" s="2"/>
      <c r="I604" s="2"/>
      <c r="J604" s="4"/>
    </row>
    <row r="605" spans="1:10" ht="12.75" customHeight="1" x14ac:dyDescent="0.3">
      <c r="A605" s="4"/>
      <c r="B605" s="6"/>
      <c r="C605" s="2"/>
      <c r="E605" s="2"/>
      <c r="F605" s="2"/>
      <c r="I605" s="2"/>
      <c r="J605" s="4"/>
    </row>
    <row r="606" spans="1:10" ht="12.75" customHeight="1" x14ac:dyDescent="0.3">
      <c r="A606" s="4"/>
      <c r="B606" s="6"/>
      <c r="C606" s="2"/>
      <c r="E606" s="2"/>
      <c r="F606" s="2"/>
      <c r="I606" s="2"/>
      <c r="J606" s="4"/>
    </row>
    <row r="607" spans="1:10" ht="12.75" customHeight="1" x14ac:dyDescent="0.3">
      <c r="A607" s="4"/>
      <c r="B607" s="6"/>
      <c r="C607" s="2"/>
      <c r="E607" s="2"/>
      <c r="F607" s="2"/>
      <c r="I607" s="2"/>
      <c r="J607" s="4"/>
    </row>
    <row r="608" spans="1:10" ht="12.75" customHeight="1" x14ac:dyDescent="0.3">
      <c r="A608" s="4"/>
      <c r="B608" s="6"/>
      <c r="C608" s="2"/>
      <c r="E608" s="2"/>
      <c r="F608" s="2"/>
      <c r="I608" s="2"/>
      <c r="J608" s="4"/>
    </row>
    <row r="609" spans="1:10" ht="12.75" customHeight="1" x14ac:dyDescent="0.3">
      <c r="A609" s="4"/>
      <c r="B609" s="6"/>
      <c r="C609" s="2"/>
      <c r="E609" s="2"/>
      <c r="F609" s="2"/>
      <c r="I609" s="2"/>
      <c r="J609" s="4"/>
    </row>
    <row r="610" spans="1:10" ht="12.75" customHeight="1" x14ac:dyDescent="0.3">
      <c r="A610" s="4"/>
      <c r="B610" s="6"/>
      <c r="C610" s="2"/>
      <c r="E610" s="2"/>
      <c r="F610" s="2"/>
      <c r="I610" s="2"/>
      <c r="J610" s="4"/>
    </row>
    <row r="611" spans="1:10" ht="12.75" customHeight="1" x14ac:dyDescent="0.3">
      <c r="A611" s="4"/>
      <c r="B611" s="6"/>
      <c r="C611" s="2"/>
      <c r="E611" s="2"/>
      <c r="F611" s="2"/>
      <c r="I611" s="2"/>
      <c r="J611" s="4"/>
    </row>
    <row r="612" spans="1:10" ht="12.75" customHeight="1" x14ac:dyDescent="0.3">
      <c r="A612" s="4"/>
      <c r="B612" s="6"/>
      <c r="C612" s="2"/>
      <c r="E612" s="2"/>
      <c r="F612" s="2"/>
      <c r="I612" s="2"/>
      <c r="J612" s="4"/>
    </row>
    <row r="613" spans="1:10" ht="12.75" customHeight="1" x14ac:dyDescent="0.3">
      <c r="A613" s="4"/>
      <c r="B613" s="6"/>
      <c r="C613" s="2"/>
      <c r="E613" s="2"/>
      <c r="F613" s="2"/>
      <c r="I613" s="2"/>
      <c r="J613" s="4"/>
    </row>
    <row r="614" spans="1:10" ht="12.75" customHeight="1" x14ac:dyDescent="0.3">
      <c r="A614" s="4"/>
      <c r="B614" s="6"/>
      <c r="C614" s="2"/>
      <c r="E614" s="2"/>
      <c r="F614" s="2"/>
      <c r="I614" s="2"/>
      <c r="J614" s="4"/>
    </row>
    <row r="615" spans="1:10" ht="12.75" customHeight="1" x14ac:dyDescent="0.3">
      <c r="A615" s="4"/>
      <c r="B615" s="6"/>
      <c r="C615" s="2"/>
      <c r="E615" s="2"/>
      <c r="F615" s="2"/>
      <c r="I615" s="2"/>
      <c r="J615" s="4"/>
    </row>
    <row r="616" spans="1:10" ht="12.75" customHeight="1" x14ac:dyDescent="0.3">
      <c r="A616" s="4"/>
      <c r="B616" s="6"/>
      <c r="C616" s="2"/>
      <c r="E616" s="2"/>
      <c r="F616" s="2"/>
      <c r="I616" s="2"/>
      <c r="J616" s="4"/>
    </row>
    <row r="617" spans="1:10" ht="12.75" customHeight="1" x14ac:dyDescent="0.3">
      <c r="A617" s="4"/>
      <c r="B617" s="6"/>
      <c r="C617" s="2"/>
      <c r="E617" s="2"/>
      <c r="F617" s="2"/>
      <c r="I617" s="2"/>
      <c r="J617" s="4"/>
    </row>
    <row r="618" spans="1:10" ht="12.75" customHeight="1" x14ac:dyDescent="0.3">
      <c r="A618" s="4"/>
      <c r="B618" s="6"/>
      <c r="C618" s="2"/>
      <c r="E618" s="2"/>
      <c r="F618" s="2"/>
      <c r="I618" s="2"/>
      <c r="J618" s="4"/>
    </row>
    <row r="619" spans="1:10" ht="12.75" customHeight="1" x14ac:dyDescent="0.3">
      <c r="A619" s="4"/>
      <c r="B619" s="6"/>
      <c r="C619" s="2"/>
      <c r="E619" s="2"/>
      <c r="F619" s="2"/>
      <c r="I619" s="2"/>
      <c r="J619" s="4"/>
    </row>
    <row r="620" spans="1:10" ht="12.75" customHeight="1" x14ac:dyDescent="0.3">
      <c r="A620" s="4"/>
      <c r="B620" s="6"/>
      <c r="C620" s="2"/>
      <c r="E620" s="2"/>
      <c r="F620" s="2"/>
      <c r="I620" s="2"/>
      <c r="J620" s="4"/>
    </row>
    <row r="621" spans="1:10" ht="12.75" customHeight="1" x14ac:dyDescent="0.3">
      <c r="A621" s="4"/>
      <c r="B621" s="6"/>
      <c r="C621" s="2"/>
      <c r="E621" s="2"/>
      <c r="F621" s="2"/>
      <c r="I621" s="2"/>
      <c r="J621" s="4"/>
    </row>
    <row r="622" spans="1:10" ht="12.75" customHeight="1" x14ac:dyDescent="0.3">
      <c r="A622" s="4"/>
      <c r="B622" s="6"/>
      <c r="C622" s="2"/>
      <c r="E622" s="2"/>
      <c r="F622" s="2"/>
      <c r="I622" s="2"/>
      <c r="J622" s="4"/>
    </row>
    <row r="623" spans="1:10" ht="12.75" customHeight="1" x14ac:dyDescent="0.3">
      <c r="A623" s="4"/>
      <c r="B623" s="6"/>
      <c r="C623" s="2"/>
      <c r="E623" s="2"/>
      <c r="F623" s="2"/>
      <c r="I623" s="2"/>
      <c r="J623" s="4"/>
    </row>
    <row r="624" spans="1:10" ht="12.75" customHeight="1" x14ac:dyDescent="0.3">
      <c r="A624" s="4"/>
      <c r="B624" s="6"/>
      <c r="C624" s="2"/>
      <c r="E624" s="2"/>
      <c r="F624" s="2"/>
      <c r="I624" s="2"/>
      <c r="J624" s="4"/>
    </row>
    <row r="625" spans="1:10" ht="12.75" customHeight="1" x14ac:dyDescent="0.3">
      <c r="A625" s="4"/>
      <c r="B625" s="6"/>
      <c r="C625" s="2"/>
      <c r="E625" s="2"/>
      <c r="F625" s="2"/>
      <c r="I625" s="2"/>
      <c r="J625" s="4"/>
    </row>
    <row r="626" spans="1:10" ht="12.75" customHeight="1" x14ac:dyDescent="0.3">
      <c r="A626" s="4"/>
      <c r="B626" s="6"/>
      <c r="C626" s="2"/>
      <c r="E626" s="2"/>
      <c r="F626" s="2"/>
      <c r="I626" s="2"/>
      <c r="J626" s="4"/>
    </row>
    <row r="627" spans="1:10" ht="12.75" customHeight="1" x14ac:dyDescent="0.3">
      <c r="A627" s="4"/>
      <c r="B627" s="6"/>
      <c r="C627" s="2"/>
      <c r="E627" s="2"/>
      <c r="F627" s="2"/>
      <c r="I627" s="2"/>
      <c r="J627" s="4"/>
    </row>
    <row r="628" spans="1:10" ht="12.75" customHeight="1" x14ac:dyDescent="0.3">
      <c r="A628" s="4"/>
      <c r="B628" s="6"/>
      <c r="C628" s="2"/>
      <c r="E628" s="2"/>
      <c r="F628" s="2"/>
      <c r="I628" s="2"/>
      <c r="J628" s="4"/>
    </row>
    <row r="629" spans="1:10" ht="12.75" customHeight="1" x14ac:dyDescent="0.3">
      <c r="A629" s="4"/>
      <c r="B629" s="6"/>
      <c r="C629" s="2"/>
      <c r="E629" s="2"/>
      <c r="F629" s="2"/>
      <c r="I629" s="2"/>
      <c r="J629" s="4"/>
    </row>
    <row r="630" spans="1:10" ht="12.75" customHeight="1" x14ac:dyDescent="0.3">
      <c r="A630" s="4"/>
      <c r="B630" s="6"/>
      <c r="C630" s="2"/>
      <c r="E630" s="2"/>
      <c r="F630" s="2"/>
      <c r="I630" s="2"/>
      <c r="J630" s="4"/>
    </row>
    <row r="631" spans="1:10" ht="12.75" customHeight="1" x14ac:dyDescent="0.3">
      <c r="A631" s="4"/>
      <c r="B631" s="6"/>
      <c r="C631" s="2"/>
      <c r="E631" s="2"/>
      <c r="F631" s="2"/>
      <c r="I631" s="2"/>
      <c r="J631" s="4"/>
    </row>
    <row r="632" spans="1:10" ht="12.75" customHeight="1" x14ac:dyDescent="0.3">
      <c r="A632" s="4"/>
      <c r="B632" s="6"/>
      <c r="C632" s="2"/>
      <c r="E632" s="2"/>
      <c r="F632" s="2"/>
      <c r="I632" s="2"/>
      <c r="J632" s="4"/>
    </row>
    <row r="633" spans="1:10" ht="12.75" customHeight="1" x14ac:dyDescent="0.3">
      <c r="A633" s="4"/>
      <c r="B633" s="6"/>
      <c r="C633" s="2"/>
      <c r="E633" s="2"/>
      <c r="F633" s="2"/>
      <c r="I633" s="2"/>
      <c r="J633" s="4"/>
    </row>
    <row r="634" spans="1:10" ht="12.75" customHeight="1" x14ac:dyDescent="0.3">
      <c r="A634" s="4"/>
      <c r="B634" s="6"/>
      <c r="C634" s="2"/>
      <c r="E634" s="2"/>
      <c r="F634" s="2"/>
      <c r="I634" s="2"/>
      <c r="J634" s="4"/>
    </row>
    <row r="635" spans="1:10" ht="12.75" customHeight="1" x14ac:dyDescent="0.3">
      <c r="A635" s="4"/>
      <c r="B635" s="6"/>
      <c r="C635" s="2"/>
      <c r="E635" s="2"/>
      <c r="F635" s="2"/>
      <c r="I635" s="2"/>
      <c r="J635" s="4"/>
    </row>
    <row r="636" spans="1:10" ht="12.75" customHeight="1" x14ac:dyDescent="0.3">
      <c r="A636" s="4"/>
      <c r="B636" s="6"/>
      <c r="C636" s="2"/>
      <c r="E636" s="2"/>
      <c r="F636" s="2"/>
      <c r="I636" s="2"/>
      <c r="J636" s="4"/>
    </row>
    <row r="637" spans="1:10" ht="12.75" customHeight="1" x14ac:dyDescent="0.3">
      <c r="A637" s="4"/>
      <c r="B637" s="6"/>
      <c r="C637" s="2"/>
      <c r="E637" s="2"/>
      <c r="F637" s="2"/>
      <c r="I637" s="2"/>
      <c r="J637" s="4"/>
    </row>
    <row r="638" spans="1:10" ht="12.75" customHeight="1" x14ac:dyDescent="0.3">
      <c r="A638" s="4"/>
      <c r="B638" s="6"/>
      <c r="C638" s="2"/>
      <c r="E638" s="2"/>
      <c r="F638" s="2"/>
      <c r="I638" s="2"/>
      <c r="J638" s="4"/>
    </row>
    <row r="639" spans="1:10" ht="12.75" customHeight="1" x14ac:dyDescent="0.3">
      <c r="A639" s="4"/>
      <c r="B639" s="6"/>
      <c r="C639" s="2"/>
      <c r="E639" s="2"/>
      <c r="F639" s="2"/>
      <c r="I639" s="2"/>
      <c r="J639" s="4"/>
    </row>
    <row r="640" spans="1:10" ht="12.75" customHeight="1" x14ac:dyDescent="0.3">
      <c r="A640" s="4"/>
      <c r="B640" s="6"/>
      <c r="C640" s="2"/>
      <c r="E640" s="2"/>
      <c r="F640" s="2"/>
      <c r="I640" s="2"/>
      <c r="J640" s="4"/>
    </row>
    <row r="641" spans="1:10" ht="12.75" customHeight="1" x14ac:dyDescent="0.3">
      <c r="A641" s="4"/>
      <c r="B641" s="6"/>
      <c r="C641" s="2"/>
      <c r="E641" s="2"/>
      <c r="F641" s="2"/>
      <c r="I641" s="2"/>
      <c r="J641" s="4"/>
    </row>
    <row r="642" spans="1:10" ht="12.75" customHeight="1" x14ac:dyDescent="0.3">
      <c r="A642" s="4"/>
      <c r="B642" s="6"/>
      <c r="C642" s="2"/>
      <c r="E642" s="2"/>
      <c r="F642" s="2"/>
      <c r="I642" s="2"/>
      <c r="J642" s="4"/>
    </row>
    <row r="643" spans="1:10" ht="12.75" customHeight="1" x14ac:dyDescent="0.3">
      <c r="A643" s="4"/>
      <c r="B643" s="6"/>
      <c r="C643" s="2"/>
      <c r="E643" s="2"/>
      <c r="F643" s="2"/>
      <c r="I643" s="2"/>
      <c r="J643" s="4"/>
    </row>
    <row r="644" spans="1:10" ht="12.75" customHeight="1" x14ac:dyDescent="0.3">
      <c r="A644" s="4"/>
      <c r="B644" s="6"/>
      <c r="C644" s="2"/>
      <c r="E644" s="2"/>
      <c r="F644" s="2"/>
      <c r="I644" s="2"/>
      <c r="J644" s="4"/>
    </row>
    <row r="645" spans="1:10" ht="12.75" customHeight="1" x14ac:dyDescent="0.3">
      <c r="A645" s="4"/>
      <c r="B645" s="6"/>
      <c r="C645" s="2"/>
      <c r="E645" s="2"/>
      <c r="F645" s="2"/>
      <c r="I645" s="2"/>
      <c r="J645" s="4"/>
    </row>
    <row r="646" spans="1:10" ht="12.75" customHeight="1" x14ac:dyDescent="0.3">
      <c r="A646" s="4"/>
      <c r="B646" s="6"/>
      <c r="C646" s="2"/>
      <c r="E646" s="2"/>
      <c r="F646" s="2"/>
      <c r="I646" s="2"/>
      <c r="J646" s="4"/>
    </row>
    <row r="647" spans="1:10" ht="12.75" customHeight="1" x14ac:dyDescent="0.3">
      <c r="A647" s="4"/>
      <c r="B647" s="6"/>
      <c r="C647" s="2"/>
      <c r="E647" s="2"/>
      <c r="F647" s="2"/>
      <c r="I647" s="2"/>
      <c r="J647" s="4"/>
    </row>
    <row r="648" spans="1:10" ht="12.75" customHeight="1" x14ac:dyDescent="0.3">
      <c r="A648" s="4"/>
      <c r="B648" s="6"/>
      <c r="C648" s="2"/>
      <c r="E648" s="2"/>
      <c r="F648" s="2"/>
      <c r="I648" s="2"/>
      <c r="J648" s="4"/>
    </row>
    <row r="649" spans="1:10" ht="12.75" customHeight="1" x14ac:dyDescent="0.3">
      <c r="A649" s="4"/>
      <c r="B649" s="6"/>
      <c r="C649" s="2"/>
      <c r="E649" s="2"/>
      <c r="F649" s="2"/>
      <c r="I649" s="2"/>
      <c r="J649" s="4"/>
    </row>
    <row r="650" spans="1:10" ht="12.75" customHeight="1" x14ac:dyDescent="0.3">
      <c r="A650" s="4"/>
      <c r="B650" s="6"/>
      <c r="C650" s="2"/>
      <c r="E650" s="2"/>
      <c r="F650" s="2"/>
      <c r="I650" s="2"/>
      <c r="J650" s="4"/>
    </row>
    <row r="651" spans="1:10" ht="12.75" customHeight="1" x14ac:dyDescent="0.3">
      <c r="A651" s="4"/>
      <c r="B651" s="6"/>
      <c r="C651" s="2"/>
      <c r="E651" s="2"/>
      <c r="F651" s="2"/>
      <c r="I651" s="2"/>
      <c r="J651" s="4"/>
    </row>
    <row r="652" spans="1:10" ht="12.75" customHeight="1" x14ac:dyDescent="0.3">
      <c r="A652" s="4"/>
      <c r="B652" s="6"/>
      <c r="C652" s="2"/>
      <c r="E652" s="2"/>
      <c r="F652" s="2"/>
      <c r="I652" s="2"/>
      <c r="J652" s="4"/>
    </row>
    <row r="653" spans="1:10" ht="12.75" customHeight="1" x14ac:dyDescent="0.3">
      <c r="A653" s="4"/>
      <c r="B653" s="6"/>
      <c r="C653" s="2"/>
      <c r="E653" s="2"/>
      <c r="F653" s="2"/>
      <c r="I653" s="2"/>
      <c r="J653" s="4"/>
    </row>
    <row r="654" spans="1:10" ht="12.75" customHeight="1" x14ac:dyDescent="0.3">
      <c r="A654" s="4"/>
      <c r="B654" s="6"/>
      <c r="C654" s="2"/>
      <c r="E654" s="2"/>
      <c r="F654" s="2"/>
      <c r="I654" s="2"/>
      <c r="J654" s="4"/>
    </row>
    <row r="655" spans="1:10" ht="12.75" customHeight="1" x14ac:dyDescent="0.3">
      <c r="A655" s="4"/>
      <c r="B655" s="6"/>
      <c r="C655" s="2"/>
      <c r="E655" s="2"/>
      <c r="F655" s="2"/>
      <c r="I655" s="2"/>
      <c r="J655" s="4"/>
    </row>
    <row r="656" spans="1:10" ht="12.75" customHeight="1" x14ac:dyDescent="0.3">
      <c r="A656" s="4"/>
      <c r="B656" s="6"/>
      <c r="C656" s="2"/>
      <c r="E656" s="2"/>
      <c r="F656" s="2"/>
      <c r="I656" s="2"/>
      <c r="J656" s="4"/>
    </row>
    <row r="657" spans="1:10" ht="12.75" customHeight="1" x14ac:dyDescent="0.3">
      <c r="A657" s="4"/>
      <c r="B657" s="6"/>
      <c r="C657" s="2"/>
      <c r="E657" s="2"/>
      <c r="F657" s="2"/>
      <c r="I657" s="2"/>
      <c r="J657" s="4"/>
    </row>
    <row r="658" spans="1:10" ht="12.75" customHeight="1" x14ac:dyDescent="0.3">
      <c r="A658" s="4"/>
      <c r="B658" s="6"/>
      <c r="C658" s="2"/>
      <c r="E658" s="2"/>
      <c r="F658" s="2"/>
      <c r="I658" s="2"/>
      <c r="J658" s="4"/>
    </row>
    <row r="659" spans="1:10" ht="12.75" customHeight="1" x14ac:dyDescent="0.3">
      <c r="A659" s="4"/>
      <c r="B659" s="6"/>
      <c r="C659" s="2"/>
      <c r="E659" s="2"/>
      <c r="F659" s="2"/>
      <c r="I659" s="2"/>
      <c r="J659" s="4"/>
    </row>
    <row r="660" spans="1:10" ht="12.75" customHeight="1" x14ac:dyDescent="0.3">
      <c r="A660" s="4"/>
      <c r="B660" s="6"/>
      <c r="C660" s="2"/>
      <c r="E660" s="2"/>
      <c r="F660" s="2"/>
      <c r="I660" s="2"/>
      <c r="J660" s="4"/>
    </row>
    <row r="661" spans="1:10" ht="12.75" customHeight="1" x14ac:dyDescent="0.3">
      <c r="A661" s="4"/>
      <c r="B661" s="6"/>
      <c r="C661" s="2"/>
      <c r="E661" s="2"/>
      <c r="F661" s="2"/>
      <c r="I661" s="2"/>
      <c r="J661" s="4"/>
    </row>
    <row r="662" spans="1:10" ht="12.75" customHeight="1" x14ac:dyDescent="0.3">
      <c r="A662" s="4"/>
      <c r="B662" s="6"/>
      <c r="C662" s="2"/>
      <c r="E662" s="2"/>
      <c r="F662" s="2"/>
      <c r="I662" s="2"/>
      <c r="J662" s="4"/>
    </row>
    <row r="663" spans="1:10" ht="12.75" customHeight="1" x14ac:dyDescent="0.3">
      <c r="A663" s="4"/>
      <c r="B663" s="6"/>
      <c r="C663" s="2"/>
      <c r="E663" s="2"/>
      <c r="F663" s="2"/>
      <c r="I663" s="2"/>
      <c r="J663" s="4"/>
    </row>
    <row r="664" spans="1:10" ht="12.75" customHeight="1" x14ac:dyDescent="0.3">
      <c r="A664" s="4"/>
      <c r="B664" s="6"/>
      <c r="C664" s="2"/>
      <c r="E664" s="2"/>
      <c r="F664" s="2"/>
      <c r="I664" s="2"/>
      <c r="J664" s="4"/>
    </row>
    <row r="665" spans="1:10" ht="12.75" customHeight="1" x14ac:dyDescent="0.3">
      <c r="A665" s="4"/>
      <c r="B665" s="6"/>
      <c r="C665" s="2"/>
      <c r="E665" s="2"/>
      <c r="F665" s="2"/>
      <c r="I665" s="2"/>
      <c r="J665" s="4"/>
    </row>
    <row r="666" spans="1:10" ht="12.75" customHeight="1" x14ac:dyDescent="0.3">
      <c r="A666" s="4"/>
      <c r="B666" s="6"/>
      <c r="C666" s="2"/>
      <c r="E666" s="2"/>
      <c r="F666" s="2"/>
      <c r="I666" s="2"/>
      <c r="J666" s="4"/>
    </row>
    <row r="667" spans="1:10" ht="12.75" customHeight="1" x14ac:dyDescent="0.3">
      <c r="A667" s="4"/>
      <c r="B667" s="6"/>
      <c r="C667" s="2"/>
      <c r="E667" s="2"/>
      <c r="F667" s="2"/>
      <c r="I667" s="2"/>
      <c r="J667" s="4"/>
    </row>
    <row r="668" spans="1:10" ht="12.75" customHeight="1" x14ac:dyDescent="0.3">
      <c r="A668" s="4"/>
      <c r="B668" s="6"/>
      <c r="C668" s="2"/>
      <c r="E668" s="2"/>
      <c r="F668" s="2"/>
      <c r="I668" s="2"/>
      <c r="J668" s="4"/>
    </row>
    <row r="669" spans="1:10" ht="12.75" customHeight="1" x14ac:dyDescent="0.3">
      <c r="A669" s="4"/>
      <c r="B669" s="6"/>
      <c r="C669" s="2"/>
      <c r="E669" s="2"/>
      <c r="F669" s="2"/>
      <c r="I669" s="2"/>
      <c r="J669" s="4"/>
    </row>
    <row r="670" spans="1:10" ht="12.75" customHeight="1" x14ac:dyDescent="0.3">
      <c r="A670" s="4"/>
      <c r="B670" s="6"/>
      <c r="C670" s="2"/>
      <c r="E670" s="2"/>
      <c r="F670" s="2"/>
      <c r="I670" s="2"/>
      <c r="J670" s="4"/>
    </row>
    <row r="671" spans="1:10" ht="12.75" customHeight="1" x14ac:dyDescent="0.3">
      <c r="A671" s="4"/>
      <c r="B671" s="6"/>
      <c r="C671" s="2"/>
      <c r="E671" s="2"/>
      <c r="F671" s="2"/>
      <c r="I671" s="2"/>
      <c r="J671" s="4"/>
    </row>
    <row r="672" spans="1:10" ht="12.75" customHeight="1" x14ac:dyDescent="0.3">
      <c r="A672" s="4"/>
      <c r="B672" s="6"/>
      <c r="C672" s="2"/>
      <c r="E672" s="2"/>
      <c r="F672" s="2"/>
      <c r="I672" s="2"/>
      <c r="J672" s="4"/>
    </row>
    <row r="673" spans="1:10" ht="12.75" customHeight="1" x14ac:dyDescent="0.3">
      <c r="A673" s="4"/>
      <c r="B673" s="6"/>
      <c r="C673" s="2"/>
      <c r="E673" s="2"/>
      <c r="F673" s="2"/>
      <c r="I673" s="2"/>
      <c r="J673" s="4"/>
    </row>
    <row r="674" spans="1:10" ht="12.75" customHeight="1" x14ac:dyDescent="0.3">
      <c r="A674" s="4"/>
      <c r="B674" s="6"/>
      <c r="C674" s="2"/>
      <c r="E674" s="2"/>
      <c r="F674" s="2"/>
      <c r="I674" s="2"/>
      <c r="J674" s="4"/>
    </row>
    <row r="675" spans="1:10" ht="12.75" customHeight="1" x14ac:dyDescent="0.3">
      <c r="A675" s="4"/>
      <c r="B675" s="6"/>
      <c r="C675" s="2"/>
      <c r="E675" s="2"/>
      <c r="F675" s="2"/>
      <c r="I675" s="2"/>
      <c r="J675" s="4"/>
    </row>
    <row r="676" spans="1:10" ht="12.75" customHeight="1" x14ac:dyDescent="0.3">
      <c r="A676" s="4"/>
      <c r="B676" s="6"/>
      <c r="C676" s="2"/>
      <c r="E676" s="2"/>
      <c r="F676" s="2"/>
      <c r="I676" s="2"/>
      <c r="J676" s="4"/>
    </row>
    <row r="677" spans="1:10" ht="12.75" customHeight="1" x14ac:dyDescent="0.3">
      <c r="A677" s="4"/>
      <c r="B677" s="6"/>
      <c r="C677" s="2"/>
      <c r="E677" s="2"/>
      <c r="F677" s="2"/>
      <c r="I677" s="2"/>
      <c r="J677" s="4"/>
    </row>
    <row r="678" spans="1:10" ht="12.75" customHeight="1" x14ac:dyDescent="0.3">
      <c r="A678" s="4"/>
      <c r="B678" s="6"/>
      <c r="C678" s="2"/>
      <c r="E678" s="2"/>
      <c r="F678" s="2"/>
      <c r="I678" s="2"/>
      <c r="J678" s="4"/>
    </row>
    <row r="679" spans="1:10" ht="12.75" customHeight="1" x14ac:dyDescent="0.3">
      <c r="A679" s="4"/>
      <c r="B679" s="6"/>
      <c r="C679" s="2"/>
      <c r="E679" s="2"/>
      <c r="F679" s="2"/>
      <c r="I679" s="2"/>
      <c r="J679" s="4"/>
    </row>
    <row r="680" spans="1:10" ht="12.75" customHeight="1" x14ac:dyDescent="0.3">
      <c r="A680" s="4"/>
      <c r="B680" s="6"/>
      <c r="C680" s="2"/>
      <c r="E680" s="2"/>
      <c r="F680" s="2"/>
      <c r="I680" s="2"/>
      <c r="J680" s="4"/>
    </row>
    <row r="681" spans="1:10" ht="12.75" customHeight="1" x14ac:dyDescent="0.3">
      <c r="A681" s="4"/>
      <c r="B681" s="6"/>
      <c r="C681" s="2"/>
      <c r="E681" s="2"/>
      <c r="F681" s="2"/>
      <c r="I681" s="2"/>
      <c r="J681" s="4"/>
    </row>
    <row r="682" spans="1:10" ht="12.75" customHeight="1" x14ac:dyDescent="0.3">
      <c r="A682" s="4"/>
      <c r="B682" s="6"/>
      <c r="C682" s="2"/>
      <c r="E682" s="2"/>
      <c r="F682" s="2"/>
      <c r="I682" s="2"/>
      <c r="J682" s="4"/>
    </row>
    <row r="683" spans="1:10" ht="12.75" customHeight="1" x14ac:dyDescent="0.3">
      <c r="A683" s="4"/>
      <c r="B683" s="6"/>
      <c r="C683" s="2"/>
      <c r="E683" s="2"/>
      <c r="F683" s="2"/>
      <c r="I683" s="2"/>
      <c r="J683" s="4"/>
    </row>
    <row r="684" spans="1:10" ht="12.75" customHeight="1" x14ac:dyDescent="0.3">
      <c r="A684" s="4"/>
      <c r="B684" s="6"/>
      <c r="C684" s="2"/>
      <c r="E684" s="2"/>
      <c r="F684" s="2"/>
      <c r="I684" s="2"/>
      <c r="J684" s="4"/>
    </row>
    <row r="685" spans="1:10" ht="12.75" customHeight="1" x14ac:dyDescent="0.3">
      <c r="A685" s="4"/>
      <c r="B685" s="6"/>
      <c r="C685" s="2"/>
      <c r="E685" s="2"/>
      <c r="F685" s="2"/>
      <c r="I685" s="2"/>
      <c r="J685" s="4"/>
    </row>
    <row r="686" spans="1:10" ht="12.75" customHeight="1" x14ac:dyDescent="0.3">
      <c r="A686" s="4"/>
      <c r="B686" s="6"/>
      <c r="C686" s="2"/>
      <c r="E686" s="2"/>
      <c r="F686" s="2"/>
      <c r="I686" s="2"/>
      <c r="J686" s="4"/>
    </row>
    <row r="687" spans="1:10" ht="12.75" customHeight="1" x14ac:dyDescent="0.3">
      <c r="A687" s="4"/>
      <c r="B687" s="6"/>
      <c r="C687" s="2"/>
      <c r="E687" s="2"/>
      <c r="F687" s="2"/>
      <c r="I687" s="2"/>
      <c r="J687" s="4"/>
    </row>
    <row r="688" spans="1:10" ht="12.75" customHeight="1" x14ac:dyDescent="0.3">
      <c r="A688" s="4"/>
      <c r="B688" s="6"/>
      <c r="C688" s="2"/>
      <c r="E688" s="2"/>
      <c r="F688" s="2"/>
      <c r="I688" s="2"/>
      <c r="J688" s="4"/>
    </row>
    <row r="689" spans="1:10" ht="12.75" customHeight="1" x14ac:dyDescent="0.3">
      <c r="A689" s="4"/>
      <c r="B689" s="6"/>
      <c r="C689" s="2"/>
      <c r="E689" s="2"/>
      <c r="F689" s="2"/>
      <c r="I689" s="2"/>
      <c r="J689" s="4"/>
    </row>
    <row r="690" spans="1:10" ht="12.75" customHeight="1" x14ac:dyDescent="0.3">
      <c r="A690" s="4"/>
      <c r="B690" s="6"/>
      <c r="C690" s="2"/>
      <c r="E690" s="2"/>
      <c r="F690" s="2"/>
      <c r="I690" s="2"/>
      <c r="J690" s="4"/>
    </row>
    <row r="691" spans="1:10" ht="12.75" customHeight="1" x14ac:dyDescent="0.3">
      <c r="A691" s="4"/>
      <c r="B691" s="6"/>
      <c r="C691" s="2"/>
      <c r="E691" s="2"/>
      <c r="F691" s="2"/>
      <c r="I691" s="2"/>
      <c r="J691" s="4"/>
    </row>
    <row r="692" spans="1:10" ht="12.75" customHeight="1" x14ac:dyDescent="0.3">
      <c r="A692" s="4"/>
      <c r="B692" s="6"/>
      <c r="C692" s="2"/>
      <c r="E692" s="2"/>
      <c r="F692" s="2"/>
      <c r="I692" s="2"/>
      <c r="J692" s="4"/>
    </row>
    <row r="693" spans="1:10" ht="12.75" customHeight="1" x14ac:dyDescent="0.3">
      <c r="A693" s="4"/>
      <c r="B693" s="6"/>
      <c r="C693" s="2"/>
      <c r="E693" s="2"/>
      <c r="F693" s="2"/>
      <c r="I693" s="2"/>
      <c r="J693" s="4"/>
    </row>
    <row r="694" spans="1:10" ht="12.75" customHeight="1" x14ac:dyDescent="0.3">
      <c r="A694" s="4"/>
      <c r="B694" s="6"/>
      <c r="C694" s="2"/>
      <c r="E694" s="2"/>
      <c r="F694" s="2"/>
      <c r="I694" s="2"/>
      <c r="J694" s="4"/>
    </row>
    <row r="695" spans="1:10" ht="12.75" customHeight="1" x14ac:dyDescent="0.3">
      <c r="A695" s="4"/>
      <c r="B695" s="6"/>
      <c r="C695" s="2"/>
      <c r="E695" s="2"/>
      <c r="F695" s="2"/>
      <c r="I695" s="2"/>
      <c r="J695" s="4"/>
    </row>
    <row r="696" spans="1:10" ht="12.75" customHeight="1" x14ac:dyDescent="0.3">
      <c r="A696" s="4"/>
      <c r="B696" s="6"/>
      <c r="C696" s="2"/>
      <c r="E696" s="2"/>
      <c r="F696" s="2"/>
      <c r="I696" s="2"/>
      <c r="J696" s="4"/>
    </row>
    <row r="697" spans="1:10" ht="12.75" customHeight="1" x14ac:dyDescent="0.3">
      <c r="A697" s="4"/>
      <c r="B697" s="6"/>
      <c r="C697" s="2"/>
      <c r="E697" s="2"/>
      <c r="F697" s="2"/>
      <c r="I697" s="2"/>
      <c r="J697" s="4"/>
    </row>
    <row r="698" spans="1:10" ht="12.75" customHeight="1" x14ac:dyDescent="0.3">
      <c r="A698" s="4"/>
      <c r="B698" s="6"/>
      <c r="C698" s="2"/>
      <c r="E698" s="2"/>
      <c r="F698" s="2"/>
      <c r="I698" s="2"/>
      <c r="J698" s="4"/>
    </row>
    <row r="699" spans="1:10" ht="12.75" customHeight="1" x14ac:dyDescent="0.3">
      <c r="A699" s="4"/>
      <c r="B699" s="6"/>
      <c r="C699" s="2"/>
      <c r="E699" s="2"/>
      <c r="F699" s="2"/>
      <c r="I699" s="2"/>
      <c r="J699" s="4"/>
    </row>
    <row r="700" spans="1:10" ht="12.75" customHeight="1" x14ac:dyDescent="0.3">
      <c r="A700" s="4"/>
      <c r="B700" s="6"/>
      <c r="C700" s="2"/>
      <c r="E700" s="2"/>
      <c r="F700" s="2"/>
      <c r="I700" s="2"/>
      <c r="J700" s="4"/>
    </row>
    <row r="701" spans="1:10" ht="12.75" customHeight="1" x14ac:dyDescent="0.3">
      <c r="A701" s="4"/>
      <c r="B701" s="6"/>
      <c r="C701" s="2"/>
      <c r="E701" s="2"/>
      <c r="F701" s="2"/>
      <c r="I701" s="2"/>
      <c r="J701" s="4"/>
    </row>
    <row r="702" spans="1:10" ht="12.75" customHeight="1" x14ac:dyDescent="0.3">
      <c r="A702" s="4"/>
      <c r="B702" s="6"/>
      <c r="C702" s="2"/>
      <c r="E702" s="2"/>
      <c r="F702" s="2"/>
      <c r="I702" s="2"/>
      <c r="J702" s="4"/>
    </row>
    <row r="703" spans="1:10" ht="12.75" customHeight="1" x14ac:dyDescent="0.3">
      <c r="A703" s="4"/>
      <c r="B703" s="6"/>
      <c r="C703" s="2"/>
      <c r="E703" s="2"/>
      <c r="F703" s="2"/>
      <c r="I703" s="2"/>
      <c r="J703" s="4"/>
    </row>
    <row r="704" spans="1:10" ht="12.75" customHeight="1" x14ac:dyDescent="0.3">
      <c r="A704" s="4"/>
      <c r="B704" s="6"/>
      <c r="C704" s="2"/>
      <c r="E704" s="2"/>
      <c r="F704" s="2"/>
      <c r="I704" s="2"/>
      <c r="J704" s="4"/>
    </row>
    <row r="705" spans="1:10" ht="12.75" customHeight="1" x14ac:dyDescent="0.3">
      <c r="A705" s="4"/>
      <c r="B705" s="6"/>
      <c r="C705" s="2"/>
      <c r="E705" s="2"/>
      <c r="F705" s="2"/>
      <c r="I705" s="2"/>
      <c r="J705" s="4"/>
    </row>
    <row r="706" spans="1:10" ht="12.75" customHeight="1" x14ac:dyDescent="0.3">
      <c r="A706" s="4"/>
      <c r="B706" s="6"/>
      <c r="C706" s="2"/>
      <c r="E706" s="2"/>
      <c r="F706" s="2"/>
      <c r="I706" s="2"/>
      <c r="J706" s="4"/>
    </row>
    <row r="707" spans="1:10" ht="12.75" customHeight="1" x14ac:dyDescent="0.3">
      <c r="A707" s="4"/>
      <c r="B707" s="6"/>
      <c r="C707" s="2"/>
      <c r="E707" s="2"/>
      <c r="F707" s="2"/>
      <c r="I707" s="2"/>
      <c r="J707" s="4"/>
    </row>
    <row r="708" spans="1:10" ht="12.75" customHeight="1" x14ac:dyDescent="0.3">
      <c r="A708" s="4"/>
      <c r="B708" s="6"/>
      <c r="C708" s="2"/>
      <c r="E708" s="2"/>
      <c r="F708" s="2"/>
      <c r="I708" s="2"/>
      <c r="J708" s="4"/>
    </row>
    <row r="709" spans="1:10" ht="12.75" customHeight="1" x14ac:dyDescent="0.3">
      <c r="A709" s="4"/>
      <c r="B709" s="6"/>
      <c r="C709" s="2"/>
      <c r="E709" s="2"/>
      <c r="F709" s="2"/>
      <c r="I709" s="2"/>
      <c r="J709" s="4"/>
    </row>
    <row r="710" spans="1:10" ht="12.75" customHeight="1" x14ac:dyDescent="0.3">
      <c r="A710" s="4"/>
      <c r="B710" s="6"/>
      <c r="C710" s="2"/>
      <c r="E710" s="2"/>
      <c r="F710" s="2"/>
      <c r="I710" s="2"/>
      <c r="J710" s="4"/>
    </row>
    <row r="711" spans="1:10" ht="12.75" customHeight="1" x14ac:dyDescent="0.3">
      <c r="A711" s="4"/>
      <c r="B711" s="6"/>
      <c r="C711" s="2"/>
      <c r="E711" s="2"/>
      <c r="F711" s="2"/>
      <c r="I711" s="2"/>
      <c r="J711" s="4"/>
    </row>
    <row r="712" spans="1:10" ht="12.75" customHeight="1" x14ac:dyDescent="0.3">
      <c r="A712" s="4"/>
      <c r="B712" s="6"/>
      <c r="C712" s="2"/>
      <c r="E712" s="2"/>
      <c r="F712" s="2"/>
      <c r="I712" s="2"/>
      <c r="J712" s="4"/>
    </row>
    <row r="713" spans="1:10" ht="12.75" customHeight="1" x14ac:dyDescent="0.3">
      <c r="A713" s="4"/>
      <c r="B713" s="6"/>
      <c r="C713" s="2"/>
      <c r="E713" s="2"/>
      <c r="F713" s="2"/>
      <c r="I713" s="2"/>
      <c r="J713" s="4"/>
    </row>
    <row r="714" spans="1:10" ht="12.75" customHeight="1" x14ac:dyDescent="0.3">
      <c r="A714" s="4"/>
      <c r="B714" s="6"/>
      <c r="C714" s="2"/>
      <c r="E714" s="2"/>
      <c r="F714" s="2"/>
      <c r="I714" s="2"/>
      <c r="J714" s="4"/>
    </row>
    <row r="715" spans="1:10" ht="12.75" customHeight="1" x14ac:dyDescent="0.3">
      <c r="A715" s="4"/>
      <c r="B715" s="6"/>
      <c r="C715" s="2"/>
      <c r="E715" s="2"/>
      <c r="F715" s="2"/>
      <c r="I715" s="2"/>
      <c r="J715" s="4"/>
    </row>
    <row r="716" spans="1:10" ht="12.75" customHeight="1" x14ac:dyDescent="0.3">
      <c r="A716" s="4"/>
      <c r="B716" s="6"/>
      <c r="C716" s="2"/>
      <c r="E716" s="2"/>
      <c r="F716" s="2"/>
      <c r="I716" s="2"/>
      <c r="J716" s="4"/>
    </row>
    <row r="717" spans="1:10" ht="12.75" customHeight="1" x14ac:dyDescent="0.3">
      <c r="A717" s="4"/>
      <c r="B717" s="6"/>
      <c r="C717" s="2"/>
      <c r="E717" s="2"/>
      <c r="F717" s="2"/>
      <c r="I717" s="2"/>
      <c r="J717" s="4"/>
    </row>
    <row r="718" spans="1:10" ht="12.75" customHeight="1" x14ac:dyDescent="0.3">
      <c r="A718" s="4"/>
      <c r="B718" s="6"/>
      <c r="C718" s="2"/>
      <c r="E718" s="2"/>
      <c r="F718" s="2"/>
      <c r="I718" s="2"/>
      <c r="J718" s="4"/>
    </row>
    <row r="719" spans="1:10" ht="12.75" customHeight="1" x14ac:dyDescent="0.3">
      <c r="A719" s="4"/>
      <c r="B719" s="6"/>
      <c r="C719" s="2"/>
      <c r="E719" s="2"/>
      <c r="F719" s="2"/>
      <c r="I719" s="2"/>
      <c r="J719" s="4"/>
    </row>
    <row r="720" spans="1:10" ht="12.75" customHeight="1" x14ac:dyDescent="0.3">
      <c r="A720" s="4"/>
      <c r="B720" s="6"/>
      <c r="C720" s="2"/>
      <c r="E720" s="2"/>
      <c r="F720" s="2"/>
      <c r="I720" s="2"/>
      <c r="J720" s="4"/>
    </row>
    <row r="721" spans="1:10" ht="12.75" customHeight="1" x14ac:dyDescent="0.3">
      <c r="A721" s="4"/>
      <c r="B721" s="6"/>
      <c r="C721" s="2"/>
      <c r="E721" s="2"/>
      <c r="F721" s="2"/>
      <c r="I721" s="2"/>
      <c r="J721" s="4"/>
    </row>
    <row r="722" spans="1:10" ht="12.75" customHeight="1" x14ac:dyDescent="0.3">
      <c r="A722" s="4"/>
      <c r="B722" s="6"/>
      <c r="C722" s="2"/>
      <c r="E722" s="2"/>
      <c r="F722" s="2"/>
      <c r="I722" s="2"/>
      <c r="J722" s="4"/>
    </row>
    <row r="723" spans="1:10" ht="12.75" customHeight="1" x14ac:dyDescent="0.3">
      <c r="A723" s="4"/>
      <c r="B723" s="6"/>
      <c r="C723" s="2"/>
      <c r="E723" s="2"/>
      <c r="F723" s="2"/>
      <c r="I723" s="2"/>
      <c r="J723" s="4"/>
    </row>
    <row r="724" spans="1:10" ht="12.75" customHeight="1" x14ac:dyDescent="0.3">
      <c r="A724" s="4"/>
      <c r="B724" s="6"/>
      <c r="C724" s="2"/>
      <c r="E724" s="2"/>
      <c r="F724" s="2"/>
      <c r="I724" s="2"/>
      <c r="J724" s="4"/>
    </row>
    <row r="725" spans="1:10" ht="12.75" customHeight="1" x14ac:dyDescent="0.3">
      <c r="A725" s="4"/>
      <c r="B725" s="6"/>
      <c r="C725" s="2"/>
      <c r="E725" s="2"/>
      <c r="F725" s="2"/>
      <c r="I725" s="2"/>
      <c r="J725" s="4"/>
    </row>
    <row r="726" spans="1:10" ht="12.75" customHeight="1" x14ac:dyDescent="0.3">
      <c r="A726" s="4"/>
      <c r="B726" s="6"/>
      <c r="C726" s="2"/>
      <c r="E726" s="2"/>
      <c r="F726" s="2"/>
      <c r="I726" s="2"/>
      <c r="J726" s="4"/>
    </row>
    <row r="727" spans="1:10" ht="12.75" customHeight="1" x14ac:dyDescent="0.3">
      <c r="A727" s="4"/>
      <c r="B727" s="6"/>
      <c r="C727" s="2"/>
      <c r="E727" s="2"/>
      <c r="F727" s="2"/>
      <c r="I727" s="2"/>
      <c r="J727" s="4"/>
    </row>
    <row r="728" spans="1:10" ht="12.75" customHeight="1" x14ac:dyDescent="0.3">
      <c r="A728" s="4"/>
      <c r="B728" s="6"/>
      <c r="C728" s="2"/>
      <c r="E728" s="2"/>
      <c r="F728" s="2"/>
      <c r="I728" s="2"/>
      <c r="J728" s="4"/>
    </row>
    <row r="729" spans="1:10" ht="12.75" customHeight="1" x14ac:dyDescent="0.3">
      <c r="A729" s="4"/>
      <c r="B729" s="6"/>
      <c r="C729" s="2"/>
      <c r="E729" s="2"/>
      <c r="F729" s="2"/>
      <c r="I729" s="2"/>
      <c r="J729" s="4"/>
    </row>
    <row r="730" spans="1:10" ht="12.75" customHeight="1" x14ac:dyDescent="0.3">
      <c r="A730" s="4"/>
      <c r="B730" s="6"/>
      <c r="C730" s="2"/>
      <c r="E730" s="2"/>
      <c r="F730" s="2"/>
      <c r="I730" s="2"/>
      <c r="J730" s="4"/>
    </row>
    <row r="731" spans="1:10" ht="12.75" customHeight="1" x14ac:dyDescent="0.3">
      <c r="A731" s="4"/>
      <c r="B731" s="6"/>
      <c r="C731" s="2"/>
      <c r="E731" s="2"/>
      <c r="F731" s="2"/>
      <c r="I731" s="2"/>
      <c r="J731" s="4"/>
    </row>
    <row r="732" spans="1:10" ht="12.75" customHeight="1" x14ac:dyDescent="0.3">
      <c r="A732" s="4"/>
      <c r="B732" s="6"/>
      <c r="C732" s="2"/>
      <c r="E732" s="2"/>
      <c r="F732" s="2"/>
      <c r="I732" s="2"/>
      <c r="J732" s="4"/>
    </row>
    <row r="733" spans="1:10" ht="12.75" customHeight="1" x14ac:dyDescent="0.3">
      <c r="A733" s="4"/>
      <c r="B733" s="6"/>
      <c r="C733" s="2"/>
      <c r="E733" s="2"/>
      <c r="F733" s="2"/>
      <c r="I733" s="2"/>
      <c r="J733" s="4"/>
    </row>
    <row r="734" spans="1:10" ht="12.75" customHeight="1" x14ac:dyDescent="0.3">
      <c r="A734" s="4"/>
      <c r="B734" s="6"/>
      <c r="C734" s="2"/>
      <c r="E734" s="2"/>
      <c r="F734" s="2"/>
      <c r="I734" s="2"/>
      <c r="J734" s="4"/>
    </row>
    <row r="735" spans="1:10" ht="12.75" customHeight="1" x14ac:dyDescent="0.3">
      <c r="A735" s="4"/>
      <c r="B735" s="6"/>
      <c r="C735" s="2"/>
      <c r="E735" s="2"/>
      <c r="F735" s="2"/>
      <c r="I735" s="2"/>
      <c r="J735" s="4"/>
    </row>
    <row r="736" spans="1:10" ht="12.75" customHeight="1" x14ac:dyDescent="0.3">
      <c r="A736" s="4"/>
      <c r="B736" s="6"/>
      <c r="C736" s="2"/>
      <c r="E736" s="2"/>
      <c r="F736" s="2"/>
      <c r="I736" s="2"/>
      <c r="J736" s="4"/>
    </row>
    <row r="737" spans="1:10" ht="12.75" customHeight="1" x14ac:dyDescent="0.3">
      <c r="A737" s="4"/>
      <c r="B737" s="6"/>
      <c r="C737" s="2"/>
      <c r="E737" s="2"/>
      <c r="F737" s="2"/>
      <c r="I737" s="2"/>
      <c r="J737" s="4"/>
    </row>
    <row r="738" spans="1:10" ht="12.75" customHeight="1" x14ac:dyDescent="0.3">
      <c r="A738" s="4"/>
      <c r="B738" s="6"/>
      <c r="C738" s="2"/>
      <c r="E738" s="2"/>
      <c r="F738" s="2"/>
      <c r="I738" s="2"/>
      <c r="J738" s="4"/>
    </row>
    <row r="739" spans="1:10" ht="12.75" customHeight="1" x14ac:dyDescent="0.3">
      <c r="A739" s="4"/>
      <c r="B739" s="6"/>
      <c r="C739" s="2"/>
      <c r="E739" s="2"/>
      <c r="F739" s="2"/>
      <c r="I739" s="2"/>
      <c r="J739" s="4"/>
    </row>
    <row r="740" spans="1:10" ht="12.75" customHeight="1" x14ac:dyDescent="0.3">
      <c r="A740" s="4"/>
      <c r="B740" s="6"/>
      <c r="C740" s="2"/>
      <c r="E740" s="2"/>
      <c r="F740" s="2"/>
      <c r="I740" s="2"/>
      <c r="J740" s="4"/>
    </row>
    <row r="741" spans="1:10" ht="12.75" customHeight="1" x14ac:dyDescent="0.3">
      <c r="A741" s="4"/>
      <c r="B741" s="6"/>
      <c r="C741" s="2"/>
      <c r="E741" s="2"/>
      <c r="F741" s="2"/>
      <c r="I741" s="2"/>
      <c r="J741" s="4"/>
    </row>
    <row r="742" spans="1:10" ht="12.75" customHeight="1" x14ac:dyDescent="0.3">
      <c r="A742" s="4"/>
      <c r="B742" s="6"/>
      <c r="C742" s="2"/>
      <c r="E742" s="2"/>
      <c r="F742" s="2"/>
      <c r="I742" s="2"/>
      <c r="J742" s="4"/>
    </row>
    <row r="743" spans="1:10" ht="12.75" customHeight="1" x14ac:dyDescent="0.3">
      <c r="A743" s="4"/>
      <c r="B743" s="6"/>
      <c r="C743" s="2"/>
      <c r="E743" s="2"/>
      <c r="F743" s="2"/>
      <c r="I743" s="2"/>
      <c r="J743" s="4"/>
    </row>
    <row r="744" spans="1:10" ht="12.75" customHeight="1" x14ac:dyDescent="0.3">
      <c r="A744" s="4"/>
      <c r="B744" s="6"/>
      <c r="C744" s="2"/>
      <c r="E744" s="2"/>
      <c r="F744" s="2"/>
      <c r="I744" s="2"/>
      <c r="J744" s="4"/>
    </row>
    <row r="745" spans="1:10" ht="12.75" customHeight="1" x14ac:dyDescent="0.3">
      <c r="A745" s="4"/>
      <c r="B745" s="6"/>
      <c r="C745" s="2"/>
      <c r="E745" s="2"/>
      <c r="F745" s="2"/>
      <c r="I745" s="2"/>
      <c r="J745" s="4"/>
    </row>
    <row r="746" spans="1:10" ht="12.75" customHeight="1" x14ac:dyDescent="0.3">
      <c r="A746" s="4"/>
      <c r="B746" s="6"/>
      <c r="C746" s="2"/>
      <c r="E746" s="2"/>
      <c r="F746" s="2"/>
      <c r="I746" s="2"/>
      <c r="J746" s="4"/>
    </row>
    <row r="747" spans="1:10" ht="12.75" customHeight="1" x14ac:dyDescent="0.3">
      <c r="A747" s="4"/>
      <c r="B747" s="6"/>
      <c r="C747" s="2"/>
      <c r="E747" s="2"/>
      <c r="F747" s="2"/>
      <c r="I747" s="2"/>
      <c r="J747" s="4"/>
    </row>
    <row r="748" spans="1:10" ht="12.75" customHeight="1" x14ac:dyDescent="0.3">
      <c r="A748" s="4"/>
      <c r="B748" s="6"/>
      <c r="C748" s="2"/>
      <c r="E748" s="2"/>
      <c r="F748" s="2"/>
      <c r="I748" s="2"/>
      <c r="J748" s="4"/>
    </row>
    <row r="749" spans="1:10" ht="12.75" customHeight="1" x14ac:dyDescent="0.3">
      <c r="A749" s="4"/>
      <c r="B749" s="6"/>
      <c r="C749" s="2"/>
      <c r="E749" s="2"/>
      <c r="F749" s="2"/>
      <c r="I749" s="2"/>
      <c r="J749" s="4"/>
    </row>
    <row r="750" spans="1:10" ht="12.75" customHeight="1" x14ac:dyDescent="0.3">
      <c r="A750" s="4"/>
      <c r="B750" s="6"/>
      <c r="C750" s="2"/>
      <c r="E750" s="2"/>
      <c r="F750" s="2"/>
      <c r="I750" s="2"/>
      <c r="J750" s="4"/>
    </row>
    <row r="751" spans="1:10" ht="12.75" customHeight="1" x14ac:dyDescent="0.3">
      <c r="A751" s="4"/>
      <c r="B751" s="6"/>
      <c r="C751" s="2"/>
      <c r="E751" s="2"/>
      <c r="F751" s="2"/>
      <c r="I751" s="2"/>
      <c r="J751" s="4"/>
    </row>
    <row r="752" spans="1:10" ht="12.75" customHeight="1" x14ac:dyDescent="0.3">
      <c r="A752" s="4"/>
      <c r="B752" s="6"/>
      <c r="C752" s="2"/>
      <c r="E752" s="2"/>
      <c r="F752" s="2"/>
      <c r="I752" s="2"/>
      <c r="J752" s="4"/>
    </row>
    <row r="753" spans="1:10" ht="12.75" customHeight="1" x14ac:dyDescent="0.3">
      <c r="A753" s="4"/>
      <c r="B753" s="6"/>
      <c r="C753" s="2"/>
      <c r="E753" s="2"/>
      <c r="F753" s="2"/>
      <c r="I753" s="2"/>
      <c r="J753" s="4"/>
    </row>
    <row r="754" spans="1:10" ht="12.75" customHeight="1" x14ac:dyDescent="0.3">
      <c r="A754" s="4"/>
      <c r="B754" s="6"/>
      <c r="C754" s="2"/>
      <c r="E754" s="2"/>
      <c r="F754" s="2"/>
      <c r="I754" s="2"/>
      <c r="J754" s="4"/>
    </row>
    <row r="755" spans="1:10" ht="12.75" customHeight="1" x14ac:dyDescent="0.3">
      <c r="A755" s="4"/>
      <c r="B755" s="6"/>
      <c r="C755" s="2"/>
      <c r="E755" s="2"/>
      <c r="F755" s="2"/>
      <c r="I755" s="2"/>
      <c r="J755" s="4"/>
    </row>
    <row r="756" spans="1:10" ht="12.75" customHeight="1" x14ac:dyDescent="0.3">
      <c r="A756" s="4"/>
      <c r="B756" s="6"/>
      <c r="C756" s="2"/>
      <c r="E756" s="2"/>
      <c r="F756" s="2"/>
      <c r="I756" s="2"/>
      <c r="J756" s="4"/>
    </row>
    <row r="757" spans="1:10" ht="12.75" customHeight="1" x14ac:dyDescent="0.3">
      <c r="A757" s="4"/>
      <c r="B757" s="6"/>
      <c r="C757" s="2"/>
      <c r="E757" s="2"/>
      <c r="F757" s="2"/>
      <c r="I757" s="2"/>
      <c r="J757" s="4"/>
    </row>
    <row r="758" spans="1:10" ht="12.75" customHeight="1" x14ac:dyDescent="0.3">
      <c r="A758" s="4"/>
      <c r="B758" s="6"/>
      <c r="C758" s="2"/>
      <c r="E758" s="2"/>
      <c r="F758" s="2"/>
      <c r="I758" s="2"/>
      <c r="J758" s="4"/>
    </row>
    <row r="759" spans="1:10" ht="12.75" customHeight="1" x14ac:dyDescent="0.3">
      <c r="A759" s="4"/>
      <c r="B759" s="6"/>
      <c r="C759" s="2"/>
      <c r="E759" s="2"/>
      <c r="F759" s="2"/>
      <c r="I759" s="2"/>
      <c r="J759" s="4"/>
    </row>
    <row r="760" spans="1:10" ht="12.75" customHeight="1" x14ac:dyDescent="0.3">
      <c r="A760" s="4"/>
      <c r="B760" s="6"/>
      <c r="C760" s="2"/>
      <c r="E760" s="2"/>
      <c r="F760" s="2"/>
      <c r="I760" s="2"/>
      <c r="J760" s="4"/>
    </row>
    <row r="761" spans="1:10" ht="12.75" customHeight="1" x14ac:dyDescent="0.3">
      <c r="A761" s="4"/>
      <c r="B761" s="6"/>
      <c r="C761" s="2"/>
      <c r="E761" s="2"/>
      <c r="F761" s="2"/>
      <c r="I761" s="2"/>
      <c r="J761" s="4"/>
    </row>
    <row r="762" spans="1:10" ht="12.75" customHeight="1" x14ac:dyDescent="0.3">
      <c r="A762" s="4"/>
      <c r="B762" s="6"/>
      <c r="C762" s="2"/>
      <c r="E762" s="2"/>
      <c r="F762" s="2"/>
      <c r="I762" s="2"/>
      <c r="J762" s="4"/>
    </row>
    <row r="763" spans="1:10" ht="12.75" customHeight="1" x14ac:dyDescent="0.3">
      <c r="A763" s="4"/>
      <c r="B763" s="6"/>
      <c r="C763" s="2"/>
      <c r="E763" s="2"/>
      <c r="F763" s="2"/>
      <c r="I763" s="2"/>
      <c r="J763" s="4"/>
    </row>
    <row r="764" spans="1:10" ht="12.75" customHeight="1" x14ac:dyDescent="0.3">
      <c r="A764" s="4"/>
      <c r="B764" s="6"/>
      <c r="C764" s="2"/>
      <c r="E764" s="2"/>
      <c r="F764" s="2"/>
      <c r="I764" s="2"/>
      <c r="J764" s="4"/>
    </row>
    <row r="765" spans="1:10" ht="12.75" customHeight="1" x14ac:dyDescent="0.3">
      <c r="A765" s="4"/>
      <c r="B765" s="6"/>
      <c r="C765" s="2"/>
      <c r="E765" s="2"/>
      <c r="F765" s="2"/>
      <c r="I765" s="2"/>
      <c r="J765" s="4"/>
    </row>
    <row r="766" spans="1:10" ht="12.75" customHeight="1" x14ac:dyDescent="0.3">
      <c r="A766" s="4"/>
      <c r="B766" s="6"/>
      <c r="C766" s="2"/>
      <c r="E766" s="2"/>
      <c r="F766" s="2"/>
      <c r="I766" s="2"/>
      <c r="J766" s="4"/>
    </row>
    <row r="767" spans="1:10" ht="12.75" customHeight="1" x14ac:dyDescent="0.3">
      <c r="A767" s="4"/>
      <c r="B767" s="6"/>
      <c r="C767" s="2"/>
      <c r="E767" s="2"/>
      <c r="F767" s="2"/>
      <c r="I767" s="2"/>
      <c r="J767" s="4"/>
    </row>
    <row r="768" spans="1:10" ht="12.75" customHeight="1" x14ac:dyDescent="0.3">
      <c r="A768" s="4"/>
      <c r="B768" s="6"/>
      <c r="C768" s="2"/>
      <c r="E768" s="2"/>
      <c r="F768" s="2"/>
      <c r="I768" s="2"/>
      <c r="J768" s="4"/>
    </row>
    <row r="769" spans="1:10" ht="12.75" customHeight="1" x14ac:dyDescent="0.3">
      <c r="A769" s="4"/>
      <c r="B769" s="6"/>
      <c r="C769" s="2"/>
      <c r="E769" s="2"/>
      <c r="F769" s="2"/>
      <c r="I769" s="2"/>
      <c r="J769" s="4"/>
    </row>
    <row r="770" spans="1:10" ht="12.75" customHeight="1" x14ac:dyDescent="0.3">
      <c r="A770" s="4"/>
      <c r="B770" s="6"/>
      <c r="C770" s="2"/>
      <c r="E770" s="2"/>
      <c r="F770" s="2"/>
      <c r="I770" s="2"/>
      <c r="J770" s="4"/>
    </row>
    <row r="771" spans="1:10" ht="12.75" customHeight="1" x14ac:dyDescent="0.3">
      <c r="A771" s="4"/>
      <c r="B771" s="6"/>
      <c r="C771" s="2"/>
      <c r="E771" s="2"/>
      <c r="F771" s="2"/>
      <c r="I771" s="2"/>
      <c r="J771" s="4"/>
    </row>
    <row r="772" spans="1:10" ht="12.75" customHeight="1" x14ac:dyDescent="0.3">
      <c r="A772" s="4"/>
      <c r="B772" s="6"/>
      <c r="C772" s="2"/>
      <c r="E772" s="2"/>
      <c r="F772" s="2"/>
      <c r="I772" s="2"/>
      <c r="J772" s="4"/>
    </row>
    <row r="773" spans="1:10" ht="12.75" customHeight="1" x14ac:dyDescent="0.3">
      <c r="A773" s="4"/>
      <c r="B773" s="6"/>
      <c r="C773" s="2"/>
      <c r="E773" s="2"/>
      <c r="F773" s="2"/>
      <c r="I773" s="2"/>
      <c r="J773" s="4"/>
    </row>
    <row r="774" spans="1:10" ht="12.75" customHeight="1" x14ac:dyDescent="0.3">
      <c r="A774" s="4"/>
      <c r="B774" s="6"/>
      <c r="C774" s="2"/>
      <c r="E774" s="2"/>
      <c r="F774" s="2"/>
      <c r="I774" s="2"/>
      <c r="J774" s="4"/>
    </row>
    <row r="775" spans="1:10" ht="12.75" customHeight="1" x14ac:dyDescent="0.3">
      <c r="A775" s="4"/>
      <c r="B775" s="6"/>
      <c r="C775" s="2"/>
      <c r="E775" s="2"/>
      <c r="F775" s="2"/>
      <c r="I775" s="2"/>
      <c r="J775" s="4"/>
    </row>
    <row r="776" spans="1:10" ht="12.75" customHeight="1" x14ac:dyDescent="0.3">
      <c r="A776" s="4"/>
      <c r="B776" s="6"/>
      <c r="C776" s="2"/>
      <c r="E776" s="2"/>
      <c r="F776" s="2"/>
      <c r="I776" s="2"/>
      <c r="J776" s="4"/>
    </row>
    <row r="777" spans="1:10" ht="12.75" customHeight="1" x14ac:dyDescent="0.3">
      <c r="A777" s="4"/>
      <c r="B777" s="6"/>
      <c r="C777" s="2"/>
      <c r="E777" s="2"/>
      <c r="F777" s="2"/>
      <c r="I777" s="2"/>
      <c r="J777" s="4"/>
    </row>
    <row r="778" spans="1:10" ht="12.75" customHeight="1" x14ac:dyDescent="0.3">
      <c r="A778" s="4"/>
      <c r="B778" s="6"/>
      <c r="C778" s="2"/>
      <c r="E778" s="2"/>
      <c r="F778" s="2"/>
      <c r="I778" s="2"/>
      <c r="J778" s="4"/>
    </row>
    <row r="779" spans="1:10" ht="12.75" customHeight="1" x14ac:dyDescent="0.3">
      <c r="A779" s="4"/>
      <c r="B779" s="6"/>
      <c r="C779" s="2"/>
      <c r="E779" s="2"/>
      <c r="F779" s="2"/>
      <c r="I779" s="2"/>
      <c r="J779" s="4"/>
    </row>
    <row r="780" spans="1:10" ht="12.75" customHeight="1" x14ac:dyDescent="0.3">
      <c r="A780" s="4"/>
      <c r="B780" s="6"/>
      <c r="C780" s="2"/>
      <c r="E780" s="2"/>
      <c r="F780" s="2"/>
      <c r="I780" s="2"/>
      <c r="J780" s="4"/>
    </row>
    <row r="781" spans="1:10" ht="12.75" customHeight="1" x14ac:dyDescent="0.3">
      <c r="A781" s="4"/>
      <c r="B781" s="6"/>
      <c r="C781" s="2"/>
      <c r="E781" s="2"/>
      <c r="F781" s="2"/>
      <c r="I781" s="2"/>
      <c r="J781" s="4"/>
    </row>
    <row r="782" spans="1:10" ht="12.75" customHeight="1" x14ac:dyDescent="0.3">
      <c r="A782" s="4"/>
      <c r="B782" s="6"/>
      <c r="C782" s="2"/>
      <c r="E782" s="2"/>
      <c r="F782" s="2"/>
      <c r="I782" s="2"/>
      <c r="J782" s="4"/>
    </row>
    <row r="783" spans="1:10" ht="12.75" customHeight="1" x14ac:dyDescent="0.3">
      <c r="A783" s="4"/>
      <c r="B783" s="6"/>
      <c r="C783" s="2"/>
      <c r="E783" s="2"/>
      <c r="F783" s="2"/>
      <c r="I783" s="2"/>
      <c r="J783" s="4"/>
    </row>
    <row r="784" spans="1:10" ht="12.75" customHeight="1" x14ac:dyDescent="0.3">
      <c r="A784" s="4"/>
      <c r="B784" s="6"/>
      <c r="C784" s="2"/>
      <c r="E784" s="2"/>
      <c r="F784" s="2"/>
      <c r="I784" s="2"/>
      <c r="J784" s="4"/>
    </row>
    <row r="785" spans="1:10" ht="12.75" customHeight="1" x14ac:dyDescent="0.3">
      <c r="A785" s="4"/>
      <c r="B785" s="6"/>
      <c r="C785" s="2"/>
      <c r="E785" s="2"/>
      <c r="F785" s="2"/>
      <c r="I785" s="2"/>
      <c r="J785" s="4"/>
    </row>
    <row r="786" spans="1:10" ht="12.75" customHeight="1" x14ac:dyDescent="0.3">
      <c r="A786" s="4"/>
      <c r="B786" s="6"/>
      <c r="C786" s="2"/>
      <c r="E786" s="2"/>
      <c r="F786" s="2"/>
      <c r="I786" s="2"/>
      <c r="J786" s="4"/>
    </row>
    <row r="787" spans="1:10" ht="12.75" customHeight="1" x14ac:dyDescent="0.3">
      <c r="A787" s="4"/>
      <c r="B787" s="6"/>
      <c r="C787" s="2"/>
      <c r="E787" s="2"/>
      <c r="F787" s="2"/>
      <c r="I787" s="2"/>
      <c r="J787" s="4"/>
    </row>
    <row r="788" spans="1:10" ht="12.75" customHeight="1" x14ac:dyDescent="0.3">
      <c r="A788" s="4"/>
      <c r="B788" s="6"/>
      <c r="C788" s="2"/>
      <c r="E788" s="2"/>
      <c r="F788" s="2"/>
      <c r="I788" s="2"/>
      <c r="J788" s="4"/>
    </row>
    <row r="789" spans="1:10" ht="12.75" customHeight="1" x14ac:dyDescent="0.3">
      <c r="A789" s="4"/>
      <c r="B789" s="6"/>
      <c r="C789" s="2"/>
      <c r="E789" s="2"/>
      <c r="F789" s="2"/>
      <c r="I789" s="2"/>
      <c r="J789" s="4"/>
    </row>
    <row r="790" spans="1:10" ht="12.75" customHeight="1" x14ac:dyDescent="0.3">
      <c r="A790" s="4"/>
      <c r="B790" s="6"/>
      <c r="C790" s="2"/>
      <c r="E790" s="2"/>
      <c r="F790" s="2"/>
      <c r="I790" s="2"/>
      <c r="J790" s="4"/>
    </row>
    <row r="791" spans="1:10" ht="12.75" customHeight="1" x14ac:dyDescent="0.3">
      <c r="A791" s="4"/>
      <c r="B791" s="6"/>
      <c r="C791" s="2"/>
      <c r="E791" s="2"/>
      <c r="F791" s="2"/>
      <c r="I791" s="2"/>
      <c r="J791" s="4"/>
    </row>
    <row r="792" spans="1:10" ht="12.75" customHeight="1" x14ac:dyDescent="0.3">
      <c r="A792" s="4"/>
      <c r="B792" s="6"/>
      <c r="C792" s="2"/>
      <c r="E792" s="2"/>
      <c r="F792" s="2"/>
      <c r="I792" s="2"/>
      <c r="J792" s="4"/>
    </row>
    <row r="793" spans="1:10" ht="12.75" customHeight="1" x14ac:dyDescent="0.3">
      <c r="A793" s="4"/>
      <c r="B793" s="6"/>
      <c r="C793" s="2"/>
      <c r="E793" s="2"/>
      <c r="F793" s="2"/>
      <c r="I793" s="2"/>
      <c r="J793" s="4"/>
    </row>
    <row r="794" spans="1:10" ht="12.75" customHeight="1" x14ac:dyDescent="0.3">
      <c r="A794" s="4"/>
      <c r="B794" s="6"/>
      <c r="C794" s="2"/>
      <c r="E794" s="2"/>
      <c r="F794" s="2"/>
      <c r="I794" s="2"/>
      <c r="J794" s="4"/>
    </row>
    <row r="795" spans="1:10" ht="12.75" customHeight="1" x14ac:dyDescent="0.3">
      <c r="A795" s="4"/>
      <c r="B795" s="6"/>
      <c r="C795" s="2"/>
      <c r="E795" s="2"/>
      <c r="F795" s="2"/>
      <c r="I795" s="2"/>
      <c r="J795" s="4"/>
    </row>
    <row r="796" spans="1:10" ht="12.75" customHeight="1" x14ac:dyDescent="0.3">
      <c r="A796" s="4"/>
      <c r="B796" s="6"/>
      <c r="C796" s="2"/>
      <c r="E796" s="2"/>
      <c r="F796" s="2"/>
      <c r="I796" s="2"/>
      <c r="J796" s="4"/>
    </row>
    <row r="797" spans="1:10" ht="12.75" customHeight="1" x14ac:dyDescent="0.3">
      <c r="A797" s="4"/>
      <c r="B797" s="6"/>
      <c r="C797" s="2"/>
      <c r="E797" s="2"/>
      <c r="F797" s="2"/>
      <c r="I797" s="2"/>
      <c r="J797" s="4"/>
    </row>
    <row r="798" spans="1:10" ht="12.75" customHeight="1" x14ac:dyDescent="0.3">
      <c r="A798" s="4"/>
      <c r="B798" s="6"/>
      <c r="C798" s="2"/>
      <c r="E798" s="2"/>
      <c r="F798" s="2"/>
      <c r="I798" s="2"/>
      <c r="J798" s="4"/>
    </row>
    <row r="799" spans="1:10" ht="12.75" customHeight="1" x14ac:dyDescent="0.3">
      <c r="A799" s="4"/>
      <c r="B799" s="6"/>
      <c r="C799" s="2"/>
      <c r="E799" s="2"/>
      <c r="F799" s="2"/>
      <c r="I799" s="2"/>
      <c r="J799" s="4"/>
    </row>
    <row r="800" spans="1:10" ht="12.75" customHeight="1" x14ac:dyDescent="0.3">
      <c r="A800" s="4"/>
      <c r="B800" s="6"/>
      <c r="C800" s="2"/>
      <c r="E800" s="2"/>
      <c r="F800" s="2"/>
      <c r="I800" s="2"/>
      <c r="J800" s="4"/>
    </row>
    <row r="801" spans="1:10" ht="12.75" customHeight="1" x14ac:dyDescent="0.3">
      <c r="A801" s="4"/>
      <c r="B801" s="6"/>
      <c r="C801" s="2"/>
      <c r="E801" s="2"/>
      <c r="F801" s="2"/>
      <c r="I801" s="2"/>
      <c r="J801" s="4"/>
    </row>
    <row r="802" spans="1:10" ht="12.75" customHeight="1" x14ac:dyDescent="0.3">
      <c r="A802" s="4"/>
      <c r="B802" s="6"/>
      <c r="C802" s="2"/>
      <c r="E802" s="2"/>
      <c r="F802" s="2"/>
      <c r="I802" s="2"/>
      <c r="J802" s="4"/>
    </row>
    <row r="803" spans="1:10" ht="12.75" customHeight="1" x14ac:dyDescent="0.3">
      <c r="A803" s="4"/>
      <c r="B803" s="6"/>
      <c r="C803" s="2"/>
      <c r="E803" s="2"/>
      <c r="F803" s="2"/>
      <c r="I803" s="2"/>
      <c r="J803" s="4"/>
    </row>
    <row r="804" spans="1:10" ht="12.75" customHeight="1" x14ac:dyDescent="0.3">
      <c r="A804" s="4"/>
      <c r="B804" s="6"/>
      <c r="C804" s="2"/>
      <c r="E804" s="2"/>
      <c r="F804" s="2"/>
      <c r="I804" s="2"/>
      <c r="J804" s="4"/>
    </row>
    <row r="805" spans="1:10" ht="12.75" customHeight="1" x14ac:dyDescent="0.3">
      <c r="A805" s="4"/>
      <c r="B805" s="6"/>
      <c r="C805" s="2"/>
      <c r="E805" s="2"/>
      <c r="F805" s="2"/>
      <c r="I805" s="2"/>
      <c r="J805" s="4"/>
    </row>
    <row r="806" spans="1:10" ht="12.75" customHeight="1" x14ac:dyDescent="0.3">
      <c r="A806" s="4"/>
      <c r="B806" s="6"/>
      <c r="C806" s="2"/>
      <c r="E806" s="2"/>
      <c r="F806" s="2"/>
      <c r="I806" s="2"/>
      <c r="J806" s="4"/>
    </row>
    <row r="807" spans="1:10" ht="12.75" customHeight="1" x14ac:dyDescent="0.3">
      <c r="A807" s="4"/>
      <c r="B807" s="6"/>
      <c r="C807" s="2"/>
      <c r="E807" s="2"/>
      <c r="F807" s="2"/>
      <c r="I807" s="2"/>
      <c r="J807" s="4"/>
    </row>
    <row r="808" spans="1:10" ht="12.75" customHeight="1" x14ac:dyDescent="0.3">
      <c r="A808" s="4"/>
      <c r="B808" s="6"/>
      <c r="C808" s="2"/>
      <c r="E808" s="2"/>
      <c r="F808" s="2"/>
      <c r="I808" s="2"/>
      <c r="J808" s="4"/>
    </row>
    <row r="809" spans="1:10" ht="12.75" customHeight="1" x14ac:dyDescent="0.3">
      <c r="A809" s="4"/>
      <c r="B809" s="6"/>
      <c r="C809" s="2"/>
      <c r="E809" s="2"/>
      <c r="F809" s="2"/>
      <c r="I809" s="2"/>
      <c r="J809" s="4"/>
    </row>
    <row r="810" spans="1:10" ht="12.75" customHeight="1" x14ac:dyDescent="0.3">
      <c r="A810" s="4"/>
      <c r="B810" s="6"/>
      <c r="C810" s="2"/>
      <c r="E810" s="2"/>
      <c r="F810" s="2"/>
      <c r="I810" s="2"/>
      <c r="J810" s="4"/>
    </row>
    <row r="811" spans="1:10" ht="12.75" customHeight="1" x14ac:dyDescent="0.3">
      <c r="A811" s="4"/>
      <c r="B811" s="6"/>
      <c r="C811" s="2"/>
      <c r="E811" s="2"/>
      <c r="F811" s="2"/>
      <c r="I811" s="2"/>
      <c r="J811" s="4"/>
    </row>
    <row r="812" spans="1:10" ht="12.75" customHeight="1" x14ac:dyDescent="0.3">
      <c r="A812" s="4"/>
      <c r="B812" s="6"/>
      <c r="C812" s="2"/>
      <c r="E812" s="2"/>
      <c r="F812" s="2"/>
      <c r="I812" s="2"/>
      <c r="J812" s="4"/>
    </row>
    <row r="813" spans="1:10" ht="12.75" customHeight="1" x14ac:dyDescent="0.3">
      <c r="A813" s="4"/>
      <c r="B813" s="6"/>
      <c r="C813" s="2"/>
      <c r="E813" s="2"/>
      <c r="F813" s="2"/>
      <c r="I813" s="2"/>
      <c r="J813" s="4"/>
    </row>
    <row r="814" spans="1:10" ht="12.75" customHeight="1" x14ac:dyDescent="0.3">
      <c r="A814" s="4"/>
      <c r="B814" s="6"/>
      <c r="C814" s="2"/>
      <c r="E814" s="2"/>
      <c r="F814" s="2"/>
      <c r="I814" s="2"/>
      <c r="J814" s="4"/>
    </row>
    <row r="815" spans="1:10" ht="12.75" customHeight="1" x14ac:dyDescent="0.3">
      <c r="A815" s="4"/>
      <c r="B815" s="6"/>
      <c r="C815" s="2"/>
      <c r="E815" s="2"/>
      <c r="F815" s="2"/>
      <c r="I815" s="2"/>
      <c r="J815" s="4"/>
    </row>
    <row r="816" spans="1:10" ht="12.75" customHeight="1" x14ac:dyDescent="0.3">
      <c r="A816" s="4"/>
      <c r="B816" s="6"/>
      <c r="C816" s="2"/>
      <c r="E816" s="2"/>
      <c r="F816" s="2"/>
      <c r="I816" s="2"/>
      <c r="J816" s="4"/>
    </row>
    <row r="817" spans="1:10" ht="12.75" customHeight="1" x14ac:dyDescent="0.3">
      <c r="A817" s="4"/>
      <c r="B817" s="6"/>
      <c r="C817" s="2"/>
      <c r="E817" s="2"/>
      <c r="F817" s="2"/>
      <c r="I817" s="2"/>
      <c r="J817" s="4"/>
    </row>
    <row r="818" spans="1:10" ht="12.75" customHeight="1" x14ac:dyDescent="0.3">
      <c r="A818" s="4"/>
      <c r="B818" s="6"/>
      <c r="C818" s="2"/>
      <c r="E818" s="2"/>
      <c r="F818" s="2"/>
      <c r="I818" s="2"/>
      <c r="J818" s="4"/>
    </row>
    <row r="819" spans="1:10" ht="12.75" customHeight="1" x14ac:dyDescent="0.3">
      <c r="A819" s="4"/>
      <c r="B819" s="6"/>
      <c r="C819" s="2"/>
      <c r="E819" s="2"/>
      <c r="F819" s="2"/>
      <c r="I819" s="2"/>
      <c r="J819" s="4"/>
    </row>
    <row r="820" spans="1:10" ht="12.75" customHeight="1" x14ac:dyDescent="0.3">
      <c r="A820" s="4"/>
      <c r="B820" s="6"/>
      <c r="C820" s="2"/>
      <c r="E820" s="2"/>
      <c r="F820" s="2"/>
      <c r="I820" s="2"/>
      <c r="J820" s="4"/>
    </row>
    <row r="821" spans="1:10" ht="12.75" customHeight="1" x14ac:dyDescent="0.3">
      <c r="A821" s="4"/>
      <c r="B821" s="6"/>
      <c r="C821" s="2"/>
      <c r="E821" s="2"/>
      <c r="F821" s="2"/>
      <c r="I821" s="2"/>
      <c r="J821" s="4"/>
    </row>
    <row r="822" spans="1:10" ht="12.75" customHeight="1" x14ac:dyDescent="0.3">
      <c r="A822" s="4"/>
      <c r="B822" s="6"/>
      <c r="C822" s="2"/>
      <c r="E822" s="2"/>
      <c r="F822" s="2"/>
      <c r="I822" s="2"/>
      <c r="J822" s="4"/>
    </row>
    <row r="823" spans="1:10" ht="12.75" customHeight="1" x14ac:dyDescent="0.3">
      <c r="A823" s="4"/>
      <c r="B823" s="6"/>
      <c r="C823" s="2"/>
      <c r="E823" s="2"/>
      <c r="F823" s="2"/>
      <c r="I823" s="2"/>
      <c r="J823" s="4"/>
    </row>
    <row r="824" spans="1:10" ht="12.75" customHeight="1" x14ac:dyDescent="0.3">
      <c r="A824" s="4"/>
      <c r="B824" s="6"/>
      <c r="C824" s="2"/>
      <c r="E824" s="2"/>
      <c r="F824" s="2"/>
      <c r="I824" s="2"/>
      <c r="J824" s="4"/>
    </row>
    <row r="825" spans="1:10" ht="12.75" customHeight="1" x14ac:dyDescent="0.3">
      <c r="A825" s="4"/>
      <c r="B825" s="6"/>
      <c r="C825" s="2"/>
      <c r="E825" s="2"/>
      <c r="F825" s="2"/>
      <c r="I825" s="2"/>
      <c r="J825" s="4"/>
    </row>
    <row r="826" spans="1:10" ht="12.75" customHeight="1" x14ac:dyDescent="0.3">
      <c r="A826" s="4"/>
      <c r="B826" s="6"/>
      <c r="C826" s="2"/>
      <c r="E826" s="2"/>
      <c r="F826" s="2"/>
      <c r="I826" s="2"/>
      <c r="J826" s="4"/>
    </row>
    <row r="827" spans="1:10" ht="12.75" customHeight="1" x14ac:dyDescent="0.3">
      <c r="A827" s="4"/>
      <c r="B827" s="6"/>
      <c r="C827" s="2"/>
      <c r="E827" s="2"/>
      <c r="F827" s="2"/>
      <c r="I827" s="2"/>
      <c r="J827" s="4"/>
    </row>
    <row r="828" spans="1:10" ht="12.75" customHeight="1" x14ac:dyDescent="0.3">
      <c r="A828" s="4"/>
      <c r="B828" s="6"/>
      <c r="C828" s="2"/>
      <c r="E828" s="2"/>
      <c r="F828" s="2"/>
      <c r="I828" s="2"/>
      <c r="J828" s="4"/>
    </row>
    <row r="829" spans="1:10" ht="12.75" customHeight="1" x14ac:dyDescent="0.3">
      <c r="A829" s="4"/>
      <c r="B829" s="6"/>
      <c r="C829" s="2"/>
      <c r="E829" s="2"/>
      <c r="F829" s="2"/>
      <c r="I829" s="2"/>
      <c r="J829" s="4"/>
    </row>
    <row r="830" spans="1:10" ht="12.75" customHeight="1" x14ac:dyDescent="0.3">
      <c r="A830" s="4"/>
      <c r="B830" s="6"/>
      <c r="C830" s="2"/>
      <c r="E830" s="2"/>
      <c r="F830" s="2"/>
      <c r="I830" s="2"/>
      <c r="J830" s="4"/>
    </row>
    <row r="831" spans="1:10" ht="12.75" customHeight="1" x14ac:dyDescent="0.3">
      <c r="A831" s="4"/>
      <c r="B831" s="6"/>
      <c r="C831" s="2"/>
      <c r="E831" s="2"/>
      <c r="F831" s="2"/>
      <c r="I831" s="2"/>
      <c r="J831" s="4"/>
    </row>
    <row r="832" spans="1:10" ht="12.75" customHeight="1" x14ac:dyDescent="0.3">
      <c r="A832" s="4"/>
      <c r="B832" s="6"/>
      <c r="C832" s="2"/>
      <c r="E832" s="2"/>
      <c r="F832" s="2"/>
      <c r="I832" s="2"/>
      <c r="J832" s="4"/>
    </row>
    <row r="833" spans="1:10" ht="12.75" customHeight="1" x14ac:dyDescent="0.3">
      <c r="A833" s="4"/>
      <c r="B833" s="6"/>
      <c r="C833" s="2"/>
      <c r="E833" s="2"/>
      <c r="F833" s="2"/>
      <c r="I833" s="2"/>
      <c r="J833" s="4"/>
    </row>
    <row r="834" spans="1:10" ht="12.75" customHeight="1" x14ac:dyDescent="0.3">
      <c r="A834" s="4"/>
      <c r="B834" s="6"/>
      <c r="C834" s="2"/>
      <c r="E834" s="2"/>
      <c r="F834" s="2"/>
      <c r="I834" s="2"/>
      <c r="J834" s="4"/>
    </row>
    <row r="835" spans="1:10" ht="12.75" customHeight="1" x14ac:dyDescent="0.3">
      <c r="A835" s="4"/>
      <c r="B835" s="6"/>
      <c r="C835" s="2"/>
      <c r="E835" s="2"/>
      <c r="F835" s="2"/>
      <c r="I835" s="2"/>
      <c r="J835" s="4"/>
    </row>
    <row r="836" spans="1:10" ht="12.75" customHeight="1" x14ac:dyDescent="0.3">
      <c r="A836" s="4"/>
      <c r="B836" s="6"/>
      <c r="C836" s="2"/>
      <c r="E836" s="2"/>
      <c r="F836" s="2"/>
      <c r="I836" s="2"/>
      <c r="J836" s="4"/>
    </row>
    <row r="837" spans="1:10" ht="12.75" customHeight="1" x14ac:dyDescent="0.3">
      <c r="A837" s="4"/>
      <c r="B837" s="6"/>
      <c r="C837" s="2"/>
      <c r="E837" s="2"/>
      <c r="F837" s="2"/>
      <c r="I837" s="2"/>
      <c r="J837" s="4"/>
    </row>
    <row r="838" spans="1:10" ht="12.75" customHeight="1" x14ac:dyDescent="0.3">
      <c r="A838" s="4"/>
      <c r="B838" s="6"/>
      <c r="C838" s="2"/>
      <c r="E838" s="2"/>
      <c r="F838" s="2"/>
      <c r="I838" s="2"/>
      <c r="J838" s="4"/>
    </row>
    <row r="839" spans="1:10" ht="12.75" customHeight="1" x14ac:dyDescent="0.3">
      <c r="A839" s="4"/>
      <c r="B839" s="6"/>
      <c r="C839" s="2"/>
      <c r="E839" s="2"/>
      <c r="F839" s="2"/>
      <c r="I839" s="2"/>
      <c r="J839" s="4"/>
    </row>
    <row r="840" spans="1:10" ht="12.75" customHeight="1" x14ac:dyDescent="0.3">
      <c r="A840" s="4"/>
      <c r="B840" s="6"/>
      <c r="C840" s="2"/>
      <c r="E840" s="2"/>
      <c r="F840" s="2"/>
      <c r="I840" s="2"/>
      <c r="J840" s="4"/>
    </row>
    <row r="841" spans="1:10" ht="12.75" customHeight="1" x14ac:dyDescent="0.3">
      <c r="A841" s="4"/>
      <c r="B841" s="6"/>
      <c r="C841" s="2"/>
      <c r="E841" s="2"/>
      <c r="F841" s="2"/>
      <c r="I841" s="2"/>
      <c r="J841" s="4"/>
    </row>
    <row r="842" spans="1:10" ht="12.75" customHeight="1" x14ac:dyDescent="0.3">
      <c r="A842" s="4"/>
      <c r="B842" s="6"/>
      <c r="C842" s="2"/>
      <c r="E842" s="2"/>
      <c r="F842" s="2"/>
      <c r="I842" s="2"/>
      <c r="J842" s="4"/>
    </row>
    <row r="843" spans="1:10" ht="12.75" customHeight="1" x14ac:dyDescent="0.3">
      <c r="A843" s="4"/>
      <c r="B843" s="6"/>
      <c r="C843" s="2"/>
      <c r="E843" s="2"/>
      <c r="F843" s="2"/>
      <c r="I843" s="2"/>
      <c r="J843" s="4"/>
    </row>
    <row r="844" spans="1:10" ht="12.75" customHeight="1" x14ac:dyDescent="0.3">
      <c r="A844" s="4"/>
      <c r="B844" s="6"/>
      <c r="C844" s="2"/>
      <c r="E844" s="2"/>
      <c r="F844" s="2"/>
      <c r="I844" s="2"/>
      <c r="J844" s="4"/>
    </row>
    <row r="845" spans="1:10" ht="12.75" customHeight="1" x14ac:dyDescent="0.3">
      <c r="A845" s="4"/>
      <c r="B845" s="6"/>
      <c r="C845" s="2"/>
      <c r="E845" s="2"/>
      <c r="F845" s="2"/>
      <c r="I845" s="2"/>
      <c r="J845" s="4"/>
    </row>
    <row r="846" spans="1:10" ht="12.75" customHeight="1" x14ac:dyDescent="0.3">
      <c r="A846" s="4"/>
      <c r="B846" s="6"/>
      <c r="C846" s="2"/>
      <c r="E846" s="2"/>
      <c r="F846" s="2"/>
      <c r="I846" s="2"/>
      <c r="J846" s="4"/>
    </row>
    <row r="847" spans="1:10" ht="12.75" customHeight="1" x14ac:dyDescent="0.3">
      <c r="A847" s="4"/>
      <c r="B847" s="6"/>
      <c r="C847" s="2"/>
      <c r="E847" s="2"/>
      <c r="F847" s="2"/>
      <c r="I847" s="2"/>
      <c r="J847" s="4"/>
    </row>
    <row r="848" spans="1:10" ht="12.75" customHeight="1" x14ac:dyDescent="0.3">
      <c r="A848" s="4"/>
      <c r="B848" s="6"/>
      <c r="C848" s="2"/>
      <c r="E848" s="2"/>
      <c r="F848" s="2"/>
      <c r="I848" s="2"/>
      <c r="J848" s="4"/>
    </row>
    <row r="849" spans="1:10" ht="12.75" customHeight="1" x14ac:dyDescent="0.3">
      <c r="A849" s="4"/>
      <c r="B849" s="6"/>
      <c r="C849" s="2"/>
      <c r="E849" s="2"/>
      <c r="F849" s="2"/>
      <c r="I849" s="2"/>
      <c r="J849" s="4"/>
    </row>
    <row r="850" spans="1:10" ht="12.75" customHeight="1" x14ac:dyDescent="0.3">
      <c r="A850" s="4"/>
      <c r="B850" s="6"/>
      <c r="C850" s="2"/>
      <c r="E850" s="2"/>
      <c r="F850" s="2"/>
      <c r="I850" s="2"/>
      <c r="J850" s="4"/>
    </row>
    <row r="851" spans="1:10" ht="12.75" customHeight="1" x14ac:dyDescent="0.3">
      <c r="A851" s="4"/>
      <c r="B851" s="6"/>
      <c r="C851" s="2"/>
      <c r="E851" s="2"/>
      <c r="F851" s="2"/>
      <c r="I851" s="2"/>
      <c r="J851" s="4"/>
    </row>
    <row r="852" spans="1:10" ht="12.75" customHeight="1" x14ac:dyDescent="0.3">
      <c r="A852" s="4"/>
      <c r="B852" s="6"/>
      <c r="C852" s="2"/>
      <c r="E852" s="2"/>
      <c r="F852" s="2"/>
      <c r="I852" s="2"/>
      <c r="J852" s="4"/>
    </row>
    <row r="853" spans="1:10" ht="12.75" customHeight="1" x14ac:dyDescent="0.3">
      <c r="A853" s="4"/>
      <c r="B853" s="6"/>
      <c r="C853" s="2"/>
      <c r="E853" s="2"/>
      <c r="F853" s="2"/>
      <c r="I853" s="2"/>
      <c r="J853" s="4"/>
    </row>
    <row r="854" spans="1:10" ht="12.75" customHeight="1" x14ac:dyDescent="0.3">
      <c r="A854" s="4"/>
      <c r="B854" s="6"/>
      <c r="C854" s="2"/>
      <c r="E854" s="2"/>
      <c r="F854" s="2"/>
      <c r="I854" s="2"/>
      <c r="J854" s="4"/>
    </row>
    <row r="855" spans="1:10" ht="12.75" customHeight="1" x14ac:dyDescent="0.3">
      <c r="A855" s="4"/>
      <c r="B855" s="6"/>
      <c r="C855" s="2"/>
      <c r="E855" s="2"/>
      <c r="F855" s="2"/>
      <c r="I855" s="2"/>
      <c r="J855" s="4"/>
    </row>
    <row r="856" spans="1:10" ht="12.75" customHeight="1" x14ac:dyDescent="0.3">
      <c r="A856" s="4"/>
      <c r="B856" s="6"/>
      <c r="C856" s="2"/>
      <c r="E856" s="2"/>
      <c r="F856" s="2"/>
      <c r="I856" s="2"/>
      <c r="J856" s="4"/>
    </row>
    <row r="857" spans="1:10" ht="12.75" customHeight="1" x14ac:dyDescent="0.3">
      <c r="A857" s="4"/>
      <c r="B857" s="6"/>
      <c r="C857" s="2"/>
      <c r="E857" s="2"/>
      <c r="F857" s="2"/>
      <c r="I857" s="2"/>
      <c r="J857" s="4"/>
    </row>
    <row r="858" spans="1:10" ht="12.75" customHeight="1" x14ac:dyDescent="0.3">
      <c r="A858" s="4"/>
      <c r="B858" s="6"/>
      <c r="C858" s="2"/>
      <c r="E858" s="2"/>
      <c r="F858" s="2"/>
      <c r="I858" s="2"/>
      <c r="J858" s="4"/>
    </row>
    <row r="859" spans="1:10" ht="12.75" customHeight="1" x14ac:dyDescent="0.3">
      <c r="A859" s="4"/>
      <c r="B859" s="6"/>
      <c r="C859" s="2"/>
      <c r="E859" s="2"/>
      <c r="F859" s="2"/>
      <c r="I859" s="2"/>
      <c r="J859" s="4"/>
    </row>
    <row r="860" spans="1:10" ht="12.75" customHeight="1" x14ac:dyDescent="0.3">
      <c r="A860" s="4"/>
      <c r="B860" s="6"/>
      <c r="C860" s="2"/>
      <c r="E860" s="2"/>
      <c r="F860" s="2"/>
      <c r="I860" s="2"/>
      <c r="J860" s="4"/>
    </row>
    <row r="861" spans="1:10" ht="12.75" customHeight="1" x14ac:dyDescent="0.3">
      <c r="A861" s="4"/>
      <c r="B861" s="6"/>
      <c r="C861" s="2"/>
      <c r="E861" s="2"/>
      <c r="F861" s="2"/>
      <c r="I861" s="2"/>
      <c r="J861" s="4"/>
    </row>
    <row r="862" spans="1:10" ht="12.75" customHeight="1" x14ac:dyDescent="0.3">
      <c r="A862" s="4"/>
      <c r="B862" s="6"/>
      <c r="C862" s="2"/>
      <c r="E862" s="2"/>
      <c r="F862" s="2"/>
      <c r="I862" s="2"/>
      <c r="J862" s="4"/>
    </row>
    <row r="863" spans="1:10" ht="12.75" customHeight="1" x14ac:dyDescent="0.3">
      <c r="A863" s="4"/>
      <c r="B863" s="6"/>
      <c r="C863" s="2"/>
      <c r="E863" s="2"/>
      <c r="F863" s="2"/>
      <c r="I863" s="2"/>
      <c r="J863" s="4"/>
    </row>
    <row r="864" spans="1:10" ht="12.75" customHeight="1" x14ac:dyDescent="0.3">
      <c r="A864" s="4"/>
      <c r="B864" s="6"/>
      <c r="C864" s="2"/>
      <c r="E864" s="2"/>
      <c r="F864" s="2"/>
      <c r="I864" s="2"/>
      <c r="J864" s="4"/>
    </row>
    <row r="865" spans="1:10" ht="12.75" customHeight="1" x14ac:dyDescent="0.3">
      <c r="A865" s="4"/>
      <c r="B865" s="6"/>
      <c r="C865" s="2"/>
      <c r="E865" s="2"/>
      <c r="F865" s="2"/>
      <c r="I865" s="2"/>
      <c r="J865" s="4"/>
    </row>
    <row r="866" spans="1:10" ht="12.75" customHeight="1" x14ac:dyDescent="0.3">
      <c r="A866" s="4"/>
      <c r="B866" s="6"/>
      <c r="C866" s="2"/>
      <c r="E866" s="2"/>
      <c r="F866" s="2"/>
      <c r="I866" s="2"/>
      <c r="J866" s="4"/>
    </row>
    <row r="867" spans="1:10" ht="12.75" customHeight="1" x14ac:dyDescent="0.3">
      <c r="A867" s="4"/>
      <c r="B867" s="6"/>
      <c r="C867" s="2"/>
      <c r="E867" s="2"/>
      <c r="F867" s="2"/>
      <c r="I867" s="2"/>
      <c r="J867" s="4"/>
    </row>
    <row r="868" spans="1:10" ht="12.75" customHeight="1" x14ac:dyDescent="0.3">
      <c r="A868" s="4"/>
      <c r="B868" s="6"/>
      <c r="C868" s="2"/>
      <c r="E868" s="2"/>
      <c r="F868" s="2"/>
      <c r="I868" s="2"/>
      <c r="J868" s="4"/>
    </row>
    <row r="869" spans="1:10" ht="12.75" customHeight="1" x14ac:dyDescent="0.3">
      <c r="A869" s="4"/>
      <c r="B869" s="6"/>
      <c r="C869" s="2"/>
      <c r="E869" s="2"/>
      <c r="F869" s="2"/>
      <c r="I869" s="2"/>
      <c r="J869" s="4"/>
    </row>
    <row r="870" spans="1:10" ht="12.75" customHeight="1" x14ac:dyDescent="0.3">
      <c r="A870" s="4"/>
      <c r="B870" s="6"/>
      <c r="C870" s="2"/>
      <c r="E870" s="2"/>
      <c r="F870" s="2"/>
      <c r="I870" s="2"/>
      <c r="J870" s="4"/>
    </row>
    <row r="871" spans="1:10" ht="12.75" customHeight="1" x14ac:dyDescent="0.3">
      <c r="A871" s="4"/>
      <c r="B871" s="6"/>
      <c r="C871" s="2"/>
      <c r="E871" s="2"/>
      <c r="F871" s="2"/>
      <c r="I871" s="2"/>
      <c r="J871" s="4"/>
    </row>
    <row r="872" spans="1:10" ht="12.75" customHeight="1" x14ac:dyDescent="0.3">
      <c r="A872" s="4"/>
      <c r="B872" s="6"/>
      <c r="C872" s="2"/>
      <c r="E872" s="2"/>
      <c r="F872" s="2"/>
      <c r="I872" s="2"/>
      <c r="J872" s="4"/>
    </row>
    <row r="873" spans="1:10" ht="12.75" customHeight="1" x14ac:dyDescent="0.3">
      <c r="A873" s="4"/>
      <c r="B873" s="6"/>
      <c r="C873" s="2"/>
      <c r="E873" s="2"/>
      <c r="F873" s="2"/>
      <c r="I873" s="2"/>
      <c r="J873" s="4"/>
    </row>
    <row r="874" spans="1:10" ht="12.75" customHeight="1" x14ac:dyDescent="0.3">
      <c r="A874" s="4"/>
      <c r="B874" s="6"/>
      <c r="C874" s="2"/>
      <c r="E874" s="2"/>
      <c r="F874" s="2"/>
      <c r="I874" s="2"/>
      <c r="J874" s="4"/>
    </row>
    <row r="875" spans="1:10" ht="12.75" customHeight="1" x14ac:dyDescent="0.3">
      <c r="A875" s="4"/>
      <c r="B875" s="6"/>
      <c r="C875" s="2"/>
      <c r="E875" s="2"/>
      <c r="F875" s="2"/>
      <c r="I875" s="2"/>
      <c r="J875" s="4"/>
    </row>
    <row r="876" spans="1:10" ht="12.75" customHeight="1" x14ac:dyDescent="0.3">
      <c r="A876" s="4"/>
      <c r="B876" s="6"/>
      <c r="C876" s="2"/>
      <c r="E876" s="2"/>
      <c r="F876" s="2"/>
      <c r="I876" s="2"/>
      <c r="J876" s="4"/>
    </row>
    <row r="877" spans="1:10" ht="12.75" customHeight="1" x14ac:dyDescent="0.3">
      <c r="A877" s="4"/>
      <c r="B877" s="6"/>
      <c r="C877" s="2"/>
      <c r="E877" s="2"/>
      <c r="F877" s="2"/>
      <c r="I877" s="2"/>
      <c r="J877" s="4"/>
    </row>
    <row r="878" spans="1:10" ht="12.75" customHeight="1" x14ac:dyDescent="0.3">
      <c r="A878" s="4"/>
      <c r="B878" s="6"/>
      <c r="C878" s="2"/>
      <c r="E878" s="2"/>
      <c r="F878" s="2"/>
      <c r="I878" s="2"/>
      <c r="J878" s="4"/>
    </row>
    <row r="879" spans="1:10" ht="12.75" customHeight="1" x14ac:dyDescent="0.3">
      <c r="A879" s="4"/>
      <c r="B879" s="6"/>
      <c r="C879" s="2"/>
      <c r="E879" s="2"/>
      <c r="F879" s="2"/>
      <c r="I879" s="2"/>
      <c r="J879" s="4"/>
    </row>
    <row r="880" spans="1:10" ht="12.75" customHeight="1" x14ac:dyDescent="0.3">
      <c r="A880" s="4"/>
      <c r="B880" s="6"/>
      <c r="C880" s="2"/>
      <c r="E880" s="2"/>
      <c r="F880" s="2"/>
      <c r="I880" s="2"/>
      <c r="J880" s="4"/>
    </row>
    <row r="881" spans="1:10" ht="12.75" customHeight="1" x14ac:dyDescent="0.3">
      <c r="A881" s="4"/>
      <c r="B881" s="6"/>
      <c r="C881" s="2"/>
      <c r="E881" s="2"/>
      <c r="F881" s="2"/>
      <c r="I881" s="2"/>
      <c r="J881" s="4"/>
    </row>
    <row r="882" spans="1:10" ht="12.75" customHeight="1" x14ac:dyDescent="0.3">
      <c r="A882" s="4"/>
      <c r="B882" s="6"/>
      <c r="C882" s="2"/>
      <c r="E882" s="2"/>
      <c r="F882" s="2"/>
      <c r="I882" s="2"/>
      <c r="J882" s="4"/>
    </row>
    <row r="883" spans="1:10" ht="12.75" customHeight="1" x14ac:dyDescent="0.3">
      <c r="A883" s="4"/>
      <c r="B883" s="6"/>
      <c r="C883" s="2"/>
      <c r="E883" s="2"/>
      <c r="F883" s="2"/>
      <c r="I883" s="2"/>
      <c r="J883" s="4"/>
    </row>
    <row r="884" spans="1:10" ht="12.75" customHeight="1" x14ac:dyDescent="0.3">
      <c r="A884" s="4"/>
      <c r="B884" s="6"/>
      <c r="C884" s="2"/>
      <c r="E884" s="2"/>
      <c r="F884" s="2"/>
      <c r="I884" s="2"/>
      <c r="J884" s="4"/>
    </row>
    <row r="885" spans="1:10" ht="12.75" customHeight="1" x14ac:dyDescent="0.3">
      <c r="A885" s="4"/>
      <c r="B885" s="6"/>
      <c r="C885" s="2"/>
      <c r="E885" s="2"/>
      <c r="F885" s="2"/>
      <c r="I885" s="2"/>
      <c r="J885" s="4"/>
    </row>
    <row r="886" spans="1:10" ht="12.75" customHeight="1" x14ac:dyDescent="0.3">
      <c r="A886" s="4"/>
      <c r="B886" s="6"/>
      <c r="C886" s="2"/>
      <c r="E886" s="2"/>
      <c r="F886" s="2"/>
      <c r="I886" s="2"/>
      <c r="J886" s="4"/>
    </row>
    <row r="887" spans="1:10" ht="12.75" customHeight="1" x14ac:dyDescent="0.3">
      <c r="A887" s="4"/>
      <c r="B887" s="6"/>
      <c r="C887" s="2"/>
      <c r="E887" s="2"/>
      <c r="F887" s="2"/>
      <c r="I887" s="2"/>
      <c r="J887" s="4"/>
    </row>
    <row r="888" spans="1:10" ht="12.75" customHeight="1" x14ac:dyDescent="0.3">
      <c r="A888" s="4"/>
      <c r="B888" s="6"/>
      <c r="C888" s="2"/>
      <c r="E888" s="2"/>
      <c r="F888" s="2"/>
      <c r="I888" s="2"/>
      <c r="J888" s="4"/>
    </row>
    <row r="889" spans="1:10" ht="12.75" customHeight="1" x14ac:dyDescent="0.3">
      <c r="A889" s="4"/>
      <c r="B889" s="6"/>
      <c r="C889" s="2"/>
      <c r="E889" s="2"/>
      <c r="F889" s="2"/>
      <c r="I889" s="2"/>
      <c r="J889" s="4"/>
    </row>
    <row r="890" spans="1:10" ht="12.75" customHeight="1" x14ac:dyDescent="0.3">
      <c r="A890" s="4"/>
      <c r="B890" s="6"/>
      <c r="C890" s="2"/>
      <c r="E890" s="2"/>
      <c r="F890" s="2"/>
      <c r="I890" s="2"/>
      <c r="J890" s="4"/>
    </row>
    <row r="891" spans="1:10" ht="12.75" customHeight="1" x14ac:dyDescent="0.3">
      <c r="A891" s="4"/>
      <c r="B891" s="6"/>
      <c r="C891" s="2"/>
      <c r="E891" s="2"/>
      <c r="F891" s="2"/>
      <c r="I891" s="2"/>
      <c r="J891" s="4"/>
    </row>
    <row r="892" spans="1:10" ht="12.75" customHeight="1" x14ac:dyDescent="0.3">
      <c r="A892" s="4"/>
      <c r="B892" s="6"/>
      <c r="C892" s="2"/>
      <c r="E892" s="2"/>
      <c r="F892" s="2"/>
      <c r="I892" s="2"/>
      <c r="J892" s="4"/>
    </row>
    <row r="893" spans="1:10" ht="12.75" customHeight="1" x14ac:dyDescent="0.3">
      <c r="A893" s="4"/>
      <c r="B893" s="6"/>
      <c r="C893" s="2"/>
      <c r="E893" s="2"/>
      <c r="F893" s="2"/>
      <c r="I893" s="2"/>
      <c r="J893" s="4"/>
    </row>
    <row r="894" spans="1:10" ht="12.75" customHeight="1" x14ac:dyDescent="0.3">
      <c r="A894" s="4"/>
      <c r="B894" s="6"/>
      <c r="C894" s="2"/>
      <c r="E894" s="2"/>
      <c r="F894" s="2"/>
      <c r="I894" s="2"/>
      <c r="J894" s="4"/>
    </row>
    <row r="895" spans="1:10" ht="12.75" customHeight="1" x14ac:dyDescent="0.3">
      <c r="A895" s="4"/>
      <c r="B895" s="6"/>
      <c r="C895" s="2"/>
      <c r="E895" s="2"/>
      <c r="F895" s="2"/>
      <c r="I895" s="2"/>
      <c r="J895" s="4"/>
    </row>
    <row r="896" spans="1:10" ht="12.75" customHeight="1" x14ac:dyDescent="0.3">
      <c r="A896" s="4"/>
      <c r="B896" s="6"/>
      <c r="C896" s="2"/>
      <c r="E896" s="2"/>
      <c r="F896" s="2"/>
      <c r="I896" s="2"/>
      <c r="J896" s="4"/>
    </row>
    <row r="897" spans="1:10" ht="12.75" customHeight="1" x14ac:dyDescent="0.3">
      <c r="A897" s="4"/>
      <c r="B897" s="6"/>
      <c r="C897" s="2"/>
      <c r="E897" s="2"/>
      <c r="F897" s="2"/>
      <c r="I897" s="2"/>
      <c r="J897" s="4"/>
    </row>
    <row r="898" spans="1:10" ht="12.75" customHeight="1" x14ac:dyDescent="0.3">
      <c r="A898" s="4"/>
      <c r="B898" s="6"/>
      <c r="C898" s="2"/>
      <c r="E898" s="2"/>
      <c r="F898" s="2"/>
      <c r="I898" s="2"/>
      <c r="J898" s="4"/>
    </row>
    <row r="899" spans="1:10" ht="12.75" customHeight="1" x14ac:dyDescent="0.3">
      <c r="A899" s="4"/>
      <c r="B899" s="6"/>
      <c r="C899" s="2"/>
      <c r="E899" s="2"/>
      <c r="F899" s="2"/>
      <c r="I899" s="2"/>
      <c r="J899" s="4"/>
    </row>
    <row r="900" spans="1:10" ht="12.75" customHeight="1" x14ac:dyDescent="0.3">
      <c r="A900" s="4"/>
      <c r="B900" s="6"/>
      <c r="C900" s="2"/>
      <c r="E900" s="2"/>
      <c r="F900" s="2"/>
      <c r="I900" s="2"/>
      <c r="J900" s="4"/>
    </row>
    <row r="901" spans="1:10" ht="12.75" customHeight="1" x14ac:dyDescent="0.3">
      <c r="A901" s="4"/>
      <c r="B901" s="6"/>
      <c r="C901" s="2"/>
      <c r="E901" s="2"/>
      <c r="F901" s="2"/>
      <c r="I901" s="2"/>
      <c r="J901" s="4"/>
    </row>
    <row r="902" spans="1:10" ht="12.75" customHeight="1" x14ac:dyDescent="0.3">
      <c r="A902" s="4"/>
      <c r="B902" s="6"/>
      <c r="C902" s="2"/>
      <c r="E902" s="2"/>
      <c r="F902" s="2"/>
      <c r="I902" s="2"/>
      <c r="J902" s="4"/>
    </row>
    <row r="903" spans="1:10" ht="12.75" customHeight="1" x14ac:dyDescent="0.3">
      <c r="A903" s="4"/>
      <c r="B903" s="6"/>
      <c r="C903" s="2"/>
      <c r="E903" s="2"/>
      <c r="F903" s="2"/>
      <c r="I903" s="2"/>
      <c r="J903" s="4"/>
    </row>
    <row r="904" spans="1:10" ht="12.75" customHeight="1" x14ac:dyDescent="0.3">
      <c r="A904" s="4"/>
      <c r="B904" s="6"/>
      <c r="C904" s="2"/>
      <c r="E904" s="2"/>
      <c r="F904" s="2"/>
      <c r="I904" s="2"/>
      <c r="J904" s="4"/>
    </row>
    <row r="905" spans="1:10" ht="12.75" customHeight="1" x14ac:dyDescent="0.3">
      <c r="A905" s="4"/>
      <c r="B905" s="6"/>
      <c r="C905" s="2"/>
      <c r="E905" s="2"/>
      <c r="F905" s="2"/>
      <c r="I905" s="2"/>
      <c r="J905" s="4"/>
    </row>
    <row r="906" spans="1:10" ht="12.75" customHeight="1" x14ac:dyDescent="0.3">
      <c r="A906" s="4"/>
      <c r="B906" s="6"/>
      <c r="C906" s="2"/>
      <c r="E906" s="2"/>
      <c r="F906" s="2"/>
      <c r="I906" s="2"/>
      <c r="J906" s="4"/>
    </row>
    <row r="907" spans="1:10" ht="12.75" customHeight="1" x14ac:dyDescent="0.3">
      <c r="A907" s="4"/>
      <c r="B907" s="6"/>
      <c r="C907" s="2"/>
      <c r="E907" s="2"/>
      <c r="F907" s="2"/>
      <c r="I907" s="2"/>
      <c r="J907" s="4"/>
    </row>
    <row r="908" spans="1:10" ht="12.75" customHeight="1" x14ac:dyDescent="0.3">
      <c r="A908" s="4"/>
      <c r="B908" s="6"/>
      <c r="C908" s="2"/>
      <c r="E908" s="2"/>
      <c r="F908" s="2"/>
      <c r="I908" s="2"/>
      <c r="J908" s="4"/>
    </row>
    <row r="909" spans="1:10" ht="12.75" customHeight="1" x14ac:dyDescent="0.3">
      <c r="A909" s="4"/>
      <c r="B909" s="6"/>
      <c r="C909" s="2"/>
      <c r="E909" s="2"/>
      <c r="F909" s="2"/>
      <c r="I909" s="2"/>
      <c r="J909" s="4"/>
    </row>
    <row r="910" spans="1:10" ht="12.75" customHeight="1" x14ac:dyDescent="0.3">
      <c r="A910" s="4"/>
      <c r="B910" s="6"/>
      <c r="C910" s="2"/>
      <c r="E910" s="2"/>
      <c r="F910" s="2"/>
      <c r="I910" s="2"/>
      <c r="J910" s="4"/>
    </row>
    <row r="911" spans="1:10" ht="12.75" customHeight="1" x14ac:dyDescent="0.3">
      <c r="A911" s="4"/>
      <c r="B911" s="6"/>
      <c r="C911" s="2"/>
      <c r="E911" s="2"/>
      <c r="F911" s="2"/>
      <c r="I911" s="2"/>
      <c r="J911" s="4"/>
    </row>
    <row r="912" spans="1:10" ht="12.75" customHeight="1" x14ac:dyDescent="0.3">
      <c r="A912" s="4"/>
      <c r="B912" s="6"/>
      <c r="C912" s="2"/>
      <c r="E912" s="2"/>
      <c r="F912" s="2"/>
      <c r="I912" s="2"/>
      <c r="J912" s="4"/>
    </row>
    <row r="913" spans="1:10" ht="12.75" customHeight="1" x14ac:dyDescent="0.3">
      <c r="A913" s="4"/>
      <c r="B913" s="6"/>
      <c r="C913" s="2"/>
      <c r="E913" s="2"/>
      <c r="F913" s="2"/>
      <c r="I913" s="2"/>
      <c r="J913" s="4"/>
    </row>
    <row r="914" spans="1:10" ht="12.75" customHeight="1" x14ac:dyDescent="0.3">
      <c r="A914" s="4"/>
      <c r="B914" s="6"/>
      <c r="C914" s="2"/>
      <c r="E914" s="2"/>
      <c r="F914" s="2"/>
      <c r="I914" s="2"/>
      <c r="J914" s="4"/>
    </row>
    <row r="915" spans="1:10" ht="12.75" customHeight="1" x14ac:dyDescent="0.3">
      <c r="A915" s="4"/>
      <c r="B915" s="6"/>
      <c r="C915" s="2"/>
      <c r="E915" s="2"/>
      <c r="F915" s="2"/>
      <c r="I915" s="2"/>
      <c r="J915" s="4"/>
    </row>
    <row r="916" spans="1:10" ht="12.75" customHeight="1" x14ac:dyDescent="0.3">
      <c r="A916" s="4"/>
      <c r="B916" s="6"/>
      <c r="C916" s="2"/>
      <c r="E916" s="2"/>
      <c r="F916" s="2"/>
      <c r="I916" s="2"/>
      <c r="J916" s="4"/>
    </row>
    <row r="917" spans="1:10" ht="12.75" customHeight="1" x14ac:dyDescent="0.3">
      <c r="A917" s="4"/>
      <c r="B917" s="6"/>
      <c r="C917" s="2"/>
      <c r="E917" s="2"/>
      <c r="F917" s="2"/>
      <c r="I917" s="2"/>
      <c r="J917" s="4"/>
    </row>
    <row r="918" spans="1:10" ht="12.75" customHeight="1" x14ac:dyDescent="0.3">
      <c r="A918" s="4"/>
      <c r="B918" s="6"/>
      <c r="C918" s="2"/>
      <c r="E918" s="2"/>
      <c r="F918" s="2"/>
      <c r="I918" s="2"/>
      <c r="J918" s="4"/>
    </row>
    <row r="919" spans="1:10" ht="12.75" customHeight="1" x14ac:dyDescent="0.3">
      <c r="A919" s="4"/>
      <c r="B919" s="6"/>
      <c r="C919" s="2"/>
      <c r="E919" s="2"/>
      <c r="F919" s="2"/>
      <c r="I919" s="2"/>
      <c r="J919" s="4"/>
    </row>
    <row r="920" spans="1:10" ht="12.75" customHeight="1" x14ac:dyDescent="0.3">
      <c r="A920" s="4"/>
      <c r="B920" s="6"/>
      <c r="C920" s="2"/>
      <c r="E920" s="2"/>
      <c r="F920" s="2"/>
      <c r="I920" s="2"/>
      <c r="J920" s="4"/>
    </row>
    <row r="921" spans="1:10" ht="12.75" customHeight="1" x14ac:dyDescent="0.3">
      <c r="A921" s="4"/>
      <c r="B921" s="6"/>
      <c r="C921" s="2"/>
      <c r="E921" s="2"/>
      <c r="F921" s="2"/>
      <c r="I921" s="2"/>
      <c r="J921" s="4"/>
    </row>
    <row r="922" spans="1:10" ht="12.75" customHeight="1" x14ac:dyDescent="0.3">
      <c r="A922" s="4"/>
      <c r="B922" s="6"/>
      <c r="C922" s="2"/>
      <c r="E922" s="2"/>
      <c r="F922" s="2"/>
      <c r="I922" s="2"/>
      <c r="J922" s="4"/>
    </row>
    <row r="923" spans="1:10" ht="12.75" customHeight="1" x14ac:dyDescent="0.3">
      <c r="A923" s="4"/>
      <c r="B923" s="6"/>
      <c r="C923" s="2"/>
      <c r="E923" s="2"/>
      <c r="F923" s="2"/>
      <c r="I923" s="2"/>
      <c r="J923" s="4"/>
    </row>
    <row r="924" spans="1:10" ht="12.75" customHeight="1" x14ac:dyDescent="0.3">
      <c r="A924" s="4"/>
      <c r="B924" s="6"/>
      <c r="C924" s="2"/>
      <c r="E924" s="2"/>
      <c r="F924" s="2"/>
      <c r="I924" s="2"/>
      <c r="J924" s="4"/>
    </row>
    <row r="925" spans="1:10" ht="12.75" customHeight="1" x14ac:dyDescent="0.3">
      <c r="A925" s="4"/>
      <c r="B925" s="6"/>
      <c r="C925" s="2"/>
      <c r="E925" s="2"/>
      <c r="F925" s="2"/>
      <c r="I925" s="2"/>
      <c r="J925" s="4"/>
    </row>
    <row r="926" spans="1:10" ht="12.75" customHeight="1" x14ac:dyDescent="0.3">
      <c r="A926" s="4"/>
      <c r="B926" s="6"/>
      <c r="C926" s="2"/>
      <c r="E926" s="2"/>
      <c r="F926" s="2"/>
      <c r="I926" s="2"/>
      <c r="J926" s="4"/>
    </row>
    <row r="927" spans="1:10" ht="12.75" customHeight="1" x14ac:dyDescent="0.3">
      <c r="A927" s="4"/>
      <c r="B927" s="6"/>
      <c r="C927" s="2"/>
      <c r="E927" s="2"/>
      <c r="F927" s="2"/>
      <c r="I927" s="2"/>
      <c r="J927" s="4"/>
    </row>
    <row r="928" spans="1:10" ht="12.75" customHeight="1" x14ac:dyDescent="0.3">
      <c r="A928" s="4"/>
      <c r="B928" s="6"/>
      <c r="C928" s="2"/>
      <c r="E928" s="2"/>
      <c r="F928" s="2"/>
      <c r="I928" s="2"/>
      <c r="J928" s="4"/>
    </row>
    <row r="929" spans="1:10" ht="12.75" customHeight="1" x14ac:dyDescent="0.3">
      <c r="A929" s="4"/>
      <c r="B929" s="6"/>
      <c r="C929" s="2"/>
      <c r="E929" s="2"/>
      <c r="F929" s="2"/>
      <c r="I929" s="2"/>
      <c r="J929" s="4"/>
    </row>
    <row r="930" spans="1:10" ht="12.75" customHeight="1" x14ac:dyDescent="0.3">
      <c r="A930" s="4"/>
      <c r="B930" s="6"/>
      <c r="C930" s="2"/>
      <c r="E930" s="2"/>
      <c r="F930" s="2"/>
      <c r="I930" s="2"/>
      <c r="J930" s="4"/>
    </row>
    <row r="931" spans="1:10" ht="12.75" customHeight="1" x14ac:dyDescent="0.3">
      <c r="A931" s="4"/>
      <c r="B931" s="6"/>
      <c r="C931" s="2"/>
      <c r="E931" s="2"/>
      <c r="F931" s="2"/>
      <c r="I931" s="2"/>
      <c r="J931" s="4"/>
    </row>
    <row r="932" spans="1:10" ht="12.75" customHeight="1" x14ac:dyDescent="0.3">
      <c r="A932" s="4"/>
      <c r="B932" s="6"/>
      <c r="C932" s="2"/>
      <c r="E932" s="2"/>
      <c r="F932" s="2"/>
      <c r="I932" s="2"/>
      <c r="J932" s="4"/>
    </row>
    <row r="933" spans="1:10" ht="12.75" customHeight="1" x14ac:dyDescent="0.3">
      <c r="A933" s="4"/>
      <c r="B933" s="6"/>
      <c r="C933" s="2"/>
      <c r="E933" s="2"/>
      <c r="F933" s="2"/>
      <c r="I933" s="2"/>
      <c r="J933" s="4"/>
    </row>
    <row r="934" spans="1:10" ht="12.75" customHeight="1" x14ac:dyDescent="0.3">
      <c r="A934" s="4"/>
      <c r="B934" s="6"/>
      <c r="C934" s="2"/>
      <c r="E934" s="2"/>
      <c r="F934" s="2"/>
      <c r="I934" s="2"/>
      <c r="J934" s="4"/>
    </row>
    <row r="935" spans="1:10" ht="12.75" customHeight="1" x14ac:dyDescent="0.3">
      <c r="A935" s="4"/>
      <c r="B935" s="6"/>
      <c r="C935" s="2"/>
      <c r="E935" s="2"/>
      <c r="F935" s="2"/>
      <c r="I935" s="2"/>
      <c r="J935" s="4"/>
    </row>
    <row r="936" spans="1:10" ht="12.75" customHeight="1" x14ac:dyDescent="0.3">
      <c r="A936" s="4"/>
      <c r="B936" s="6"/>
      <c r="C936" s="2"/>
      <c r="E936" s="2"/>
      <c r="F936" s="2"/>
      <c r="I936" s="2"/>
      <c r="J936" s="4"/>
    </row>
    <row r="937" spans="1:10" ht="12.75" customHeight="1" x14ac:dyDescent="0.3">
      <c r="A937" s="4"/>
      <c r="B937" s="6"/>
      <c r="C937" s="2"/>
      <c r="E937" s="2"/>
      <c r="F937" s="2"/>
      <c r="I937" s="2"/>
      <c r="J937" s="4"/>
    </row>
    <row r="938" spans="1:10" ht="12.75" customHeight="1" x14ac:dyDescent="0.3">
      <c r="A938" s="4"/>
      <c r="B938" s="6"/>
      <c r="C938" s="2"/>
      <c r="E938" s="2"/>
      <c r="F938" s="2"/>
      <c r="I938" s="2"/>
      <c r="J938" s="4"/>
    </row>
    <row r="939" spans="1:10" ht="12.75" customHeight="1" x14ac:dyDescent="0.3">
      <c r="A939" s="4"/>
      <c r="B939" s="6"/>
      <c r="C939" s="2"/>
      <c r="E939" s="2"/>
      <c r="F939" s="2"/>
      <c r="I939" s="2"/>
      <c r="J939" s="4"/>
    </row>
    <row r="940" spans="1:10" ht="12.75" customHeight="1" x14ac:dyDescent="0.3">
      <c r="A940" s="4"/>
      <c r="B940" s="6"/>
      <c r="C940" s="2"/>
      <c r="E940" s="2"/>
      <c r="F940" s="2"/>
      <c r="I940" s="2"/>
      <c r="J940" s="4"/>
    </row>
    <row r="941" spans="1:10" ht="12.75" customHeight="1" x14ac:dyDescent="0.3">
      <c r="A941" s="4"/>
      <c r="B941" s="6"/>
      <c r="C941" s="2"/>
      <c r="E941" s="2"/>
      <c r="F941" s="2"/>
      <c r="I941" s="2"/>
      <c r="J941" s="4"/>
    </row>
    <row r="942" spans="1:10" ht="12.75" customHeight="1" x14ac:dyDescent="0.3">
      <c r="A942" s="4"/>
      <c r="B942" s="6"/>
      <c r="C942" s="2"/>
      <c r="E942" s="2"/>
      <c r="F942" s="2"/>
      <c r="I942" s="2"/>
      <c r="J942" s="4"/>
    </row>
    <row r="943" spans="1:10" ht="12.75" customHeight="1" x14ac:dyDescent="0.3">
      <c r="A943" s="4"/>
      <c r="B943" s="6"/>
      <c r="C943" s="2"/>
      <c r="E943" s="2"/>
      <c r="F943" s="2"/>
      <c r="I943" s="2"/>
      <c r="J943" s="4"/>
    </row>
    <row r="944" spans="1:10" ht="12.75" customHeight="1" x14ac:dyDescent="0.3">
      <c r="A944" s="4"/>
      <c r="B944" s="6"/>
      <c r="C944" s="2"/>
      <c r="E944" s="2"/>
      <c r="F944" s="2"/>
      <c r="I944" s="2"/>
      <c r="J944" s="4"/>
    </row>
    <row r="945" spans="1:10" ht="12.75" customHeight="1" x14ac:dyDescent="0.3">
      <c r="A945" s="4"/>
      <c r="B945" s="6"/>
      <c r="C945" s="2"/>
      <c r="E945" s="2"/>
      <c r="F945" s="2"/>
      <c r="I945" s="2"/>
      <c r="J945" s="4"/>
    </row>
    <row r="946" spans="1:10" ht="12.75" customHeight="1" x14ac:dyDescent="0.3">
      <c r="A946" s="4"/>
      <c r="B946" s="6"/>
      <c r="C946" s="2"/>
      <c r="E946" s="2"/>
      <c r="F946" s="2"/>
      <c r="I946" s="2"/>
      <c r="J946" s="4"/>
    </row>
    <row r="947" spans="1:10" ht="12.75" customHeight="1" x14ac:dyDescent="0.3">
      <c r="A947" s="4"/>
      <c r="B947" s="6"/>
      <c r="C947" s="2"/>
      <c r="E947" s="2"/>
      <c r="F947" s="2"/>
      <c r="I947" s="2"/>
      <c r="J947" s="4"/>
    </row>
    <row r="948" spans="1:10" ht="12.75" customHeight="1" x14ac:dyDescent="0.3">
      <c r="A948" s="4"/>
      <c r="B948" s="6"/>
      <c r="C948" s="2"/>
      <c r="E948" s="2"/>
      <c r="F948" s="2"/>
      <c r="I948" s="2"/>
      <c r="J948" s="4"/>
    </row>
    <row r="949" spans="1:10" ht="12.75" customHeight="1" x14ac:dyDescent="0.3">
      <c r="A949" s="4"/>
      <c r="B949" s="6"/>
      <c r="C949" s="2"/>
      <c r="E949" s="2"/>
      <c r="F949" s="2"/>
      <c r="I949" s="2"/>
      <c r="J949" s="4"/>
    </row>
    <row r="950" spans="1:10" ht="12.75" customHeight="1" x14ac:dyDescent="0.3">
      <c r="A950" s="4"/>
      <c r="B950" s="6"/>
      <c r="C950" s="2"/>
      <c r="E950" s="2"/>
      <c r="F950" s="2"/>
      <c r="I950" s="2"/>
      <c r="J950" s="4"/>
    </row>
    <row r="951" spans="1:10" ht="12.75" customHeight="1" x14ac:dyDescent="0.3">
      <c r="A951" s="4"/>
      <c r="B951" s="6"/>
      <c r="C951" s="2"/>
      <c r="E951" s="2"/>
      <c r="F951" s="2"/>
      <c r="I951" s="2"/>
      <c r="J951" s="4"/>
    </row>
    <row r="952" spans="1:10" ht="12.75" customHeight="1" x14ac:dyDescent="0.3">
      <c r="A952" s="4"/>
      <c r="B952" s="6"/>
      <c r="C952" s="2"/>
      <c r="E952" s="2"/>
      <c r="F952" s="2"/>
      <c r="I952" s="2"/>
      <c r="J952" s="4"/>
    </row>
    <row r="953" spans="1:10" ht="12.75" customHeight="1" x14ac:dyDescent="0.3">
      <c r="A953" s="4"/>
      <c r="B953" s="6"/>
      <c r="C953" s="2"/>
      <c r="E953" s="2"/>
      <c r="F953" s="2"/>
      <c r="I953" s="2"/>
      <c r="J953" s="4"/>
    </row>
    <row r="954" spans="1:10" ht="12.75" customHeight="1" x14ac:dyDescent="0.3">
      <c r="A954" s="4"/>
      <c r="B954" s="6"/>
      <c r="C954" s="2"/>
      <c r="E954" s="2"/>
      <c r="F954" s="2"/>
      <c r="I954" s="2"/>
      <c r="J954" s="4"/>
    </row>
    <row r="955" spans="1:10" ht="12.75" customHeight="1" x14ac:dyDescent="0.3">
      <c r="A955" s="4"/>
      <c r="B955" s="6"/>
      <c r="C955" s="2"/>
      <c r="E955" s="2"/>
      <c r="F955" s="2"/>
      <c r="I955" s="2"/>
      <c r="J955" s="4"/>
    </row>
    <row r="956" spans="1:10" ht="12.75" customHeight="1" x14ac:dyDescent="0.3">
      <c r="A956" s="4"/>
      <c r="B956" s="6"/>
      <c r="C956" s="2"/>
      <c r="E956" s="2"/>
      <c r="F956" s="2"/>
      <c r="I956" s="2"/>
      <c r="J956" s="4"/>
    </row>
    <row r="957" spans="1:10" ht="12.75" customHeight="1" x14ac:dyDescent="0.3">
      <c r="A957" s="4"/>
      <c r="B957" s="6"/>
      <c r="C957" s="2"/>
      <c r="E957" s="2"/>
      <c r="F957" s="2"/>
      <c r="I957" s="2"/>
      <c r="J957" s="4"/>
    </row>
    <row r="958" spans="1:10" ht="12.75" customHeight="1" x14ac:dyDescent="0.3">
      <c r="A958" s="4"/>
      <c r="B958" s="6"/>
      <c r="C958" s="2"/>
      <c r="E958" s="2"/>
      <c r="F958" s="2"/>
      <c r="I958" s="2"/>
      <c r="J958" s="4"/>
    </row>
    <row r="959" spans="1:10" ht="12.75" customHeight="1" x14ac:dyDescent="0.3">
      <c r="A959" s="4"/>
      <c r="B959" s="6"/>
      <c r="C959" s="2"/>
      <c r="E959" s="2"/>
      <c r="F959" s="2"/>
      <c r="I959" s="2"/>
      <c r="J959" s="4"/>
    </row>
    <row r="960" spans="1:10" ht="12.75" customHeight="1" x14ac:dyDescent="0.3">
      <c r="A960" s="4"/>
      <c r="B960" s="6"/>
      <c r="C960" s="2"/>
      <c r="E960" s="2"/>
      <c r="F960" s="2"/>
      <c r="I960" s="2"/>
      <c r="J960" s="4"/>
    </row>
    <row r="961" spans="1:10" ht="12.75" customHeight="1" x14ac:dyDescent="0.3">
      <c r="A961" s="4"/>
      <c r="B961" s="6"/>
      <c r="C961" s="2"/>
      <c r="E961" s="2"/>
      <c r="F961" s="2"/>
      <c r="I961" s="2"/>
      <c r="J961" s="4"/>
    </row>
    <row r="962" spans="1:10" ht="12.75" customHeight="1" x14ac:dyDescent="0.3">
      <c r="A962" s="4"/>
      <c r="B962" s="6"/>
      <c r="C962" s="2"/>
      <c r="E962" s="2"/>
      <c r="F962" s="2"/>
      <c r="I962" s="2"/>
      <c r="J962" s="4"/>
    </row>
    <row r="963" spans="1:10" ht="12.75" customHeight="1" x14ac:dyDescent="0.3">
      <c r="A963" s="4"/>
      <c r="B963" s="6"/>
      <c r="C963" s="2"/>
      <c r="E963" s="2"/>
      <c r="F963" s="2"/>
      <c r="I963" s="2"/>
      <c r="J963" s="4"/>
    </row>
    <row r="964" spans="1:10" ht="12.75" customHeight="1" x14ac:dyDescent="0.3">
      <c r="A964" s="4"/>
      <c r="B964" s="6"/>
      <c r="C964" s="2"/>
      <c r="E964" s="2"/>
      <c r="F964" s="2"/>
      <c r="I964" s="2"/>
      <c r="J964" s="4"/>
    </row>
    <row r="965" spans="1:10" ht="12.75" customHeight="1" x14ac:dyDescent="0.3">
      <c r="A965" s="4"/>
      <c r="B965" s="6"/>
      <c r="C965" s="2"/>
      <c r="E965" s="2"/>
      <c r="F965" s="2"/>
      <c r="I965" s="2"/>
      <c r="J965" s="4"/>
    </row>
    <row r="966" spans="1:10" ht="12.75" customHeight="1" x14ac:dyDescent="0.3">
      <c r="A966" s="4"/>
      <c r="B966" s="6"/>
      <c r="C966" s="2"/>
      <c r="E966" s="2"/>
      <c r="F966" s="2"/>
      <c r="I966" s="2"/>
      <c r="J966" s="4"/>
    </row>
    <row r="967" spans="1:10" ht="12.75" customHeight="1" x14ac:dyDescent="0.3">
      <c r="A967" s="4"/>
      <c r="B967" s="6"/>
      <c r="C967" s="2"/>
      <c r="E967" s="2"/>
      <c r="F967" s="2"/>
      <c r="I967" s="2"/>
      <c r="J967" s="4"/>
    </row>
    <row r="968" spans="1:10" ht="12.75" customHeight="1" x14ac:dyDescent="0.3">
      <c r="A968" s="4"/>
      <c r="B968" s="6"/>
      <c r="C968" s="2"/>
      <c r="E968" s="2"/>
      <c r="F968" s="2"/>
      <c r="I968" s="2"/>
      <c r="J968" s="4"/>
    </row>
    <row r="969" spans="1:10" ht="12.75" customHeight="1" x14ac:dyDescent="0.3">
      <c r="A969" s="4"/>
      <c r="B969" s="6"/>
      <c r="C969" s="2"/>
      <c r="E969" s="2"/>
      <c r="F969" s="2"/>
      <c r="I969" s="2"/>
      <c r="J969" s="4"/>
    </row>
    <row r="970" spans="1:10" ht="12.75" customHeight="1" x14ac:dyDescent="0.3">
      <c r="A970" s="4"/>
      <c r="B970" s="6"/>
      <c r="C970" s="2"/>
      <c r="E970" s="2"/>
      <c r="F970" s="2"/>
      <c r="I970" s="2"/>
      <c r="J970" s="4"/>
    </row>
    <row r="971" spans="1:10" ht="12.75" customHeight="1" x14ac:dyDescent="0.3">
      <c r="A971" s="4"/>
      <c r="B971" s="6"/>
      <c r="C971" s="2"/>
      <c r="E971" s="2"/>
      <c r="F971" s="2"/>
      <c r="I971" s="2"/>
      <c r="J971" s="4"/>
    </row>
    <row r="972" spans="1:10" ht="12.75" customHeight="1" x14ac:dyDescent="0.3">
      <c r="A972" s="4"/>
      <c r="B972" s="6"/>
      <c r="C972" s="2"/>
      <c r="E972" s="2"/>
      <c r="F972" s="2"/>
      <c r="I972" s="2"/>
      <c r="J972" s="4"/>
    </row>
    <row r="973" spans="1:10" ht="12.75" customHeight="1" x14ac:dyDescent="0.3">
      <c r="A973" s="4"/>
      <c r="B973" s="6"/>
      <c r="C973" s="2"/>
      <c r="E973" s="2"/>
      <c r="F973" s="2"/>
      <c r="I973" s="2"/>
      <c r="J973" s="4"/>
    </row>
    <row r="974" spans="1:10" ht="12.75" customHeight="1" x14ac:dyDescent="0.3">
      <c r="A974" s="4"/>
      <c r="B974" s="6"/>
      <c r="C974" s="2"/>
      <c r="E974" s="2"/>
      <c r="F974" s="2"/>
      <c r="I974" s="2"/>
      <c r="J974" s="4"/>
    </row>
    <row r="975" spans="1:10" ht="12.75" customHeight="1" x14ac:dyDescent="0.3">
      <c r="A975" s="4"/>
      <c r="B975" s="6"/>
      <c r="C975" s="2"/>
      <c r="E975" s="2"/>
      <c r="F975" s="2"/>
      <c r="I975" s="2"/>
      <c r="J975" s="4"/>
    </row>
    <row r="976" spans="1:10" ht="12.75" customHeight="1" x14ac:dyDescent="0.3">
      <c r="A976" s="4"/>
      <c r="B976" s="6"/>
      <c r="C976" s="2"/>
      <c r="E976" s="2"/>
      <c r="F976" s="2"/>
      <c r="I976" s="2"/>
      <c r="J976" s="4"/>
    </row>
    <row r="977" spans="1:10" ht="12.75" customHeight="1" x14ac:dyDescent="0.3">
      <c r="A977" s="4"/>
      <c r="B977" s="6"/>
      <c r="C977" s="2"/>
      <c r="E977" s="2"/>
      <c r="F977" s="2"/>
      <c r="I977" s="2"/>
      <c r="J977" s="4"/>
    </row>
    <row r="978" spans="1:10" ht="12.75" customHeight="1" x14ac:dyDescent="0.3">
      <c r="A978" s="4"/>
      <c r="B978" s="6"/>
      <c r="C978" s="2"/>
      <c r="E978" s="2"/>
      <c r="F978" s="2"/>
      <c r="I978" s="2"/>
      <c r="J978" s="4"/>
    </row>
    <row r="979" spans="1:10" ht="12.75" customHeight="1" x14ac:dyDescent="0.3">
      <c r="A979" s="4"/>
      <c r="B979" s="6"/>
      <c r="C979" s="2"/>
      <c r="E979" s="2"/>
      <c r="F979" s="2"/>
      <c r="I979" s="2"/>
      <c r="J979" s="4"/>
    </row>
    <row r="980" spans="1:10" ht="12.75" customHeight="1" x14ac:dyDescent="0.3">
      <c r="A980" s="4"/>
      <c r="B980" s="6"/>
      <c r="C980" s="2"/>
      <c r="E980" s="2"/>
      <c r="F980" s="2"/>
      <c r="I980" s="2"/>
      <c r="J980" s="4"/>
    </row>
    <row r="981" spans="1:10" ht="12.75" customHeight="1" x14ac:dyDescent="0.3">
      <c r="A981" s="4"/>
      <c r="B981" s="6"/>
      <c r="C981" s="2"/>
      <c r="E981" s="2"/>
      <c r="F981" s="2"/>
      <c r="I981" s="2"/>
      <c r="J981" s="4"/>
    </row>
    <row r="982" spans="1:10" ht="12.75" customHeight="1" x14ac:dyDescent="0.3">
      <c r="A982" s="4"/>
      <c r="B982" s="6"/>
      <c r="C982" s="2"/>
      <c r="E982" s="2"/>
      <c r="F982" s="2"/>
      <c r="I982" s="2"/>
      <c r="J982" s="4"/>
    </row>
    <row r="983" spans="1:10" ht="12.75" customHeight="1" x14ac:dyDescent="0.3">
      <c r="A983" s="4"/>
      <c r="B983" s="6"/>
      <c r="C983" s="2"/>
      <c r="E983" s="2"/>
      <c r="F983" s="2"/>
      <c r="I983" s="2"/>
      <c r="J983" s="4"/>
    </row>
    <row r="984" spans="1:10" ht="12.75" customHeight="1" x14ac:dyDescent="0.3">
      <c r="A984" s="4"/>
      <c r="B984" s="6"/>
      <c r="C984" s="2"/>
      <c r="E984" s="2"/>
      <c r="F984" s="2"/>
      <c r="I984" s="2"/>
      <c r="J984" s="4"/>
    </row>
    <row r="985" spans="1:10" ht="12.75" customHeight="1" x14ac:dyDescent="0.3">
      <c r="A985" s="4"/>
      <c r="B985" s="6"/>
      <c r="C985" s="2"/>
      <c r="E985" s="2"/>
      <c r="F985" s="2"/>
      <c r="I985" s="2"/>
      <c r="J985" s="4"/>
    </row>
    <row r="986" spans="1:10" ht="12.75" customHeight="1" x14ac:dyDescent="0.3">
      <c r="A986" s="4"/>
      <c r="B986" s="6"/>
      <c r="C986" s="2"/>
      <c r="E986" s="2"/>
      <c r="F986" s="2"/>
      <c r="I986" s="2"/>
      <c r="J986" s="4"/>
    </row>
    <row r="987" spans="1:10" ht="12.75" customHeight="1" x14ac:dyDescent="0.3">
      <c r="A987" s="4"/>
      <c r="B987" s="6"/>
      <c r="C987" s="2"/>
      <c r="E987" s="2"/>
      <c r="F987" s="2"/>
      <c r="I987" s="2"/>
      <c r="J987" s="4"/>
    </row>
    <row r="988" spans="1:10" ht="12.75" customHeight="1" x14ac:dyDescent="0.3">
      <c r="A988" s="4"/>
      <c r="B988" s="6"/>
      <c r="C988" s="2"/>
      <c r="E988" s="2"/>
      <c r="F988" s="2"/>
      <c r="I988" s="2"/>
      <c r="J988" s="4"/>
    </row>
    <row r="989" spans="1:10" ht="12.75" customHeight="1" x14ac:dyDescent="0.3">
      <c r="A989" s="4"/>
      <c r="B989" s="6"/>
      <c r="C989" s="2"/>
      <c r="E989" s="2"/>
      <c r="F989" s="2"/>
      <c r="I989" s="2"/>
      <c r="J989" s="4"/>
    </row>
    <row r="990" spans="1:10" ht="12.75" customHeight="1" x14ac:dyDescent="0.3">
      <c r="A990" s="4"/>
      <c r="B990" s="6"/>
      <c r="C990" s="2"/>
      <c r="E990" s="2"/>
      <c r="F990" s="2"/>
      <c r="I990" s="2"/>
      <c r="J990" s="4"/>
    </row>
    <row r="991" spans="1:10" ht="12.75" customHeight="1" x14ac:dyDescent="0.3">
      <c r="A991" s="4"/>
      <c r="B991" s="6"/>
      <c r="C991" s="2"/>
      <c r="E991" s="2"/>
      <c r="F991" s="2"/>
      <c r="I991" s="2"/>
      <c r="J991" s="4"/>
    </row>
    <row r="992" spans="1:10" ht="12.75" customHeight="1" x14ac:dyDescent="0.3">
      <c r="A992" s="4"/>
      <c r="B992" s="6"/>
      <c r="C992" s="2"/>
      <c r="E992" s="2"/>
      <c r="F992" s="2"/>
      <c r="I992" s="2"/>
      <c r="J992" s="4"/>
    </row>
    <row r="993" spans="1:10" ht="12.75" customHeight="1" x14ac:dyDescent="0.3">
      <c r="A993" s="4"/>
      <c r="B993" s="6"/>
      <c r="C993" s="2"/>
      <c r="E993" s="2"/>
      <c r="F993" s="2"/>
      <c r="I993" s="2"/>
      <c r="J993" s="4"/>
    </row>
    <row r="994" spans="1:10" ht="12.75" customHeight="1" x14ac:dyDescent="0.3">
      <c r="A994" s="4"/>
      <c r="B994" s="6"/>
      <c r="C994" s="2"/>
      <c r="E994" s="2"/>
      <c r="F994" s="2"/>
      <c r="I994" s="2"/>
      <c r="J994" s="4"/>
    </row>
    <row r="995" spans="1:10" ht="12.75" customHeight="1" x14ac:dyDescent="0.3">
      <c r="A995" s="4"/>
      <c r="B995" s="6"/>
      <c r="C995" s="2"/>
      <c r="E995" s="2"/>
      <c r="F995" s="2"/>
      <c r="I995" s="2"/>
      <c r="J995" s="4"/>
    </row>
    <row r="996" spans="1:10" ht="12.75" customHeight="1" x14ac:dyDescent="0.3">
      <c r="A996" s="4"/>
      <c r="B996" s="6"/>
      <c r="C996" s="2"/>
      <c r="E996" s="2"/>
      <c r="F996" s="2"/>
      <c r="I996" s="2"/>
      <c r="J996" s="4"/>
    </row>
    <row r="997" spans="1:10" ht="12.75" customHeight="1" x14ac:dyDescent="0.3">
      <c r="A997" s="4"/>
      <c r="B997" s="6"/>
      <c r="C997" s="2"/>
      <c r="E997" s="2"/>
      <c r="F997" s="2"/>
      <c r="I997" s="2"/>
      <c r="J997" s="4"/>
    </row>
    <row r="998" spans="1:10" ht="12.75" customHeight="1" x14ac:dyDescent="0.3">
      <c r="A998" s="4"/>
      <c r="B998" s="6"/>
      <c r="C998" s="2"/>
      <c r="E998" s="2"/>
      <c r="F998" s="2"/>
      <c r="I998" s="2"/>
      <c r="J998" s="4"/>
    </row>
    <row r="999" spans="1:10" ht="12.75" customHeight="1" x14ac:dyDescent="0.3">
      <c r="A999" s="4"/>
      <c r="B999" s="6"/>
      <c r="C999" s="2"/>
      <c r="E999" s="2"/>
      <c r="F999" s="2"/>
      <c r="I999" s="2"/>
      <c r="J999" s="4"/>
    </row>
    <row r="1000" spans="1:10" ht="15" customHeight="1" x14ac:dyDescent="0.3">
      <c r="A1000" s="4"/>
      <c r="B1000" s="6"/>
      <c r="C1000" s="2"/>
      <c r="E1000" s="2"/>
      <c r="F1000" s="2"/>
      <c r="I1000" s="2"/>
      <c r="J1000" s="4"/>
    </row>
    <row r="1001" spans="1:10" ht="15" customHeight="1" x14ac:dyDescent="0.3">
      <c r="A1001" s="4"/>
      <c r="B1001" s="6"/>
      <c r="C1001" s="2"/>
      <c r="E1001" s="2"/>
      <c r="F1001" s="2"/>
      <c r="I1001" s="2"/>
      <c r="J1001" s="4"/>
    </row>
    <row r="1002" spans="1:10" ht="15" customHeight="1" x14ac:dyDescent="0.3">
      <c r="A1002" s="4"/>
      <c r="B1002" s="6"/>
      <c r="C1002" s="2"/>
      <c r="E1002" s="2"/>
      <c r="F1002" s="2"/>
      <c r="I1002" s="2"/>
      <c r="J1002" s="4"/>
    </row>
    <row r="1003" spans="1:10" ht="15" customHeight="1" x14ac:dyDescent="0.3">
      <c r="A1003" s="4"/>
      <c r="B1003" s="6"/>
      <c r="C1003" s="2"/>
      <c r="E1003" s="2"/>
      <c r="F1003" s="2"/>
      <c r="I1003" s="2"/>
      <c r="J1003" s="4"/>
    </row>
    <row r="1004" spans="1:10" ht="15" customHeight="1" x14ac:dyDescent="0.3">
      <c r="A1004" s="4"/>
      <c r="B1004" s="6"/>
      <c r="C1004" s="2"/>
      <c r="E1004" s="2"/>
      <c r="F1004" s="2"/>
      <c r="I1004" s="2"/>
      <c r="J1004" s="4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</sheetPr>
  <dimension ref="A1:AZ80"/>
  <sheetViews>
    <sheetView showGridLines="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A6" sqref="A6:A8"/>
    </sheetView>
  </sheetViews>
  <sheetFormatPr defaultColWidth="14.3984375" defaultRowHeight="15" customHeight="1" x14ac:dyDescent="0.3"/>
  <cols>
    <col min="1" max="1" width="9.796875" customWidth="1"/>
    <col min="2" max="2" width="26.796875" customWidth="1"/>
    <col min="3" max="3" width="10.19921875" customWidth="1"/>
    <col min="4" max="4" width="24.59765625" customWidth="1"/>
    <col min="5" max="5" width="11.59765625" customWidth="1"/>
    <col min="6" max="6" width="9.796875" customWidth="1"/>
    <col min="7" max="7" width="24.796875" customWidth="1"/>
    <col min="8" max="8" width="0.19921875" customWidth="1"/>
    <col min="9" max="10" width="9.796875" customWidth="1"/>
    <col min="11" max="52" width="4.796875" customWidth="1"/>
  </cols>
  <sheetData>
    <row r="1" spans="1:52" ht="30" customHeight="1" x14ac:dyDescent="0.5">
      <c r="A1" s="173" t="s">
        <v>0</v>
      </c>
      <c r="B1" s="157"/>
      <c r="C1" s="157"/>
      <c r="D1" s="157"/>
      <c r="E1" s="157"/>
      <c r="F1" s="157"/>
      <c r="G1" s="157"/>
      <c r="I1" s="2"/>
      <c r="J1" s="4"/>
    </row>
    <row r="2" spans="1:52" ht="24.75" customHeight="1" x14ac:dyDescent="0.5">
      <c r="A2" s="174" t="s">
        <v>1</v>
      </c>
      <c r="B2" s="157"/>
      <c r="C2" s="157"/>
      <c r="D2" s="157"/>
      <c r="E2" s="157"/>
      <c r="F2" s="157"/>
      <c r="G2" s="157"/>
      <c r="H2" s="44"/>
      <c r="I2" s="2"/>
      <c r="J2" s="4"/>
      <c r="K2" s="44"/>
      <c r="L2" s="44"/>
      <c r="M2" s="44"/>
      <c r="N2" s="44"/>
      <c r="O2" s="44" t="s">
        <v>2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</row>
    <row r="3" spans="1:52" ht="15" customHeight="1" x14ac:dyDescent="0.5">
      <c r="A3" s="5"/>
      <c r="B3" s="4"/>
      <c r="C3" s="2"/>
      <c r="D3" s="2"/>
      <c r="E3" s="2"/>
      <c r="F3" s="2"/>
      <c r="G3" s="2"/>
      <c r="H3" s="2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24.75" customHeight="1" x14ac:dyDescent="0.5">
      <c r="A4" s="175" t="s">
        <v>272</v>
      </c>
      <c r="B4" s="157"/>
      <c r="C4" s="157"/>
      <c r="D4" s="157"/>
      <c r="E4" s="157"/>
      <c r="F4" s="157"/>
      <c r="G4" s="157"/>
      <c r="H4" s="45"/>
      <c r="I4" s="2"/>
      <c r="J4" s="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</row>
    <row r="5" spans="1:52" ht="15" customHeight="1" x14ac:dyDescent="0.3">
      <c r="A5" s="4"/>
      <c r="B5" s="1"/>
      <c r="C5" s="2"/>
      <c r="E5" s="2"/>
      <c r="F5" s="2"/>
      <c r="I5" s="2"/>
      <c r="J5" s="4"/>
    </row>
    <row r="6" spans="1:52" ht="12.75" customHeight="1" x14ac:dyDescent="0.35">
      <c r="A6" s="176" t="s">
        <v>4</v>
      </c>
      <c r="B6" s="170" t="s">
        <v>5</v>
      </c>
      <c r="C6" s="170" t="s">
        <v>6</v>
      </c>
      <c r="D6" s="170" t="s">
        <v>7</v>
      </c>
      <c r="E6" s="170" t="s">
        <v>6</v>
      </c>
      <c r="F6" s="170" t="s">
        <v>8</v>
      </c>
      <c r="G6" s="170" t="s">
        <v>9</v>
      </c>
      <c r="H6" s="46"/>
      <c r="I6" s="172" t="s">
        <v>10</v>
      </c>
      <c r="J6" s="172" t="s">
        <v>273</v>
      </c>
      <c r="K6" s="47" t="str">
        <f>Seniori!K6</f>
        <v>06.-08.02.</v>
      </c>
      <c r="L6" s="48"/>
      <c r="M6" s="48"/>
      <c r="N6" s="48"/>
      <c r="O6" s="48"/>
      <c r="P6" s="48"/>
      <c r="Q6" s="48"/>
      <c r="R6" s="48"/>
      <c r="S6" s="48" t="str">
        <f>Seniori!S6</f>
        <v>27.2.-1.3.</v>
      </c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 t="str">
        <f>Seniori!AH6</f>
        <v>05.-07.03.</v>
      </c>
      <c r="AI6" s="48"/>
      <c r="AJ6" s="48" t="str">
        <f>Seniori!AJ6</f>
        <v>05.-07.03.</v>
      </c>
      <c r="AK6" s="48"/>
      <c r="AL6" s="48"/>
      <c r="AM6" s="48" t="str">
        <f>Seniori!AM6</f>
        <v>5.4.</v>
      </c>
      <c r="AN6" s="47" t="str">
        <f>Seniori!AN6</f>
        <v>2.-4.4.</v>
      </c>
      <c r="AO6" s="47"/>
      <c r="AP6" s="47"/>
      <c r="AQ6" s="48"/>
      <c r="AR6" s="47"/>
      <c r="AS6" s="47"/>
      <c r="AT6" s="47"/>
      <c r="AU6" s="48"/>
      <c r="AV6" s="48"/>
      <c r="AW6" s="48"/>
      <c r="AX6" s="48"/>
      <c r="AY6" s="48"/>
      <c r="AZ6" s="48"/>
    </row>
    <row r="7" spans="1:52" ht="17.25" customHeight="1" x14ac:dyDescent="0.35">
      <c r="A7" s="177"/>
      <c r="B7" s="153"/>
      <c r="C7" s="153"/>
      <c r="D7" s="153"/>
      <c r="E7" s="153"/>
      <c r="F7" s="153"/>
      <c r="G7" s="153"/>
      <c r="H7" s="49"/>
      <c r="I7" s="153"/>
      <c r="J7" s="153"/>
      <c r="K7" s="50" t="str">
        <f>Seniori!K7</f>
        <v>Motešice</v>
      </c>
      <c r="L7" s="50"/>
      <c r="M7" s="50"/>
      <c r="N7" s="50"/>
      <c r="O7" s="50"/>
      <c r="P7" s="50"/>
      <c r="Q7" s="50"/>
      <c r="R7" s="50"/>
      <c r="S7" s="143" t="s">
        <v>12</v>
      </c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 t="str">
        <f>Seniori!AH7</f>
        <v>Motešice</v>
      </c>
      <c r="AI7" s="50"/>
      <c r="AJ7" s="50" t="str">
        <f>Seniori!AJ7</f>
        <v>Motešice CDI</v>
      </c>
      <c r="AK7" s="50"/>
      <c r="AL7" s="50"/>
      <c r="AM7" s="50" t="str">
        <f>Seniori!AM7</f>
        <v>Brno</v>
      </c>
      <c r="AN7" s="51" t="str">
        <f>Seniori!AN7</f>
        <v>Motešice</v>
      </c>
      <c r="AO7" s="51"/>
      <c r="AP7" s="51"/>
      <c r="AQ7" s="50"/>
      <c r="AR7" s="51"/>
      <c r="AS7" s="51"/>
      <c r="AT7" s="51"/>
      <c r="AU7" s="50"/>
      <c r="AV7" s="50"/>
      <c r="AW7" s="50"/>
      <c r="AX7" s="50"/>
      <c r="AY7" s="50"/>
      <c r="AZ7" s="50"/>
    </row>
    <row r="8" spans="1:52" ht="18" customHeight="1" x14ac:dyDescent="0.35">
      <c r="A8" s="178"/>
      <c r="B8" s="171"/>
      <c r="C8" s="171"/>
      <c r="D8" s="171"/>
      <c r="E8" s="171"/>
      <c r="F8" s="171"/>
      <c r="G8" s="171"/>
      <c r="H8" s="52"/>
      <c r="I8" s="171"/>
      <c r="J8" s="171"/>
      <c r="K8" s="53" t="s">
        <v>21</v>
      </c>
      <c r="L8" s="53" t="str">
        <f>Seniori!L8</f>
        <v>4r</v>
      </c>
      <c r="M8" s="53" t="str">
        <f>Seniori!M8</f>
        <v>DUA</v>
      </c>
      <c r="N8" s="53" t="str">
        <f>Seniori!N8</f>
        <v>DD</v>
      </c>
      <c r="O8" s="53" t="str">
        <f>Seniori!O8</f>
        <v>4r</v>
      </c>
      <c r="P8" s="53" t="str">
        <f>Seniori!P8</f>
        <v>5rU</v>
      </c>
      <c r="Q8" s="53" t="str">
        <f>Seniori!Q8</f>
        <v>DUA</v>
      </c>
      <c r="R8" s="53" t="str">
        <f>Seniori!R8</f>
        <v>DD</v>
      </c>
      <c r="S8" s="53" t="str">
        <f>Seniori!S8</f>
        <v>Z2</v>
      </c>
      <c r="T8" s="53" t="str">
        <f>Seniori!T8</f>
        <v>P3</v>
      </c>
      <c r="U8" s="53" t="str">
        <f>Seniori!U8</f>
        <v>4r</v>
      </c>
      <c r="V8" s="53" t="str">
        <f>Seniori!V8</f>
        <v>5rU</v>
      </c>
      <c r="W8" s="53" t="str">
        <f>Seniori!W8</f>
        <v>DUA</v>
      </c>
      <c r="X8" s="53" t="str">
        <f>Seniori!X8</f>
        <v>DUB</v>
      </c>
      <c r="Y8" s="53" t="str">
        <f>Seniori!Y8</f>
        <v>DD</v>
      </c>
      <c r="Z8" s="53" t="str">
        <f>Seniori!Z8</f>
        <v>DJ</v>
      </c>
      <c r="AA8" s="53" t="s">
        <v>15</v>
      </c>
      <c r="AB8" s="53" t="s">
        <v>16</v>
      </c>
      <c r="AC8" s="145" t="s">
        <v>17</v>
      </c>
      <c r="AD8" s="53" t="s">
        <v>18</v>
      </c>
      <c r="AE8" s="53" t="s">
        <v>22</v>
      </c>
      <c r="AF8" s="53" t="s">
        <v>19</v>
      </c>
      <c r="AG8" s="53" t="s">
        <v>20</v>
      </c>
      <c r="AH8" s="53" t="s">
        <v>16</v>
      </c>
      <c r="AI8" s="53" t="s">
        <v>19</v>
      </c>
      <c r="AJ8" s="53" t="s">
        <v>22</v>
      </c>
      <c r="AK8" s="53" t="s">
        <v>19</v>
      </c>
      <c r="AL8" s="53" t="s">
        <v>20</v>
      </c>
      <c r="AM8" s="53" t="s">
        <v>17</v>
      </c>
      <c r="AN8" s="53" t="s">
        <v>14</v>
      </c>
      <c r="AO8" s="53" t="s">
        <v>15</v>
      </c>
      <c r="AP8" s="53" t="s">
        <v>16</v>
      </c>
      <c r="AQ8" s="53" t="s">
        <v>17</v>
      </c>
      <c r="AR8" s="53" t="s">
        <v>23</v>
      </c>
      <c r="AS8" s="53" t="s">
        <v>18</v>
      </c>
      <c r="AT8" s="53" t="s">
        <v>22</v>
      </c>
      <c r="AU8" s="53" t="s">
        <v>19</v>
      </c>
      <c r="AV8" s="53" t="s">
        <v>16</v>
      </c>
      <c r="AW8" s="53" t="s">
        <v>17</v>
      </c>
      <c r="AX8" s="53" t="s">
        <v>18</v>
      </c>
      <c r="AY8" s="53" t="s">
        <v>22</v>
      </c>
      <c r="AZ8" s="53" t="s">
        <v>19</v>
      </c>
    </row>
    <row r="9" spans="1:52" ht="18" customHeight="1" x14ac:dyDescent="0.3">
      <c r="A9" s="4">
        <v>1</v>
      </c>
      <c r="B9" s="6" t="s">
        <v>323</v>
      </c>
      <c r="C9" s="2">
        <v>8620</v>
      </c>
      <c r="D9" s="22" t="s">
        <v>280</v>
      </c>
      <c r="E9" s="2">
        <v>11682</v>
      </c>
      <c r="F9" s="2"/>
      <c r="G9" s="23" t="s">
        <v>90</v>
      </c>
      <c r="H9" s="22"/>
      <c r="I9" s="2">
        <f>SUM(K9:AZ9)</f>
        <v>5</v>
      </c>
      <c r="J9" s="4">
        <f>Juniori!$I9</f>
        <v>5</v>
      </c>
      <c r="K9" s="2"/>
      <c r="L9" s="2"/>
      <c r="M9" s="2">
        <v>2</v>
      </c>
      <c r="N9" s="2"/>
      <c r="O9" s="2"/>
      <c r="P9" s="2"/>
      <c r="Q9" s="2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8" customHeight="1" x14ac:dyDescent="0.3">
      <c r="A10" s="4">
        <v>2</v>
      </c>
      <c r="B10" s="1" t="s">
        <v>393</v>
      </c>
      <c r="C10" s="2">
        <v>9452</v>
      </c>
      <c r="D10" s="25" t="s">
        <v>394</v>
      </c>
      <c r="E10" s="2">
        <v>13101</v>
      </c>
      <c r="F10" s="2">
        <v>2021</v>
      </c>
      <c r="G10" s="22" t="s">
        <v>90</v>
      </c>
      <c r="H10" s="22"/>
      <c r="I10" s="2">
        <f>SUM(K10:AZ10)</f>
        <v>1</v>
      </c>
      <c r="J10" s="4">
        <f>Juniori!$I10+I11</f>
        <v>1</v>
      </c>
      <c r="K10" s="2"/>
      <c r="L10" s="2">
        <v>1</v>
      </c>
      <c r="M10" s="2"/>
      <c r="N10" s="2"/>
      <c r="O10" s="2"/>
      <c r="P10" s="2"/>
      <c r="Q10" s="106" t="s">
        <v>517</v>
      </c>
      <c r="R10" s="2"/>
      <c r="S10" s="2"/>
      <c r="T10" s="2"/>
      <c r="U10" s="2"/>
      <c r="V10" s="106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8" customHeight="1" x14ac:dyDescent="0.3">
      <c r="A11" s="4"/>
      <c r="B11" s="1"/>
      <c r="C11" s="2"/>
      <c r="D11" s="22" t="s">
        <v>163</v>
      </c>
      <c r="E11" s="2">
        <v>12961</v>
      </c>
      <c r="F11" s="2"/>
      <c r="G11" s="22"/>
      <c r="H11" s="22"/>
      <c r="I11" s="2">
        <f>SUM(K11:AZ11)</f>
        <v>0</v>
      </c>
      <c r="J11" s="4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8" customHeight="1" x14ac:dyDescent="0.3">
      <c r="A12" s="4">
        <v>3</v>
      </c>
      <c r="B12" s="1" t="s">
        <v>274</v>
      </c>
      <c r="C12" s="2">
        <v>7853</v>
      </c>
      <c r="D12" s="22" t="s">
        <v>275</v>
      </c>
      <c r="E12" s="2">
        <v>11990</v>
      </c>
      <c r="F12" s="2">
        <v>2016</v>
      </c>
      <c r="G12" s="23" t="s">
        <v>134</v>
      </c>
      <c r="H12" s="22"/>
      <c r="I12" s="2">
        <f>SUM(K12:AZ12)</f>
        <v>0</v>
      </c>
      <c r="J12" s="4">
        <f>Juniori!$I12+I13</f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8" customHeight="1" x14ac:dyDescent="0.3">
      <c r="A13" s="4"/>
      <c r="B13" s="1"/>
      <c r="C13" s="2"/>
      <c r="D13" s="22" t="s">
        <v>276</v>
      </c>
      <c r="E13" s="2">
        <v>12609</v>
      </c>
      <c r="F13" s="2">
        <v>2020</v>
      </c>
      <c r="G13" s="23"/>
      <c r="H13" s="22"/>
      <c r="I13" s="2">
        <f>SUM(K13:AZ13)</f>
        <v>0</v>
      </c>
      <c r="J13" s="4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8" customHeight="1" x14ac:dyDescent="0.3">
      <c r="A14" s="4">
        <v>4</v>
      </c>
      <c r="B14" s="1" t="s">
        <v>389</v>
      </c>
      <c r="C14" s="2">
        <v>9424</v>
      </c>
      <c r="D14" s="22" t="s">
        <v>390</v>
      </c>
      <c r="E14" s="2">
        <v>10208</v>
      </c>
      <c r="F14" s="2">
        <v>2007</v>
      </c>
      <c r="G14" s="22" t="s">
        <v>391</v>
      </c>
      <c r="H14" s="22"/>
      <c r="I14" s="2">
        <f>SUM(K14:AZ14)</f>
        <v>0</v>
      </c>
      <c r="J14" s="43">
        <f>Juniori!$I14+I15</f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8" customHeight="1" x14ac:dyDescent="0.3">
      <c r="A15" s="4"/>
      <c r="B15" s="1"/>
      <c r="C15" s="2"/>
      <c r="D15" s="22" t="s">
        <v>392</v>
      </c>
      <c r="E15" s="2">
        <v>9679</v>
      </c>
      <c r="F15" s="2">
        <v>2003</v>
      </c>
      <c r="G15" s="22"/>
      <c r="H15" s="22"/>
      <c r="I15" s="2">
        <f>SUM(K15:AZ15)</f>
        <v>0</v>
      </c>
      <c r="J15" s="4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8" customHeight="1" x14ac:dyDescent="0.3">
      <c r="A16" s="4">
        <v>5</v>
      </c>
      <c r="B16" s="1" t="s">
        <v>404</v>
      </c>
      <c r="C16" s="2">
        <v>9800</v>
      </c>
      <c r="D16" s="22" t="s">
        <v>405</v>
      </c>
      <c r="E16" s="2">
        <v>10989</v>
      </c>
      <c r="F16" s="2"/>
      <c r="G16" s="22" t="s">
        <v>90</v>
      </c>
      <c r="H16" s="22"/>
      <c r="I16" s="2">
        <f>SUM(K16:AZ16)</f>
        <v>0</v>
      </c>
      <c r="J16" s="43">
        <f>Juniori!$I16+I17+I18+I19+I20+I21</f>
        <v>0</v>
      </c>
      <c r="K16" s="2"/>
      <c r="L16" s="2"/>
      <c r="M16" s="2"/>
      <c r="N16" s="2"/>
      <c r="O16" s="2"/>
      <c r="P16" s="2"/>
      <c r="Q16" s="106" t="s">
        <v>517</v>
      </c>
      <c r="R16" s="2"/>
      <c r="S16" s="2"/>
      <c r="T16" s="2"/>
      <c r="U16" s="2"/>
      <c r="V16" s="106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8" customHeight="1" x14ac:dyDescent="0.3">
      <c r="A17" s="4"/>
      <c r="B17" s="1"/>
      <c r="C17" s="2"/>
      <c r="D17" s="22" t="s">
        <v>406</v>
      </c>
      <c r="E17" s="2">
        <v>12751</v>
      </c>
      <c r="F17" s="2">
        <v>2020</v>
      </c>
      <c r="G17" s="22"/>
      <c r="H17" s="22"/>
      <c r="I17" s="2">
        <f>SUM(K17:AZ17)</f>
        <v>0</v>
      </c>
      <c r="J17" s="4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8" customHeight="1" x14ac:dyDescent="0.3">
      <c r="A18" s="4"/>
      <c r="B18" s="1"/>
      <c r="C18" s="2"/>
      <c r="D18" s="22" t="s">
        <v>407</v>
      </c>
      <c r="E18" s="2">
        <v>7465</v>
      </c>
      <c r="F18" s="2"/>
      <c r="G18" s="22"/>
      <c r="H18" s="22"/>
      <c r="I18" s="2">
        <f>SUM(K18:AZ18)</f>
        <v>0</v>
      </c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8" customHeight="1" x14ac:dyDescent="0.3">
      <c r="A19" s="4"/>
      <c r="B19" s="1"/>
      <c r="C19" s="2"/>
      <c r="D19" s="22" t="s">
        <v>235</v>
      </c>
      <c r="E19" s="2">
        <v>8781</v>
      </c>
      <c r="F19" s="2"/>
      <c r="G19" s="22"/>
      <c r="H19" s="22"/>
      <c r="I19" s="2">
        <f>SUM(K19:AZ19)</f>
        <v>0</v>
      </c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8" customHeight="1" x14ac:dyDescent="0.3">
      <c r="A20" s="4"/>
      <c r="B20" s="1"/>
      <c r="C20" s="2"/>
      <c r="D20" s="22" t="s">
        <v>387</v>
      </c>
      <c r="E20" s="2">
        <v>12310</v>
      </c>
      <c r="F20" s="2">
        <v>2019</v>
      </c>
      <c r="G20" s="22"/>
      <c r="H20" s="22"/>
      <c r="I20" s="2">
        <f>SUM(K20:AZ20)</f>
        <v>0</v>
      </c>
      <c r="J20" s="43"/>
      <c r="K20" s="2"/>
      <c r="L20" s="2"/>
      <c r="M20" s="106" t="s">
        <v>517</v>
      </c>
      <c r="N20" s="2"/>
      <c r="O20" s="106"/>
      <c r="P20" s="2"/>
      <c r="Q20" s="106" t="s">
        <v>517</v>
      </c>
      <c r="R20" s="2"/>
      <c r="S20" s="2"/>
      <c r="T20" s="2"/>
      <c r="U20" s="2"/>
      <c r="V20" s="106"/>
      <c r="W20" s="106" t="s">
        <v>517</v>
      </c>
      <c r="X20" s="2"/>
      <c r="Y20" s="2"/>
      <c r="Z20" s="2"/>
      <c r="AA20" s="2"/>
      <c r="AB20" s="2"/>
      <c r="AC20" s="2"/>
      <c r="AD20" s="106" t="s">
        <v>517</v>
      </c>
      <c r="AE20" s="2"/>
      <c r="AF20" s="2"/>
      <c r="AG20" s="2"/>
      <c r="AH20" s="2"/>
      <c r="AI20" s="2"/>
      <c r="AJ20" s="2"/>
      <c r="AK20" s="2"/>
      <c r="AL20" s="106"/>
      <c r="AM20" s="2"/>
      <c r="AN20" s="2"/>
      <c r="AO20" s="2"/>
      <c r="AP20" s="2"/>
      <c r="AQ20" s="2"/>
      <c r="AR20" s="2"/>
      <c r="AS20" s="2"/>
      <c r="AT20" s="106" t="s">
        <v>517</v>
      </c>
      <c r="AU20" s="2"/>
      <c r="AV20" s="2"/>
      <c r="AW20" s="2"/>
      <c r="AX20" s="2"/>
      <c r="AY20" s="2"/>
      <c r="AZ20" s="2"/>
    </row>
    <row r="21" spans="1:52" ht="18" customHeight="1" x14ac:dyDescent="0.3">
      <c r="A21" s="4"/>
      <c r="B21" s="1"/>
      <c r="C21" s="2"/>
      <c r="D21" s="22" t="s">
        <v>402</v>
      </c>
      <c r="E21" s="2">
        <v>13536</v>
      </c>
      <c r="F21" s="2">
        <v>2018</v>
      </c>
      <c r="G21" s="22"/>
      <c r="H21" s="22"/>
      <c r="I21" s="2">
        <f>SUM(K21:AZ21)</f>
        <v>0</v>
      </c>
      <c r="J21" s="43"/>
      <c r="K21" s="2"/>
      <c r="L21" s="2"/>
      <c r="M21" s="2"/>
      <c r="N21" s="2"/>
      <c r="O21" s="2"/>
      <c r="P21" s="2"/>
      <c r="Q21" s="2"/>
      <c r="R21" s="2"/>
      <c r="S21" s="2"/>
      <c r="T21" s="106" t="s">
        <v>517</v>
      </c>
      <c r="U21" s="2"/>
      <c r="V21" s="2"/>
      <c r="W21" s="2"/>
      <c r="X21" s="2"/>
      <c r="Y21" s="2"/>
      <c r="Z21" s="2"/>
      <c r="AA21" s="106" t="s">
        <v>517</v>
      </c>
      <c r="AB21" s="2"/>
      <c r="AC21" s="2"/>
      <c r="AD21" s="2"/>
      <c r="AE21" s="2"/>
      <c r="AF21" s="2"/>
      <c r="AG21" s="2"/>
      <c r="AH21" s="2"/>
      <c r="AI21" s="106"/>
      <c r="AJ21" s="2"/>
      <c r="AK21" s="2"/>
      <c r="AL21" s="2"/>
      <c r="AM21" s="2"/>
      <c r="AN21" s="2"/>
      <c r="AO21" s="2"/>
      <c r="AP21" s="2"/>
      <c r="AQ21" s="2"/>
      <c r="AR21" s="106" t="s">
        <v>517</v>
      </c>
      <c r="AS21" s="2"/>
      <c r="AT21" s="2"/>
      <c r="AU21" s="2"/>
      <c r="AV21" s="2"/>
      <c r="AW21" s="2"/>
      <c r="AX21" s="2"/>
      <c r="AY21" s="2"/>
      <c r="AZ21" s="2"/>
    </row>
    <row r="22" spans="1:52" ht="18" customHeight="1" x14ac:dyDescent="0.3">
      <c r="A22" s="4">
        <v>6</v>
      </c>
      <c r="B22" s="1" t="s">
        <v>469</v>
      </c>
      <c r="C22" s="2">
        <v>9570</v>
      </c>
      <c r="D22" s="22" t="s">
        <v>248</v>
      </c>
      <c r="E22" s="2">
        <v>13031</v>
      </c>
      <c r="F22" s="2">
        <v>2009</v>
      </c>
      <c r="G22" s="105" t="s">
        <v>534</v>
      </c>
      <c r="H22" s="22"/>
      <c r="I22" s="2">
        <f>SUM(K22:AZ22)</f>
        <v>0</v>
      </c>
      <c r="J22" s="43">
        <f>Juniori!$I22+I23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06"/>
      <c r="AJ22" s="2"/>
      <c r="AK22" s="2"/>
      <c r="AL22" s="2"/>
      <c r="AM22" s="2"/>
      <c r="AN22" s="2"/>
      <c r="AO22" s="2"/>
      <c r="AP22" s="2"/>
      <c r="AQ22" s="2"/>
      <c r="AR22" s="106"/>
      <c r="AS22" s="2"/>
      <c r="AT22" s="2"/>
      <c r="AU22" s="2"/>
      <c r="AV22" s="2"/>
      <c r="AW22" s="2"/>
      <c r="AX22" s="2"/>
      <c r="AY22" s="2"/>
      <c r="AZ22" s="2"/>
    </row>
    <row r="23" spans="1:52" ht="18" customHeight="1" x14ac:dyDescent="0.3">
      <c r="A23" s="4"/>
      <c r="B23" s="1"/>
      <c r="C23" s="2"/>
      <c r="D23" s="22" t="s">
        <v>470</v>
      </c>
      <c r="E23" s="2">
        <v>13021</v>
      </c>
      <c r="F23" s="2">
        <v>2009</v>
      </c>
      <c r="G23" s="22"/>
      <c r="H23" s="22"/>
      <c r="I23" s="2">
        <f>SUM(K23:AZ23)</f>
        <v>0</v>
      </c>
      <c r="J23" s="4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06"/>
      <c r="AJ23" s="2"/>
      <c r="AK23" s="2"/>
      <c r="AL23" s="2"/>
      <c r="AM23" s="2"/>
      <c r="AN23" s="2"/>
      <c r="AO23" s="2"/>
      <c r="AP23" s="2"/>
      <c r="AQ23" s="2"/>
      <c r="AR23" s="106"/>
      <c r="AS23" s="2"/>
      <c r="AT23" s="2"/>
      <c r="AU23" s="2"/>
      <c r="AV23" s="2"/>
      <c r="AW23" s="2"/>
      <c r="AX23" s="2"/>
      <c r="AY23" s="2"/>
      <c r="AZ23" s="2"/>
    </row>
    <row r="24" spans="1:52" ht="18" customHeight="1" x14ac:dyDescent="0.3">
      <c r="A24" s="4">
        <v>7</v>
      </c>
      <c r="B24" s="1" t="s">
        <v>281</v>
      </c>
      <c r="C24" s="2">
        <v>10993</v>
      </c>
      <c r="D24" s="23" t="s">
        <v>282</v>
      </c>
      <c r="E24" s="2">
        <v>10993</v>
      </c>
      <c r="F24" s="2">
        <v>2016</v>
      </c>
      <c r="G24" s="23" t="s">
        <v>283</v>
      </c>
      <c r="H24" s="23"/>
      <c r="I24" s="2">
        <f>SUM(K24:AZ24)</f>
        <v>0</v>
      </c>
      <c r="J24" s="4">
        <f>Juniori!$I24</f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8" customHeight="1" x14ac:dyDescent="0.3">
      <c r="A25" s="4">
        <v>8</v>
      </c>
      <c r="B25" s="1" t="s">
        <v>286</v>
      </c>
      <c r="C25" s="2">
        <v>9513</v>
      </c>
      <c r="D25" s="22" t="s">
        <v>287</v>
      </c>
      <c r="E25" s="2">
        <v>12902</v>
      </c>
      <c r="F25" s="2">
        <v>2019</v>
      </c>
      <c r="G25" s="22" t="s">
        <v>218</v>
      </c>
      <c r="H25" s="22"/>
      <c r="I25" s="2">
        <f>SUM(K25:AZ25)</f>
        <v>0</v>
      </c>
      <c r="J25" s="4">
        <f>Juniori!$I25</f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8" customHeight="1" x14ac:dyDescent="0.3">
      <c r="A26" s="4">
        <v>9</v>
      </c>
      <c r="B26" s="1" t="s">
        <v>288</v>
      </c>
      <c r="C26" s="2">
        <v>9423</v>
      </c>
      <c r="D26" s="23" t="s">
        <v>289</v>
      </c>
      <c r="E26" s="2">
        <v>11921</v>
      </c>
      <c r="F26" s="2"/>
      <c r="G26" s="23" t="s">
        <v>218</v>
      </c>
      <c r="H26" s="23"/>
      <c r="I26" s="2">
        <f>SUM(K26:AZ26)</f>
        <v>0</v>
      </c>
      <c r="J26" s="4">
        <f>Juniori!$I26+I27</f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8" customHeight="1" x14ac:dyDescent="0.3">
      <c r="A27" s="4"/>
      <c r="B27" s="1"/>
      <c r="C27" s="2"/>
      <c r="D27" s="23" t="s">
        <v>290</v>
      </c>
      <c r="E27" s="2">
        <v>12111</v>
      </c>
      <c r="F27" s="2"/>
      <c r="G27" s="23"/>
      <c r="H27" s="23"/>
      <c r="I27" s="2">
        <f>SUM(K27:AZ27)</f>
        <v>0</v>
      </c>
      <c r="J27" s="4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8" customHeight="1" x14ac:dyDescent="0.3">
      <c r="A28" s="4">
        <v>10</v>
      </c>
      <c r="B28" s="1" t="s">
        <v>291</v>
      </c>
      <c r="C28" s="2">
        <v>8575</v>
      </c>
      <c r="D28" s="23" t="s">
        <v>292</v>
      </c>
      <c r="E28" s="2">
        <v>11628</v>
      </c>
      <c r="F28" s="2">
        <v>2010</v>
      </c>
      <c r="G28" s="23" t="s">
        <v>30</v>
      </c>
      <c r="H28" s="23"/>
      <c r="I28" s="2">
        <f>SUM(K28:AZ28)</f>
        <v>0</v>
      </c>
      <c r="J28" s="4">
        <f>Juniori!$I28+I29</f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8" customHeight="1" x14ac:dyDescent="0.3">
      <c r="A29" s="4"/>
      <c r="B29" s="1"/>
      <c r="C29" s="2"/>
      <c r="D29" s="23" t="s">
        <v>293</v>
      </c>
      <c r="E29" s="2">
        <v>12362</v>
      </c>
      <c r="F29" s="2">
        <v>2017</v>
      </c>
      <c r="G29" s="23"/>
      <c r="H29" s="23"/>
      <c r="I29" s="2">
        <f>SUM(K29:AZ29)</f>
        <v>0</v>
      </c>
      <c r="J29" s="4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8" customHeight="1" x14ac:dyDescent="0.3">
      <c r="A30" s="4">
        <v>11</v>
      </c>
      <c r="B30" s="1" t="s">
        <v>294</v>
      </c>
      <c r="C30" s="2">
        <v>9527</v>
      </c>
      <c r="D30" s="22" t="s">
        <v>40</v>
      </c>
      <c r="E30" s="2"/>
      <c r="F30" s="2">
        <v>2007</v>
      </c>
      <c r="G30" s="22" t="s">
        <v>41</v>
      </c>
      <c r="H30" s="23"/>
      <c r="I30" s="2">
        <f>SUM(K30:AZ30)</f>
        <v>0</v>
      </c>
      <c r="J30" s="4">
        <f>Juniori!$I30+I31</f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8" customHeight="1" x14ac:dyDescent="0.3">
      <c r="A31" s="4"/>
      <c r="B31" s="1"/>
      <c r="C31" s="2"/>
      <c r="D31" s="22" t="s">
        <v>42</v>
      </c>
      <c r="E31" s="2">
        <v>12161</v>
      </c>
      <c r="F31" s="2">
        <v>2019</v>
      </c>
      <c r="G31" s="22"/>
      <c r="H31" s="23"/>
      <c r="I31" s="2">
        <f>SUM(K31:AZ31)</f>
        <v>0</v>
      </c>
      <c r="J31" s="4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8" customHeight="1" x14ac:dyDescent="0.3">
      <c r="A32" s="4">
        <v>12</v>
      </c>
      <c r="B32" s="1" t="s">
        <v>295</v>
      </c>
      <c r="C32" s="2">
        <v>9763</v>
      </c>
      <c r="D32" s="22" t="s">
        <v>296</v>
      </c>
      <c r="E32" s="2">
        <v>13119</v>
      </c>
      <c r="F32" s="2">
        <v>2021</v>
      </c>
      <c r="G32" s="22" t="s">
        <v>46</v>
      </c>
      <c r="H32" s="23"/>
      <c r="I32" s="2">
        <f>SUM(K32:AZ32)</f>
        <v>0</v>
      </c>
      <c r="J32" s="4">
        <f>Juniori!$I32</f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8" customHeight="1" x14ac:dyDescent="0.3">
      <c r="A33" s="4">
        <v>13</v>
      </c>
      <c r="B33" s="1" t="s">
        <v>304</v>
      </c>
      <c r="C33" s="2">
        <v>10332</v>
      </c>
      <c r="D33" s="23" t="s">
        <v>305</v>
      </c>
      <c r="E33" s="2">
        <v>13045</v>
      </c>
      <c r="F33" s="2"/>
      <c r="G33" s="23" t="s">
        <v>53</v>
      </c>
      <c r="H33" s="23"/>
      <c r="I33" s="2">
        <f>SUM(K33:AZ33)</f>
        <v>0</v>
      </c>
      <c r="J33" s="4">
        <f>Juniori!$I33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8" customHeight="1" x14ac:dyDescent="0.3">
      <c r="A34" s="4">
        <v>14</v>
      </c>
      <c r="B34" s="1" t="s">
        <v>306</v>
      </c>
      <c r="C34" s="2">
        <v>9629</v>
      </c>
      <c r="D34" s="22" t="s">
        <v>307</v>
      </c>
      <c r="E34" s="2">
        <v>11822</v>
      </c>
      <c r="F34" s="2"/>
      <c r="G34" s="22" t="s">
        <v>198</v>
      </c>
      <c r="H34" s="23"/>
      <c r="I34" s="2">
        <f>SUM(K34:AZ34)</f>
        <v>0</v>
      </c>
      <c r="J34" s="4">
        <f>Juniori!$I34+I35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8" customHeight="1" x14ac:dyDescent="0.3">
      <c r="A35" s="4"/>
      <c r="B35" s="1"/>
      <c r="C35" s="2"/>
      <c r="D35" s="22" t="s">
        <v>308</v>
      </c>
      <c r="E35" s="2">
        <v>12155</v>
      </c>
      <c r="F35" s="2"/>
      <c r="G35" s="22"/>
      <c r="H35" s="23"/>
      <c r="I35" s="2">
        <f>SUM(K35:AZ35)</f>
        <v>0</v>
      </c>
      <c r="J35" s="4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8" customHeight="1" x14ac:dyDescent="0.3">
      <c r="A36" s="4">
        <v>15</v>
      </c>
      <c r="B36" s="1" t="s">
        <v>309</v>
      </c>
      <c r="C36" s="2">
        <v>10330</v>
      </c>
      <c r="D36" s="22" t="s">
        <v>310</v>
      </c>
      <c r="E36" s="2">
        <v>8822</v>
      </c>
      <c r="F36" s="2">
        <v>2010</v>
      </c>
      <c r="G36" s="22" t="s">
        <v>53</v>
      </c>
      <c r="H36" s="23"/>
      <c r="I36" s="2">
        <f>SUM(K36:AZ36)</f>
        <v>0</v>
      </c>
      <c r="J36" s="4">
        <f>Juniori!$I36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8" customHeight="1" x14ac:dyDescent="0.3">
      <c r="A37" s="4">
        <v>16</v>
      </c>
      <c r="B37" s="1" t="s">
        <v>448</v>
      </c>
      <c r="C37" s="2">
        <v>9739</v>
      </c>
      <c r="D37" s="22" t="s">
        <v>342</v>
      </c>
      <c r="E37" s="2">
        <v>8330</v>
      </c>
      <c r="F37" s="2">
        <v>2009</v>
      </c>
      <c r="G37" s="22" t="s">
        <v>83</v>
      </c>
      <c r="H37" s="23"/>
      <c r="I37" s="2">
        <f>SUM(K37:AZ37)</f>
        <v>0</v>
      </c>
      <c r="J37" s="4">
        <f>Juniori!$I37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8" customHeight="1" x14ac:dyDescent="0.3">
      <c r="A38" s="4">
        <v>17</v>
      </c>
      <c r="B38" s="1" t="s">
        <v>311</v>
      </c>
      <c r="C38" s="2">
        <v>9218</v>
      </c>
      <c r="D38" s="22" t="s">
        <v>312</v>
      </c>
      <c r="E38" s="2">
        <v>11792</v>
      </c>
      <c r="F38" s="2"/>
      <c r="G38" s="22" t="s">
        <v>313</v>
      </c>
      <c r="H38" s="23"/>
      <c r="I38" s="2">
        <f>SUM(K38:AZ38)</f>
        <v>0</v>
      </c>
      <c r="J38" s="4">
        <f>Juniori!$I38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8" customHeight="1" x14ac:dyDescent="0.3">
      <c r="A39" s="4">
        <v>18</v>
      </c>
      <c r="B39" s="1" t="s">
        <v>440</v>
      </c>
      <c r="C39" s="2">
        <v>9965</v>
      </c>
      <c r="D39" s="22" t="s">
        <v>441</v>
      </c>
      <c r="E39" s="2">
        <v>8780</v>
      </c>
      <c r="F39" s="2"/>
      <c r="G39" s="22" t="s">
        <v>90</v>
      </c>
      <c r="H39" s="23"/>
      <c r="I39" s="2">
        <f>SUM(K39:AZ39)</f>
        <v>0</v>
      </c>
      <c r="J39" s="4">
        <f>Juniori!$I39+I40+I41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" customHeight="1" x14ac:dyDescent="0.3">
      <c r="A40" s="4"/>
      <c r="B40" s="1"/>
      <c r="C40" s="2"/>
      <c r="D40" s="22" t="s">
        <v>163</v>
      </c>
      <c r="E40" s="2">
        <v>12961</v>
      </c>
      <c r="F40" s="2"/>
      <c r="G40" s="22"/>
      <c r="H40" s="23"/>
      <c r="I40" s="2">
        <f>SUM(K40:AZ40)</f>
        <v>0</v>
      </c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8" customHeight="1" x14ac:dyDescent="0.3">
      <c r="A41" s="4"/>
      <c r="B41" s="1"/>
      <c r="C41" s="2"/>
      <c r="D41" s="22" t="s">
        <v>401</v>
      </c>
      <c r="E41" s="2">
        <v>13460</v>
      </c>
      <c r="F41" s="2">
        <v>2010</v>
      </c>
      <c r="G41" s="22"/>
      <c r="H41" s="23"/>
      <c r="I41" s="2">
        <f>SUM(K41:AZ41)</f>
        <v>0</v>
      </c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8" customHeight="1" x14ac:dyDescent="0.3">
      <c r="A42" s="4">
        <v>19</v>
      </c>
      <c r="B42" s="1" t="s">
        <v>443</v>
      </c>
      <c r="C42" s="2">
        <v>9004</v>
      </c>
      <c r="D42" s="22" t="s">
        <v>444</v>
      </c>
      <c r="E42" s="2">
        <v>11608</v>
      </c>
      <c r="F42" s="2">
        <v>2012</v>
      </c>
      <c r="G42" s="23" t="s">
        <v>445</v>
      </c>
      <c r="H42" s="23"/>
      <c r="I42" s="2">
        <f>SUM(K42:AZ42)</f>
        <v>0</v>
      </c>
      <c r="J42" s="4">
        <f>Juniori!$I42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8" customHeight="1" x14ac:dyDescent="0.3">
      <c r="A43" s="4">
        <v>20</v>
      </c>
      <c r="B43" s="111" t="s">
        <v>492</v>
      </c>
      <c r="C43" s="2">
        <v>9317</v>
      </c>
      <c r="D43" s="22" t="s">
        <v>280</v>
      </c>
      <c r="E43" s="2">
        <v>11682</v>
      </c>
      <c r="F43" s="2"/>
      <c r="G43" s="22" t="s">
        <v>90</v>
      </c>
      <c r="H43" s="23"/>
      <c r="I43" s="2">
        <f>SUM(K43:AZ43)</f>
        <v>0</v>
      </c>
      <c r="J43" s="4">
        <f>Juniori!$I43+I44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8" customHeight="1" x14ac:dyDescent="0.3">
      <c r="A44" s="4"/>
      <c r="B44" s="1"/>
      <c r="C44" s="2"/>
      <c r="D44" s="22"/>
      <c r="E44" s="2"/>
      <c r="F44" s="2"/>
      <c r="G44" s="22"/>
      <c r="H44" s="23"/>
      <c r="I44" s="2">
        <f>SUM(K44:AZ44)</f>
        <v>0</v>
      </c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8" customHeight="1" x14ac:dyDescent="0.3">
      <c r="A45" s="4">
        <v>21</v>
      </c>
      <c r="B45" s="1" t="s">
        <v>316</v>
      </c>
      <c r="C45" s="2">
        <v>10151</v>
      </c>
      <c r="D45" s="22" t="s">
        <v>317</v>
      </c>
      <c r="E45" s="2">
        <v>9925</v>
      </c>
      <c r="F45" s="2"/>
      <c r="G45" s="22" t="s">
        <v>90</v>
      </c>
      <c r="H45" s="23"/>
      <c r="I45" s="2">
        <f>SUM(K45:AZ45)</f>
        <v>0</v>
      </c>
      <c r="J45" s="4">
        <f>Juniori!$I45</f>
        <v>0</v>
      </c>
      <c r="K45" s="2" t="s">
        <v>517</v>
      </c>
      <c r="L45" s="2"/>
      <c r="M45" s="106" t="s">
        <v>517</v>
      </c>
      <c r="N45" s="106"/>
      <c r="O45" s="106"/>
      <c r="P45" s="2"/>
      <c r="Q45" s="22"/>
      <c r="R45" s="2"/>
      <c r="S45" s="2"/>
      <c r="T45" s="22"/>
      <c r="U45" s="2"/>
      <c r="V45" s="2"/>
      <c r="W45" s="106" t="s">
        <v>517</v>
      </c>
      <c r="X45" s="2"/>
      <c r="Y45" s="2"/>
      <c r="Z45" s="2"/>
      <c r="AA45" s="2"/>
      <c r="AB45" s="2"/>
      <c r="AC45" s="2"/>
      <c r="AD45" s="2"/>
      <c r="AE45" s="2"/>
      <c r="AF45" s="2"/>
      <c r="AG45" s="106"/>
      <c r="AH45" s="2"/>
      <c r="AI45" s="2"/>
      <c r="AJ45" s="2"/>
      <c r="AK45" s="2"/>
      <c r="AL45" s="106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8" customHeight="1" x14ac:dyDescent="0.3">
      <c r="A46" s="4">
        <v>22</v>
      </c>
      <c r="B46" s="1" t="s">
        <v>318</v>
      </c>
      <c r="C46" s="2">
        <v>10258</v>
      </c>
      <c r="D46" s="22" t="s">
        <v>319</v>
      </c>
      <c r="E46" s="2">
        <v>10853</v>
      </c>
      <c r="F46" s="2"/>
      <c r="G46" s="22" t="s">
        <v>90</v>
      </c>
      <c r="H46" s="23"/>
      <c r="I46" s="2">
        <f>SUM(K46:AZ46)</f>
        <v>0</v>
      </c>
      <c r="J46" s="4">
        <f>Juniori!$I46+I47+I48</f>
        <v>0</v>
      </c>
      <c r="K46" s="2"/>
      <c r="L46" s="2"/>
      <c r="M46" s="2"/>
      <c r="N46" s="2"/>
      <c r="O46" s="2"/>
      <c r="P46" s="2"/>
      <c r="Q46" s="2"/>
      <c r="R46" s="2"/>
      <c r="S46" s="106" t="s">
        <v>517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106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8" customHeight="1" x14ac:dyDescent="0.3">
      <c r="A47" s="4"/>
      <c r="B47" s="1"/>
      <c r="C47" s="2"/>
      <c r="D47" s="22" t="s">
        <v>235</v>
      </c>
      <c r="E47" s="2">
        <v>8781</v>
      </c>
      <c r="F47" s="2"/>
      <c r="G47" s="22"/>
      <c r="H47" s="23"/>
      <c r="I47" s="2">
        <f>SUM(K47:AZ47)</f>
        <v>0</v>
      </c>
      <c r="J47" s="4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8" customHeight="1" x14ac:dyDescent="0.3">
      <c r="A48" s="4"/>
      <c r="B48" s="1"/>
      <c r="C48" s="2"/>
      <c r="D48" s="22" t="s">
        <v>320</v>
      </c>
      <c r="E48" s="2">
        <v>12950</v>
      </c>
      <c r="F48" s="2">
        <v>2020</v>
      </c>
      <c r="G48" s="22"/>
      <c r="H48" s="23"/>
      <c r="I48" s="2">
        <f>SUM(K48:AZ48)</f>
        <v>0</v>
      </c>
      <c r="J48" s="43"/>
      <c r="K48" s="2"/>
      <c r="L48" s="2"/>
      <c r="M48" s="106" t="s">
        <v>517</v>
      </c>
      <c r="N48" s="106"/>
      <c r="O48" s="106"/>
      <c r="P48" s="2"/>
      <c r="Q48" s="106" t="s">
        <v>517</v>
      </c>
      <c r="R48" s="2"/>
      <c r="S48" s="2"/>
      <c r="T48" s="2"/>
      <c r="U48" s="2"/>
      <c r="V48" s="106"/>
      <c r="W48" s="106" t="s">
        <v>517</v>
      </c>
      <c r="X48" s="2"/>
      <c r="Y48" s="2"/>
      <c r="Z48" s="2"/>
      <c r="AA48" s="2"/>
      <c r="AB48" s="2"/>
      <c r="AC48" s="2"/>
      <c r="AD48" s="106" t="s">
        <v>517</v>
      </c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106" t="s">
        <v>517</v>
      </c>
      <c r="AU48" s="2"/>
      <c r="AV48" s="2"/>
      <c r="AW48" s="2"/>
      <c r="AX48" s="2"/>
      <c r="AY48" s="2"/>
      <c r="AZ48" s="2"/>
    </row>
    <row r="49" spans="1:52" ht="18" customHeight="1" x14ac:dyDescent="0.3">
      <c r="A49" s="4">
        <v>23</v>
      </c>
      <c r="B49" s="1" t="s">
        <v>321</v>
      </c>
      <c r="C49" s="2">
        <v>8647</v>
      </c>
      <c r="D49" s="22" t="s">
        <v>322</v>
      </c>
      <c r="E49" s="2">
        <v>13398</v>
      </c>
      <c r="F49" s="2">
        <v>2021</v>
      </c>
      <c r="G49" s="22" t="s">
        <v>110</v>
      </c>
      <c r="H49" s="23"/>
      <c r="I49" s="2">
        <f>SUM(K49:AZ49)</f>
        <v>0</v>
      </c>
      <c r="J49" s="4">
        <f>Juniori!$I49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1" spans="1:52" ht="18" customHeight="1" x14ac:dyDescent="0.3">
      <c r="A51" s="4">
        <v>24</v>
      </c>
      <c r="B51" s="1" t="s">
        <v>324</v>
      </c>
      <c r="C51" s="2">
        <v>9297</v>
      </c>
      <c r="D51" s="22" t="s">
        <v>325</v>
      </c>
      <c r="E51" s="2">
        <v>12870</v>
      </c>
      <c r="F51" s="2"/>
      <c r="G51" s="22" t="s">
        <v>53</v>
      </c>
      <c r="H51" s="23"/>
      <c r="I51" s="2">
        <f>SUM(K51:AZ51)</f>
        <v>0</v>
      </c>
      <c r="J51" s="4">
        <f>Juniori!$I51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8" customHeight="1" x14ac:dyDescent="0.3">
      <c r="A52" s="4">
        <v>25</v>
      </c>
      <c r="B52" s="1" t="s">
        <v>330</v>
      </c>
      <c r="C52" s="2">
        <v>9838</v>
      </c>
      <c r="D52" s="22" t="s">
        <v>331</v>
      </c>
      <c r="E52" s="2">
        <v>10670</v>
      </c>
      <c r="F52" s="2"/>
      <c r="G52" s="23" t="s">
        <v>107</v>
      </c>
      <c r="H52" s="22"/>
      <c r="I52" s="2">
        <f>SUM(K52:AZ52)</f>
        <v>0</v>
      </c>
      <c r="J52" s="4">
        <f>Juniori!$I52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8" customHeight="1" x14ac:dyDescent="0.3">
      <c r="A53" s="4">
        <v>26</v>
      </c>
      <c r="B53" s="1" t="s">
        <v>332</v>
      </c>
      <c r="C53" s="2">
        <v>10767</v>
      </c>
      <c r="D53" s="22" t="s">
        <v>333</v>
      </c>
      <c r="E53" s="2">
        <v>8754</v>
      </c>
      <c r="F53" s="2"/>
      <c r="G53" s="22" t="s">
        <v>334</v>
      </c>
      <c r="H53" s="22"/>
      <c r="I53" s="2">
        <f>SUM(K53:AZ53)</f>
        <v>0</v>
      </c>
      <c r="J53" s="4">
        <f>Juniori!$I53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9.5" customHeight="1" x14ac:dyDescent="0.3">
      <c r="A54" s="4">
        <v>27</v>
      </c>
      <c r="B54" s="1" t="s">
        <v>335</v>
      </c>
      <c r="C54" s="2">
        <v>10236</v>
      </c>
      <c r="D54" s="22" t="s">
        <v>336</v>
      </c>
      <c r="E54" s="2">
        <v>11382</v>
      </c>
      <c r="F54" s="2"/>
      <c r="G54" s="22" t="s">
        <v>134</v>
      </c>
      <c r="H54" s="23"/>
      <c r="I54" s="2">
        <f>SUM(K54:AZ54)</f>
        <v>0</v>
      </c>
      <c r="J54" s="4">
        <f>Juniori!$I54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8" customHeight="1" x14ac:dyDescent="0.3">
      <c r="A55" s="4">
        <v>28</v>
      </c>
      <c r="B55" s="1" t="s">
        <v>337</v>
      </c>
      <c r="C55" s="2">
        <v>10171</v>
      </c>
      <c r="D55" s="22" t="s">
        <v>338</v>
      </c>
      <c r="E55" s="2">
        <v>9086</v>
      </c>
      <c r="F55" s="2"/>
      <c r="G55" s="22" t="s">
        <v>179</v>
      </c>
      <c r="H55" s="23"/>
      <c r="I55" s="2">
        <f>SUM(K55:AZ55)</f>
        <v>0</v>
      </c>
      <c r="J55" s="4">
        <f>Juniori!$I55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8" customHeight="1" x14ac:dyDescent="0.3">
      <c r="A56" s="4">
        <v>29</v>
      </c>
      <c r="B56" s="1" t="s">
        <v>341</v>
      </c>
      <c r="C56" s="2">
        <v>9731</v>
      </c>
      <c r="D56" s="22" t="s">
        <v>342</v>
      </c>
      <c r="E56" s="2">
        <v>8330</v>
      </c>
      <c r="F56" s="2">
        <v>2009</v>
      </c>
      <c r="G56" s="22" t="s">
        <v>83</v>
      </c>
      <c r="H56" s="22"/>
      <c r="I56" s="2">
        <f>SUM(K56:AZ56)</f>
        <v>0</v>
      </c>
      <c r="J56" s="43">
        <f>Juniori!$I56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8" customHeight="1" x14ac:dyDescent="0.3">
      <c r="A57" s="4">
        <v>30</v>
      </c>
      <c r="B57" s="1" t="s">
        <v>343</v>
      </c>
      <c r="C57" s="2">
        <v>9255</v>
      </c>
      <c r="D57" s="22" t="s">
        <v>344</v>
      </c>
      <c r="E57" s="2">
        <v>12698</v>
      </c>
      <c r="F57" s="2">
        <v>2017</v>
      </c>
      <c r="G57" s="22" t="s">
        <v>345</v>
      </c>
      <c r="H57" s="22"/>
      <c r="I57" s="2">
        <f>SUM(K57:AZ57)</f>
        <v>0</v>
      </c>
      <c r="J57" s="43">
        <f>Juniori!$I57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8" customHeight="1" x14ac:dyDescent="0.3">
      <c r="A58" s="4"/>
      <c r="B58" s="1" t="s">
        <v>346</v>
      </c>
      <c r="C58" s="2">
        <v>9253</v>
      </c>
      <c r="D58" s="22" t="s">
        <v>347</v>
      </c>
      <c r="E58" s="2">
        <v>10689</v>
      </c>
      <c r="F58" s="2"/>
      <c r="G58" s="22" t="s">
        <v>110</v>
      </c>
      <c r="H58" s="23"/>
      <c r="I58" s="2">
        <f>SUM(K58:AZ58)</f>
        <v>0</v>
      </c>
      <c r="J58" s="4">
        <f>Juniori!$I58+I59+I60+I61+I62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8" customHeight="1" x14ac:dyDescent="0.3">
      <c r="A59" s="4"/>
      <c r="B59" s="1"/>
      <c r="C59" s="2"/>
      <c r="D59" s="22" t="s">
        <v>348</v>
      </c>
      <c r="E59" s="2">
        <v>11808</v>
      </c>
      <c r="F59" s="2"/>
      <c r="G59" s="22"/>
      <c r="H59" s="23"/>
      <c r="I59" s="2">
        <f>SUM(K59:AZ59)</f>
        <v>0</v>
      </c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8" customHeight="1" x14ac:dyDescent="0.3">
      <c r="A60" s="4"/>
      <c r="B60" s="1"/>
      <c r="C60" s="2"/>
      <c r="D60" s="22" t="s">
        <v>349</v>
      </c>
      <c r="E60" s="2">
        <v>12573</v>
      </c>
      <c r="F60" s="2"/>
      <c r="G60" s="22"/>
      <c r="H60" s="23"/>
      <c r="I60" s="2">
        <f>SUM(K60:AZ60)</f>
        <v>0</v>
      </c>
      <c r="J60" s="4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8" customHeight="1" x14ac:dyDescent="0.3">
      <c r="A61" s="4"/>
      <c r="B61" s="1"/>
      <c r="C61" s="2"/>
      <c r="D61" s="22" t="s">
        <v>350</v>
      </c>
      <c r="E61" s="2">
        <v>10757</v>
      </c>
      <c r="F61" s="2"/>
      <c r="G61" s="22"/>
      <c r="H61" s="23"/>
      <c r="I61" s="2">
        <f>SUM(K61:AZ61)</f>
        <v>0</v>
      </c>
      <c r="J61" s="4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8" customHeight="1" x14ac:dyDescent="0.3">
      <c r="A62" s="4"/>
      <c r="B62" s="1"/>
      <c r="C62" s="2"/>
      <c r="D62" s="22" t="s">
        <v>351</v>
      </c>
      <c r="E62" s="2">
        <v>13331</v>
      </c>
      <c r="F62" s="2"/>
      <c r="G62" s="22"/>
      <c r="H62" s="23"/>
      <c r="I62" s="2">
        <f>SUM(K62:AZ62)</f>
        <v>0</v>
      </c>
      <c r="J62" s="4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8" customHeight="1" x14ac:dyDescent="0.3">
      <c r="A63" s="4"/>
      <c r="B63" s="1" t="s">
        <v>352</v>
      </c>
      <c r="C63" s="2">
        <v>9932</v>
      </c>
      <c r="D63" s="22" t="s">
        <v>353</v>
      </c>
      <c r="E63" s="2">
        <v>9019</v>
      </c>
      <c r="F63" s="2"/>
      <c r="G63" s="22" t="s">
        <v>110</v>
      </c>
      <c r="H63" s="23"/>
      <c r="I63" s="2">
        <f>SUM(K63:AZ63)</f>
        <v>0</v>
      </c>
      <c r="J63" s="43">
        <f>Juniori!$I63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8" customHeight="1" x14ac:dyDescent="0.3">
      <c r="A64" s="4"/>
      <c r="B64" s="1" t="s">
        <v>354</v>
      </c>
      <c r="C64" s="2">
        <v>9934</v>
      </c>
      <c r="D64" s="22" t="s">
        <v>355</v>
      </c>
      <c r="E64" s="2">
        <v>12696</v>
      </c>
      <c r="F64" s="2"/>
      <c r="G64" s="22" t="s">
        <v>110</v>
      </c>
      <c r="H64" s="23"/>
      <c r="I64" s="2">
        <f>SUM(K64:AZ64)</f>
        <v>0</v>
      </c>
      <c r="J64" s="43">
        <f>Juniori!$I64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8" customHeight="1" x14ac:dyDescent="0.3">
      <c r="A65" s="4"/>
      <c r="B65" s="1" t="s">
        <v>356</v>
      </c>
      <c r="C65" s="2">
        <v>10796</v>
      </c>
      <c r="D65" s="22" t="s">
        <v>349</v>
      </c>
      <c r="E65" s="2">
        <v>12573</v>
      </c>
      <c r="F65" s="2"/>
      <c r="G65" s="22" t="s">
        <v>110</v>
      </c>
      <c r="H65" s="23"/>
      <c r="I65" s="2">
        <f>SUM(K65:AZ65)</f>
        <v>0</v>
      </c>
      <c r="J65" s="43">
        <f>Juniori!$I65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8" customHeight="1" x14ac:dyDescent="0.3">
      <c r="A66" s="4"/>
      <c r="B66" s="1" t="s">
        <v>357</v>
      </c>
      <c r="C66" s="2">
        <v>9675</v>
      </c>
      <c r="D66" s="22" t="s">
        <v>249</v>
      </c>
      <c r="E66" s="2">
        <v>12445</v>
      </c>
      <c r="F66" s="2">
        <v>2015</v>
      </c>
      <c r="G66" s="22" t="s">
        <v>358</v>
      </c>
      <c r="H66" s="23"/>
      <c r="I66" s="2">
        <f>SUM(K66:AZ66)</f>
        <v>0</v>
      </c>
      <c r="J66" s="43">
        <f>Juniori!$I66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8" customHeight="1" x14ac:dyDescent="0.3">
      <c r="A67" s="4"/>
      <c r="B67" s="1" t="s">
        <v>362</v>
      </c>
      <c r="C67" s="2">
        <v>9369</v>
      </c>
      <c r="D67" s="22" t="s">
        <v>363</v>
      </c>
      <c r="E67" s="2">
        <v>13503</v>
      </c>
      <c r="F67" s="2"/>
      <c r="G67" s="22" t="s">
        <v>184</v>
      </c>
      <c r="H67" s="23"/>
      <c r="I67" s="2">
        <f>SUM(K67:AZ67)</f>
        <v>0</v>
      </c>
      <c r="J67" s="43">
        <f>Juniori!$I67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8" customHeight="1" x14ac:dyDescent="0.3">
      <c r="A68" s="4"/>
      <c r="B68" s="1" t="s">
        <v>364</v>
      </c>
      <c r="C68" s="2">
        <v>9133</v>
      </c>
      <c r="D68" s="22" t="s">
        <v>365</v>
      </c>
      <c r="E68" s="2">
        <v>10992</v>
      </c>
      <c r="F68" s="2"/>
      <c r="G68" s="22" t="s">
        <v>90</v>
      </c>
      <c r="H68" s="23"/>
      <c r="I68" s="2">
        <f>SUM(K68:AZ68)</f>
        <v>0</v>
      </c>
      <c r="J68" s="4">
        <f>Juniori!$I68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8" customHeight="1" x14ac:dyDescent="0.3">
      <c r="A69" s="4"/>
      <c r="B69" s="1" t="s">
        <v>367</v>
      </c>
      <c r="C69" s="2">
        <v>9620</v>
      </c>
      <c r="D69" s="22" t="s">
        <v>368</v>
      </c>
      <c r="E69" s="2">
        <v>11871</v>
      </c>
      <c r="F69" s="2"/>
      <c r="G69" s="22" t="s">
        <v>161</v>
      </c>
      <c r="H69" s="23"/>
      <c r="I69" s="2">
        <f>SUM(K69:AZ69)</f>
        <v>0</v>
      </c>
      <c r="J69" s="43">
        <f>Juniori!$I69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8" customHeight="1" x14ac:dyDescent="0.3">
      <c r="A70" s="4"/>
      <c r="B70" s="1" t="s">
        <v>369</v>
      </c>
      <c r="C70" s="2">
        <v>5943</v>
      </c>
      <c r="D70" s="22" t="s">
        <v>370</v>
      </c>
      <c r="E70" s="2">
        <v>13454</v>
      </c>
      <c r="F70" s="2"/>
      <c r="G70" s="22" t="s">
        <v>161</v>
      </c>
      <c r="H70" s="23"/>
      <c r="I70" s="2">
        <f>SUM(K70:AZ70)</f>
        <v>0</v>
      </c>
      <c r="J70" s="43">
        <f>Juniori!$I70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8" customHeight="1" x14ac:dyDescent="0.3">
      <c r="A71" s="4">
        <v>40</v>
      </c>
      <c r="B71" s="1" t="s">
        <v>371</v>
      </c>
      <c r="C71" s="2">
        <v>9674</v>
      </c>
      <c r="D71" s="22" t="s">
        <v>372</v>
      </c>
      <c r="E71" s="2">
        <v>13093</v>
      </c>
      <c r="F71" s="2"/>
      <c r="G71" s="22" t="s">
        <v>161</v>
      </c>
      <c r="H71" s="23"/>
      <c r="I71" s="2">
        <f>SUM(K71:AZ71)</f>
        <v>0</v>
      </c>
      <c r="J71" s="43">
        <f>Juniori!$I71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8" customHeight="1" x14ac:dyDescent="0.3">
      <c r="A72" s="4"/>
      <c r="B72" s="1" t="s">
        <v>373</v>
      </c>
      <c r="C72" s="2">
        <v>9955</v>
      </c>
      <c r="D72" s="22" t="s">
        <v>374</v>
      </c>
      <c r="E72" s="2">
        <v>13561</v>
      </c>
      <c r="F72" s="2">
        <v>2021</v>
      </c>
      <c r="G72" s="22" t="s">
        <v>41</v>
      </c>
      <c r="H72" s="23"/>
      <c r="I72" s="2">
        <f>SUM(K72:AZ72)</f>
        <v>0</v>
      </c>
      <c r="J72" s="43">
        <f>Juniori!$I72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8" customHeight="1" x14ac:dyDescent="0.3">
      <c r="A73" s="4"/>
      <c r="B73" s="1" t="s">
        <v>375</v>
      </c>
      <c r="C73" s="2">
        <v>8785</v>
      </c>
      <c r="D73" s="22" t="s">
        <v>376</v>
      </c>
      <c r="E73" s="2">
        <v>12539</v>
      </c>
      <c r="F73" s="2"/>
      <c r="G73" s="22" t="s">
        <v>184</v>
      </c>
      <c r="H73" s="23"/>
      <c r="I73" s="2">
        <f>SUM(K73:AZ73)</f>
        <v>0</v>
      </c>
      <c r="J73" s="43">
        <f>Juniori!$I73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8" customHeight="1" x14ac:dyDescent="0.3">
      <c r="A74" s="4"/>
      <c r="B74" s="1" t="s">
        <v>377</v>
      </c>
      <c r="C74" s="2">
        <v>9162</v>
      </c>
      <c r="D74" s="22" t="s">
        <v>378</v>
      </c>
      <c r="E74" s="2">
        <v>8763</v>
      </c>
      <c r="F74" s="2"/>
      <c r="G74" s="22" t="s">
        <v>361</v>
      </c>
      <c r="H74" s="23"/>
      <c r="I74" s="2">
        <f>SUM(K74:AZ74)</f>
        <v>0</v>
      </c>
      <c r="J74" s="43">
        <f>Juniori!$I74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8" customHeight="1" x14ac:dyDescent="0.3">
      <c r="A75" s="4"/>
      <c r="B75" s="1" t="s">
        <v>379</v>
      </c>
      <c r="C75" s="2">
        <v>9832</v>
      </c>
      <c r="D75" s="22" t="s">
        <v>267</v>
      </c>
      <c r="E75" s="2">
        <v>11810</v>
      </c>
      <c r="F75" s="2">
        <v>2016</v>
      </c>
      <c r="G75" s="22" t="s">
        <v>268</v>
      </c>
      <c r="H75" s="23"/>
      <c r="I75" s="2">
        <f>SUM(K75:AZ75)</f>
        <v>0</v>
      </c>
      <c r="J75" s="43">
        <f>Juniori!$I75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8" customHeight="1" x14ac:dyDescent="0.3">
      <c r="A76" s="4">
        <v>44</v>
      </c>
      <c r="B76" s="1" t="s">
        <v>203</v>
      </c>
      <c r="C76" s="2"/>
      <c r="D76" s="22"/>
      <c r="E76" s="2"/>
      <c r="F76" s="2"/>
      <c r="G76" s="23"/>
      <c r="H76" s="22"/>
      <c r="I76" s="2"/>
      <c r="J76" s="4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8" customHeight="1" x14ac:dyDescent="0.3">
      <c r="A77" s="4"/>
      <c r="B77" s="1"/>
      <c r="C77" s="2"/>
      <c r="D77" s="22"/>
      <c r="E77" s="2"/>
      <c r="F77" s="2"/>
      <c r="G77" s="23"/>
      <c r="H77" s="22"/>
      <c r="I77" s="2"/>
      <c r="J77" s="4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8" customHeight="1" x14ac:dyDescent="0.3">
      <c r="A78" s="4"/>
      <c r="B78" s="1"/>
      <c r="C78" s="2"/>
      <c r="D78" s="22"/>
      <c r="E78" s="2"/>
      <c r="F78" s="2"/>
      <c r="G78" s="23"/>
      <c r="H78" s="22"/>
      <c r="I78" s="2"/>
      <c r="J78" s="4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8" customHeight="1" x14ac:dyDescent="0.3">
      <c r="A79" s="4"/>
      <c r="B79" s="1"/>
      <c r="C79" s="2"/>
      <c r="D79" s="22"/>
      <c r="E79" s="2"/>
      <c r="F79" s="2"/>
      <c r="G79" s="22"/>
      <c r="H79" s="23"/>
      <c r="I79" s="2"/>
      <c r="J79" s="4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5" customHeight="1" x14ac:dyDescent="0.3">
      <c r="A80" s="4"/>
      <c r="B80" s="1"/>
      <c r="C80" s="2"/>
      <c r="D80" s="22"/>
      <c r="E80" s="2"/>
      <c r="F80" s="2"/>
      <c r="G80" s="22"/>
      <c r="H80" s="23"/>
      <c r="I80" s="2"/>
      <c r="J80" s="4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ignoredErrors>
    <ignoredError sqref="J58" calculatedColumn="1"/>
  </ignoredErrors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Z84"/>
  <sheetViews>
    <sheetView showGridLines="0" workbookViewId="0">
      <pane xSplit="10" ySplit="8" topLeftCell="K83" activePane="bottomRight" state="frozen"/>
      <selection pane="topRight" activeCell="K1" sqref="K1"/>
      <selection pane="bottomLeft" activeCell="A9" sqref="A9"/>
      <selection pane="bottomRight" activeCell="C71" sqref="C71"/>
    </sheetView>
  </sheetViews>
  <sheetFormatPr defaultColWidth="14.3984375" defaultRowHeight="15" customHeight="1" x14ac:dyDescent="0.3"/>
  <cols>
    <col min="1" max="1" width="9.796875" customWidth="1"/>
    <col min="2" max="2" width="23.19921875" customWidth="1"/>
    <col min="3" max="3" width="11.796875" customWidth="1"/>
    <col min="4" max="4" width="22.796875" customWidth="1"/>
    <col min="5" max="5" width="12" customWidth="1"/>
    <col min="6" max="6" width="9.59765625" customWidth="1"/>
    <col min="7" max="7" width="25" customWidth="1"/>
    <col min="8" max="8" width="0.19921875" customWidth="1"/>
    <col min="9" max="9" width="9.59765625" customWidth="1"/>
    <col min="10" max="10" width="9.796875" customWidth="1"/>
    <col min="11" max="43" width="4.796875" customWidth="1"/>
    <col min="44" max="44" width="7.796875" customWidth="1"/>
    <col min="45" max="52" width="4.796875" customWidth="1"/>
  </cols>
  <sheetData>
    <row r="1" spans="1:52" ht="28.5" customHeight="1" x14ac:dyDescent="0.5">
      <c r="A1" s="182" t="s">
        <v>0</v>
      </c>
      <c r="B1" s="157"/>
      <c r="C1" s="157"/>
      <c r="D1" s="157"/>
      <c r="E1" s="157"/>
      <c r="F1" s="157"/>
      <c r="G1" s="157"/>
      <c r="H1" s="22"/>
      <c r="I1" s="2"/>
      <c r="J1" s="4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2" ht="24.75" customHeight="1" x14ac:dyDescent="0.5">
      <c r="A2" s="182" t="s">
        <v>1</v>
      </c>
      <c r="B2" s="157"/>
      <c r="C2" s="157"/>
      <c r="D2" s="157"/>
      <c r="E2" s="157"/>
      <c r="F2" s="157"/>
      <c r="G2" s="157"/>
      <c r="H2" s="54"/>
      <c r="I2" s="2"/>
      <c r="J2" s="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</row>
    <row r="3" spans="1:52" ht="15" customHeight="1" x14ac:dyDescent="0.5">
      <c r="A3" s="5"/>
      <c r="B3" s="4"/>
      <c r="C3" s="2"/>
      <c r="D3" s="2"/>
      <c r="E3" s="2"/>
      <c r="F3" s="2"/>
      <c r="G3" s="2"/>
      <c r="H3" s="2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24.75" customHeight="1" x14ac:dyDescent="0.5">
      <c r="A4" s="183" t="s">
        <v>380</v>
      </c>
      <c r="B4" s="157"/>
      <c r="C4" s="157"/>
      <c r="D4" s="157"/>
      <c r="E4" s="157"/>
      <c r="F4" s="157"/>
      <c r="G4" s="157"/>
      <c r="H4" s="56"/>
      <c r="I4" s="2"/>
      <c r="J4" s="4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ht="15" customHeight="1" x14ac:dyDescent="0.3">
      <c r="A5" s="4"/>
      <c r="B5" s="1"/>
      <c r="C5" s="2"/>
      <c r="D5" s="22"/>
      <c r="E5" s="2"/>
      <c r="F5" s="2"/>
      <c r="G5" s="22"/>
      <c r="H5" s="22"/>
      <c r="I5" s="2"/>
      <c r="J5" s="4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12.75" customHeight="1" x14ac:dyDescent="0.35">
      <c r="A6" s="184" t="s">
        <v>4</v>
      </c>
      <c r="B6" s="179" t="s">
        <v>5</v>
      </c>
      <c r="C6" s="179" t="s">
        <v>6</v>
      </c>
      <c r="D6" s="179" t="s">
        <v>7</v>
      </c>
      <c r="E6" s="179" t="s">
        <v>6</v>
      </c>
      <c r="F6" s="179" t="s">
        <v>8</v>
      </c>
      <c r="G6" s="179" t="s">
        <v>9</v>
      </c>
      <c r="H6" s="58"/>
      <c r="I6" s="181" t="s">
        <v>10</v>
      </c>
      <c r="J6" s="181" t="s">
        <v>381</v>
      </c>
      <c r="K6" s="59" t="str">
        <f>Seniori!K6</f>
        <v>06.-08.02.</v>
      </c>
      <c r="L6" s="60"/>
      <c r="M6" s="60"/>
      <c r="N6" s="60"/>
      <c r="O6" s="60"/>
      <c r="P6" s="60"/>
      <c r="Q6" s="60"/>
      <c r="R6" s="60"/>
      <c r="S6" s="60" t="str">
        <f>Seniori!S6</f>
        <v>27.2.-1.3.</v>
      </c>
      <c r="T6" s="60"/>
      <c r="U6" s="60">
        <f>Seniori!T6</f>
        <v>0</v>
      </c>
      <c r="V6" s="60"/>
      <c r="W6" s="60"/>
      <c r="X6" s="60"/>
      <c r="Y6" s="60"/>
      <c r="Z6" s="60"/>
      <c r="AA6" s="59"/>
      <c r="AB6" s="59"/>
      <c r="AC6" s="59"/>
      <c r="AD6" s="59"/>
      <c r="AE6" s="59"/>
      <c r="AF6" s="59"/>
      <c r="AG6" s="60"/>
      <c r="AH6" s="60" t="str">
        <f>Seniori!AH6</f>
        <v>05.-07.03.</v>
      </c>
      <c r="AI6" s="60"/>
      <c r="AJ6" s="60" t="str">
        <f>Seniori!AJ6</f>
        <v>05.-07.03.</v>
      </c>
      <c r="AK6" s="60"/>
      <c r="AL6" s="60"/>
      <c r="AM6" s="60" t="str">
        <f>Seniori!AM6</f>
        <v>5.4.</v>
      </c>
      <c r="AN6" s="59" t="str">
        <f>Seniori!AN6</f>
        <v>2.-4.4.</v>
      </c>
      <c r="AO6" s="60"/>
      <c r="AP6" s="59"/>
      <c r="AQ6" s="60"/>
      <c r="AR6" s="60"/>
      <c r="AS6" s="60"/>
      <c r="AT6" s="60"/>
      <c r="AU6" s="60"/>
      <c r="AV6" s="60"/>
      <c r="AW6" s="60"/>
      <c r="AX6" s="60"/>
      <c r="AY6" s="60"/>
      <c r="AZ6" s="60"/>
    </row>
    <row r="7" spans="1:52" ht="18" customHeight="1" x14ac:dyDescent="0.35">
      <c r="A7" s="185"/>
      <c r="B7" s="153"/>
      <c r="C7" s="153"/>
      <c r="D7" s="153"/>
      <c r="E7" s="153"/>
      <c r="F7" s="153"/>
      <c r="G7" s="153"/>
      <c r="H7" s="61"/>
      <c r="I7" s="153"/>
      <c r="J7" s="153"/>
      <c r="K7" s="62" t="str">
        <f>Seniori!K7</f>
        <v>Motešice</v>
      </c>
      <c r="L7" s="62"/>
      <c r="M7" s="62"/>
      <c r="N7" s="62"/>
      <c r="O7" s="62"/>
      <c r="P7" s="133"/>
      <c r="Q7" s="62"/>
      <c r="R7" s="62"/>
      <c r="S7" s="62" t="str">
        <f>Seniori!S7</f>
        <v>Motešice</v>
      </c>
      <c r="T7" s="62"/>
      <c r="U7" s="62"/>
      <c r="V7" s="62"/>
      <c r="W7" s="62"/>
      <c r="X7" s="62"/>
      <c r="Y7" s="62"/>
      <c r="Z7" s="62"/>
      <c r="AA7" s="63"/>
      <c r="AB7" s="63"/>
      <c r="AC7" s="63"/>
      <c r="AD7" s="131"/>
      <c r="AE7" s="131"/>
      <c r="AF7" s="131"/>
      <c r="AG7" s="62"/>
      <c r="AH7" s="62" t="str">
        <f>Seniori!AH7</f>
        <v>Motešice</v>
      </c>
      <c r="AI7" s="133"/>
      <c r="AJ7" s="62" t="str">
        <f>Seniori!AJ7</f>
        <v>Motešice CDI</v>
      </c>
      <c r="AK7" s="62"/>
      <c r="AL7" s="62"/>
      <c r="AM7" s="62" t="str">
        <f>Seniori!AM7</f>
        <v>Brno</v>
      </c>
      <c r="AN7" s="63" t="str">
        <f>Seniori!AN7</f>
        <v>Motešice</v>
      </c>
      <c r="AO7" s="62"/>
      <c r="AP7" s="63"/>
      <c r="AQ7" s="62"/>
      <c r="AR7" s="133"/>
      <c r="AS7" s="62"/>
      <c r="AT7" s="62"/>
      <c r="AU7" s="62"/>
      <c r="AV7" s="62"/>
      <c r="AW7" s="62"/>
      <c r="AX7" s="62"/>
      <c r="AY7" s="62"/>
      <c r="AZ7" s="62"/>
    </row>
    <row r="8" spans="1:52" ht="18" customHeight="1" x14ac:dyDescent="0.35">
      <c r="A8" s="186"/>
      <c r="B8" s="180"/>
      <c r="C8" s="180"/>
      <c r="D8" s="180"/>
      <c r="E8" s="180"/>
      <c r="F8" s="180"/>
      <c r="G8" s="180"/>
      <c r="H8" s="64"/>
      <c r="I8" s="180"/>
      <c r="J8" s="180"/>
      <c r="K8" s="65" t="str">
        <f>Seniori!K8</f>
        <v>Z2</v>
      </c>
      <c r="L8" s="65" t="str">
        <f>Seniori!L8</f>
        <v>4r</v>
      </c>
      <c r="M8" s="65" t="str">
        <f>Seniori!M8</f>
        <v>DUA</v>
      </c>
      <c r="N8" s="65" t="str">
        <f>Seniori!N8</f>
        <v>DD</v>
      </c>
      <c r="O8" s="65" t="str">
        <f>Seniori!O8</f>
        <v>4r</v>
      </c>
      <c r="P8" s="136" t="str">
        <f>Seniori!P8</f>
        <v>5rU</v>
      </c>
      <c r="Q8" s="65" t="str">
        <f>Seniori!Q8</f>
        <v>DUA</v>
      </c>
      <c r="R8" s="65" t="str">
        <f>Seniori!R8</f>
        <v>DD</v>
      </c>
      <c r="S8" s="65" t="str">
        <f>Seniori!S8</f>
        <v>Z2</v>
      </c>
      <c r="T8" s="65" t="str">
        <f>Seniori!T8</f>
        <v>P3</v>
      </c>
      <c r="U8" s="65" t="str">
        <f>Seniori!U8</f>
        <v>4r</v>
      </c>
      <c r="V8" s="65" t="str">
        <f>Seniori!V8</f>
        <v>5rU</v>
      </c>
      <c r="W8" s="65" t="str">
        <f>Seniori!W8</f>
        <v>DUA</v>
      </c>
      <c r="X8" s="65" t="str">
        <f>Seniori!X8</f>
        <v>DUB</v>
      </c>
      <c r="Y8" s="65" t="str">
        <f>Seniori!Y8</f>
        <v>DD</v>
      </c>
      <c r="Z8" s="65" t="str">
        <f>Seniori!Z8</f>
        <v>DJ</v>
      </c>
      <c r="AA8" s="66" t="str">
        <f>Seniori!AA8</f>
        <v>P3</v>
      </c>
      <c r="AB8" s="66" t="str">
        <f>Seniori!AB8</f>
        <v>4r</v>
      </c>
      <c r="AC8" s="144" t="s">
        <v>17</v>
      </c>
      <c r="AD8" s="132" t="s">
        <v>18</v>
      </c>
      <c r="AE8" s="132" t="s">
        <v>22</v>
      </c>
      <c r="AF8" s="132" t="s">
        <v>19</v>
      </c>
      <c r="AG8" s="146" t="s">
        <v>20</v>
      </c>
      <c r="AH8" s="65" t="str">
        <f>Seniori!AH8</f>
        <v>4r</v>
      </c>
      <c r="AI8" s="134" t="s">
        <v>19</v>
      </c>
      <c r="AJ8" s="65" t="str">
        <f>Seniori!AJ8</f>
        <v>DUB</v>
      </c>
      <c r="AK8" s="65" t="str">
        <f>Seniori!AK8</f>
        <v>DD</v>
      </c>
      <c r="AL8" s="65" t="str">
        <f>Seniori!AL8</f>
        <v>DJ</v>
      </c>
      <c r="AM8" s="65" t="str">
        <f>Seniori!AM8</f>
        <v>5rU</v>
      </c>
      <c r="AN8" s="65" t="str">
        <f>Seniori!AN8</f>
        <v>P1</v>
      </c>
      <c r="AO8" s="65" t="str">
        <f>Seniori!AO8</f>
        <v>P3</v>
      </c>
      <c r="AP8" s="65" t="str">
        <f>Seniori!AP8</f>
        <v>4r</v>
      </c>
      <c r="AQ8" s="65" t="str">
        <f>Seniori!AQ8</f>
        <v>5rU</v>
      </c>
      <c r="AR8" s="134" t="str">
        <f>Seniori!AR8</f>
        <v>6rU</v>
      </c>
      <c r="AS8" s="65" t="str">
        <f>Seniori!AS8</f>
        <v>DUA</v>
      </c>
      <c r="AT8" s="65" t="str">
        <f>Seniori!AT8</f>
        <v>DUB</v>
      </c>
      <c r="AU8" s="65" t="str">
        <f>Seniori!AU8</f>
        <v>DD</v>
      </c>
      <c r="AV8" s="65" t="str">
        <f>Seniori!AV8</f>
        <v>4r</v>
      </c>
      <c r="AW8" s="65" t="str">
        <f>Seniori!AW8</f>
        <v>5rU</v>
      </c>
      <c r="AX8" s="65" t="str">
        <f>Seniori!AX8</f>
        <v>DUA</v>
      </c>
      <c r="AY8" s="65" t="str">
        <f>Seniori!AY8</f>
        <v>DUB</v>
      </c>
      <c r="AZ8" s="65" t="str">
        <f>Seniori!AZ8</f>
        <v>DD</v>
      </c>
    </row>
    <row r="9" spans="1:52" ht="18" customHeight="1" x14ac:dyDescent="0.3">
      <c r="A9" s="4">
        <v>1</v>
      </c>
      <c r="B9" s="1" t="s">
        <v>386</v>
      </c>
      <c r="C9" s="2">
        <v>8604</v>
      </c>
      <c r="D9" s="22" t="s">
        <v>278</v>
      </c>
      <c r="E9" s="2">
        <v>9560</v>
      </c>
      <c r="F9" s="2">
        <v>2010</v>
      </c>
      <c r="G9" s="23" t="s">
        <v>90</v>
      </c>
      <c r="H9" s="23"/>
      <c r="I9" s="2">
        <f>SUM(K9:AZ9)</f>
        <v>0</v>
      </c>
      <c r="J9" s="4">
        <f>Deti!$I9+I10+I11+I12+I13+I14+I15</f>
        <v>50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8" customHeight="1" x14ac:dyDescent="0.3">
      <c r="A10" s="4"/>
      <c r="B10" s="1"/>
      <c r="C10" s="2"/>
      <c r="D10" s="22" t="s">
        <v>387</v>
      </c>
      <c r="E10" s="2">
        <v>12310</v>
      </c>
      <c r="F10" s="2"/>
      <c r="G10" s="23"/>
      <c r="H10" s="23"/>
      <c r="I10" s="2">
        <f>SUM(K10:AZ10)</f>
        <v>0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8" customHeight="1" x14ac:dyDescent="0.3">
      <c r="A11" s="4"/>
      <c r="B11" s="1"/>
      <c r="C11" s="2"/>
      <c r="D11" s="22" t="s">
        <v>388</v>
      </c>
      <c r="E11" s="2">
        <v>12750</v>
      </c>
      <c r="F11" s="2"/>
      <c r="G11" s="23"/>
      <c r="H11" s="23"/>
      <c r="I11" s="2">
        <f>SUM(K11:AZ11)</f>
        <v>0</v>
      </c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8" customHeight="1" x14ac:dyDescent="0.3">
      <c r="A12" s="4"/>
      <c r="B12" s="1"/>
      <c r="C12" s="2"/>
      <c r="D12" s="22" t="s">
        <v>211</v>
      </c>
      <c r="E12" s="2">
        <v>11998</v>
      </c>
      <c r="F12" s="2">
        <v>2011</v>
      </c>
      <c r="G12" s="23"/>
      <c r="H12" s="23"/>
      <c r="I12" s="2">
        <f>SUM(K12:AZ12)</f>
        <v>21</v>
      </c>
      <c r="J12" s="4"/>
      <c r="K12" s="2"/>
      <c r="L12" s="2"/>
      <c r="M12" s="2"/>
      <c r="N12" s="2">
        <v>8</v>
      </c>
      <c r="O12" s="2"/>
      <c r="P12" s="2"/>
      <c r="Q12" s="2"/>
      <c r="R12" s="2">
        <v>9</v>
      </c>
      <c r="S12" s="2"/>
      <c r="T12" s="2"/>
      <c r="U12" s="2"/>
      <c r="V12" s="2"/>
      <c r="W12" s="2"/>
      <c r="X12" s="2"/>
      <c r="Y12" s="2"/>
      <c r="Z12" s="2">
        <v>4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8" customHeight="1" x14ac:dyDescent="0.3">
      <c r="A13" s="4"/>
      <c r="B13" s="1"/>
      <c r="C13" s="2"/>
      <c r="D13" s="113" t="s">
        <v>280</v>
      </c>
      <c r="E13" s="2">
        <v>11682</v>
      </c>
      <c r="F13" s="2">
        <v>2018</v>
      </c>
      <c r="G13" s="23"/>
      <c r="H13" s="23"/>
      <c r="I13" s="2">
        <f>SUM(K13:AZ13)</f>
        <v>15</v>
      </c>
      <c r="J13" s="4"/>
      <c r="K13" s="2"/>
      <c r="L13" s="2"/>
      <c r="M13" s="2"/>
      <c r="N13" s="2">
        <v>5</v>
      </c>
      <c r="O13" s="2"/>
      <c r="P13" s="2"/>
      <c r="Q13" s="2"/>
      <c r="R13" s="2">
        <v>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>
        <v>6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8" customHeight="1" x14ac:dyDescent="0.3">
      <c r="A14" s="4"/>
      <c r="B14" s="1"/>
      <c r="C14" s="2"/>
      <c r="D14" s="22" t="s">
        <v>235</v>
      </c>
      <c r="E14" s="2">
        <v>8781</v>
      </c>
      <c r="F14" s="2">
        <v>2010</v>
      </c>
      <c r="G14" s="23"/>
      <c r="H14" s="23"/>
      <c r="I14" s="2">
        <f>SUM(K14:AZ14)</f>
        <v>11</v>
      </c>
      <c r="J14" s="4"/>
      <c r="K14" s="2"/>
      <c r="L14" s="2"/>
      <c r="M14" s="2"/>
      <c r="N14" s="2">
        <v>3</v>
      </c>
      <c r="O14" s="2"/>
      <c r="P14" s="2"/>
      <c r="Q14" s="2"/>
      <c r="R14" s="2">
        <v>6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>
        <v>2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8" customHeight="1" x14ac:dyDescent="0.3">
      <c r="A15" s="4"/>
      <c r="B15" s="1"/>
      <c r="C15" s="2"/>
      <c r="D15" s="105" t="s">
        <v>532</v>
      </c>
      <c r="E15" s="2">
        <v>9794</v>
      </c>
      <c r="F15" s="2">
        <v>2013</v>
      </c>
      <c r="G15" s="23"/>
      <c r="H15" s="23"/>
      <c r="I15" s="2">
        <f>SUM(K15:AZ15)</f>
        <v>3</v>
      </c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3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8" customHeight="1" x14ac:dyDescent="0.3">
      <c r="A16" s="4">
        <v>2</v>
      </c>
      <c r="B16" s="1" t="s">
        <v>399</v>
      </c>
      <c r="C16" s="2">
        <v>9377</v>
      </c>
      <c r="D16" s="23" t="s">
        <v>400</v>
      </c>
      <c r="E16" s="2">
        <v>9547</v>
      </c>
      <c r="F16" s="2">
        <v>2010</v>
      </c>
      <c r="G16" s="23" t="s">
        <v>90</v>
      </c>
      <c r="H16" s="23"/>
      <c r="I16" s="2">
        <f>SUM(K16:AZ16)</f>
        <v>0</v>
      </c>
      <c r="J16" s="4">
        <f>Deti!$I16+I17+I18+I19+I20+I21</f>
        <v>32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8" customHeight="1" x14ac:dyDescent="0.3">
      <c r="A17" s="4"/>
      <c r="B17" s="1"/>
      <c r="C17" s="2"/>
      <c r="D17" s="23" t="s">
        <v>401</v>
      </c>
      <c r="E17" s="2"/>
      <c r="F17" s="2">
        <v>2010</v>
      </c>
      <c r="G17" s="23"/>
      <c r="H17" s="23"/>
      <c r="I17" s="2">
        <f>SUM(K17:AZ17)</f>
        <v>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8" customHeight="1" x14ac:dyDescent="0.3">
      <c r="A18" s="4"/>
      <c r="B18" s="1"/>
      <c r="C18" s="2"/>
      <c r="D18" s="22" t="s">
        <v>235</v>
      </c>
      <c r="E18" s="2">
        <v>8781</v>
      </c>
      <c r="F18" s="2">
        <v>2010</v>
      </c>
      <c r="G18" s="23"/>
      <c r="H18" s="23"/>
      <c r="I18" s="2">
        <f>SUM(K18:AZ18)</f>
        <v>12</v>
      </c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>
        <v>4</v>
      </c>
      <c r="Z18" s="2"/>
      <c r="AA18" s="2"/>
      <c r="AB18" s="2"/>
      <c r="AC18" s="2"/>
      <c r="AD18" s="2"/>
      <c r="AE18" s="2"/>
      <c r="AF18" s="2">
        <v>6</v>
      </c>
      <c r="AG18" s="2"/>
      <c r="AH18" s="2"/>
      <c r="AI18" s="2">
        <v>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8" customHeight="1" x14ac:dyDescent="0.3">
      <c r="A19" s="4"/>
      <c r="B19" s="1"/>
      <c r="C19" s="2"/>
      <c r="D19" s="119" t="s">
        <v>522</v>
      </c>
      <c r="E19" s="2">
        <v>11681</v>
      </c>
      <c r="F19" s="2">
        <v>2018</v>
      </c>
      <c r="G19" s="23"/>
      <c r="H19" s="23"/>
      <c r="I19" s="2">
        <f>SUM(K19:AZ19)</f>
        <v>14</v>
      </c>
      <c r="J19" s="4"/>
      <c r="K19" s="2"/>
      <c r="L19" s="2"/>
      <c r="M19" s="2">
        <v>3</v>
      </c>
      <c r="N19" s="2"/>
      <c r="O19" s="2"/>
      <c r="P19" s="2"/>
      <c r="Q19" s="2">
        <v>3</v>
      </c>
      <c r="R19" s="2"/>
      <c r="S19" s="2"/>
      <c r="T19" s="2"/>
      <c r="U19" s="2"/>
      <c r="V19" s="2"/>
      <c r="W19" s="2">
        <v>4</v>
      </c>
      <c r="X19" s="2"/>
      <c r="Y19" s="2"/>
      <c r="Z19" s="2"/>
      <c r="AA19" s="2"/>
      <c r="AB19" s="2"/>
      <c r="AC19" s="2"/>
      <c r="AD19" s="2">
        <v>4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8" customHeight="1" x14ac:dyDescent="0.3">
      <c r="A20" s="4"/>
      <c r="B20" s="1"/>
      <c r="C20" s="2"/>
      <c r="D20" s="23" t="s">
        <v>402</v>
      </c>
      <c r="E20" s="2">
        <v>13536</v>
      </c>
      <c r="F20" s="2">
        <v>2018</v>
      </c>
      <c r="G20" s="23"/>
      <c r="H20" s="23"/>
      <c r="I20" s="2">
        <f>SUM(K20:AZ20)</f>
        <v>0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" customHeight="1" x14ac:dyDescent="0.3">
      <c r="A21" s="4"/>
      <c r="B21" s="1"/>
      <c r="C21" s="2"/>
      <c r="D21" s="23" t="s">
        <v>403</v>
      </c>
      <c r="E21" s="2">
        <v>10506</v>
      </c>
      <c r="F21" s="2">
        <v>2012</v>
      </c>
      <c r="G21" s="23"/>
      <c r="H21" s="23"/>
      <c r="I21" s="2">
        <f>SUM(K21:AZ21)</f>
        <v>6</v>
      </c>
      <c r="J21" s="4"/>
      <c r="K21" s="2"/>
      <c r="L21" s="2"/>
      <c r="M21" s="2">
        <v>2</v>
      </c>
      <c r="N21" s="2"/>
      <c r="O21" s="2"/>
      <c r="P21" s="2"/>
      <c r="Q21" s="2">
        <v>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" customHeight="1" x14ac:dyDescent="0.3">
      <c r="A22" s="4">
        <v>3</v>
      </c>
      <c r="B22" s="111" t="s">
        <v>524</v>
      </c>
      <c r="C22" s="2">
        <v>10986</v>
      </c>
      <c r="D22" s="119" t="s">
        <v>402</v>
      </c>
      <c r="E22" s="2">
        <v>13536</v>
      </c>
      <c r="F22" s="2">
        <v>2018</v>
      </c>
      <c r="G22" s="23"/>
      <c r="H22" s="23"/>
      <c r="I22" s="2">
        <f>SUM(K22:AZ22)</f>
        <v>1</v>
      </c>
      <c r="J22" s="4">
        <f>Deti!$I22+I23+I24</f>
        <v>14</v>
      </c>
      <c r="K22" s="2"/>
      <c r="L22" s="2"/>
      <c r="M22" s="106" t="s">
        <v>517</v>
      </c>
      <c r="N22" s="2"/>
      <c r="O22" s="2"/>
      <c r="P22" s="2"/>
      <c r="Q22" s="2">
        <v>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" customHeight="1" x14ac:dyDescent="0.3">
      <c r="A23" s="4"/>
      <c r="B23" s="111"/>
      <c r="C23" s="2"/>
      <c r="D23" s="105" t="s">
        <v>215</v>
      </c>
      <c r="E23" s="2">
        <v>13103</v>
      </c>
      <c r="F23" s="2">
        <v>2021</v>
      </c>
      <c r="G23" s="23"/>
      <c r="H23" s="23"/>
      <c r="I23" s="2">
        <f>SUM(K23:AZ23)</f>
        <v>10</v>
      </c>
      <c r="J23" s="4"/>
      <c r="K23" s="2"/>
      <c r="L23" s="2"/>
      <c r="M23" s="106">
        <v>1</v>
      </c>
      <c r="N23" s="2"/>
      <c r="O23" s="2"/>
      <c r="P23" s="2"/>
      <c r="Q23" s="106" t="s">
        <v>517</v>
      </c>
      <c r="R23" s="2"/>
      <c r="S23" s="2"/>
      <c r="T23" s="2"/>
      <c r="U23" s="2">
        <v>3</v>
      </c>
      <c r="V23" s="2"/>
      <c r="W23" s="2">
        <v>2</v>
      </c>
      <c r="X23" s="2"/>
      <c r="Y23" s="2"/>
      <c r="Z23" s="2"/>
      <c r="AA23" s="2"/>
      <c r="AB23" s="2">
        <v>3</v>
      </c>
      <c r="AC23" s="2"/>
      <c r="AD23" s="2">
        <v>1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8" customHeight="1" x14ac:dyDescent="0.3">
      <c r="A24" s="4"/>
      <c r="B24" s="111"/>
      <c r="C24" s="2"/>
      <c r="D24" s="23" t="s">
        <v>403</v>
      </c>
      <c r="E24" s="2">
        <v>10506</v>
      </c>
      <c r="F24" s="2">
        <v>2012</v>
      </c>
      <c r="G24" s="23"/>
      <c r="H24" s="23"/>
      <c r="I24" s="2">
        <f>SUM(K24:AZ24)</f>
        <v>3</v>
      </c>
      <c r="J24" s="4"/>
      <c r="K24" s="2"/>
      <c r="L24" s="2"/>
      <c r="M24" s="106"/>
      <c r="N24" s="2"/>
      <c r="O24" s="2"/>
      <c r="P24" s="2"/>
      <c r="Q24" s="106"/>
      <c r="R24" s="2"/>
      <c r="S24" s="2"/>
      <c r="T24" s="2"/>
      <c r="U24" s="2"/>
      <c r="V24" s="2"/>
      <c r="W24" s="2">
        <v>1</v>
      </c>
      <c r="X24" s="2"/>
      <c r="Y24" s="2"/>
      <c r="Z24" s="2"/>
      <c r="AA24" s="2"/>
      <c r="AB24" s="2"/>
      <c r="AC24" s="2"/>
      <c r="AD24" s="2">
        <v>2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8" customHeight="1" x14ac:dyDescent="0.3">
      <c r="A25" s="4">
        <v>4</v>
      </c>
      <c r="B25" s="111" t="s">
        <v>526</v>
      </c>
      <c r="C25" s="2">
        <v>10030</v>
      </c>
      <c r="D25" s="105" t="s">
        <v>525</v>
      </c>
      <c r="E25" s="2">
        <v>13102</v>
      </c>
      <c r="F25" s="2">
        <v>2011</v>
      </c>
      <c r="G25" s="105" t="s">
        <v>90</v>
      </c>
      <c r="H25" s="23"/>
      <c r="I25" s="2">
        <f>SUM(K25:AZ25)</f>
        <v>2</v>
      </c>
      <c r="J25" s="4">
        <f>Deti!$I25</f>
        <v>2</v>
      </c>
      <c r="K25" s="2"/>
      <c r="L25" s="2"/>
      <c r="M25" s="106" t="s">
        <v>517</v>
      </c>
      <c r="N25" s="2"/>
      <c r="O25" s="2"/>
      <c r="P25" s="2"/>
      <c r="Q25" s="106" t="s">
        <v>517</v>
      </c>
      <c r="R25" s="2"/>
      <c r="S25" s="2"/>
      <c r="T25" s="2"/>
      <c r="U25" s="2"/>
      <c r="V25" s="2"/>
      <c r="W25" s="2"/>
      <c r="X25" s="106"/>
      <c r="Y25" s="2"/>
      <c r="Z25" s="2"/>
      <c r="AA25" s="2"/>
      <c r="AB25" s="2"/>
      <c r="AC25" s="106"/>
      <c r="AD25" s="106" t="s">
        <v>517</v>
      </c>
      <c r="AE25" s="106"/>
      <c r="AF25" s="106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2</v>
      </c>
      <c r="AS25" s="2"/>
      <c r="AT25" s="2"/>
      <c r="AU25" s="2"/>
      <c r="AV25" s="2"/>
      <c r="AW25" s="2"/>
      <c r="AX25" s="2"/>
      <c r="AY25" s="2"/>
      <c r="AZ25" s="2"/>
    </row>
    <row r="26" spans="1:52" ht="18" customHeight="1" x14ac:dyDescent="0.3">
      <c r="A26" s="4">
        <v>5</v>
      </c>
      <c r="B26" s="1" t="s">
        <v>417</v>
      </c>
      <c r="C26" s="2">
        <v>9793</v>
      </c>
      <c r="D26" s="22" t="s">
        <v>418</v>
      </c>
      <c r="E26" s="2">
        <v>12749</v>
      </c>
      <c r="F26" s="2"/>
      <c r="G26" s="22" t="s">
        <v>419</v>
      </c>
      <c r="H26" s="23"/>
      <c r="I26" s="2">
        <f>SUM(K26:AZ26)</f>
        <v>1</v>
      </c>
      <c r="J26" s="4">
        <f>Deti!$I26+I27</f>
        <v>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>
        <v>1</v>
      </c>
      <c r="AQ26" s="2" t="s">
        <v>517</v>
      </c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8" customHeight="1" x14ac:dyDescent="0.3">
      <c r="A27" s="4"/>
      <c r="B27" s="1"/>
      <c r="C27" s="2"/>
      <c r="D27" s="22" t="s">
        <v>420</v>
      </c>
      <c r="E27" s="2">
        <v>13133</v>
      </c>
      <c r="F27" s="2">
        <v>2021</v>
      </c>
      <c r="G27" s="22"/>
      <c r="H27" s="23"/>
      <c r="I27" s="2">
        <f>SUM(K27:AZ27)</f>
        <v>0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 t="s">
        <v>517</v>
      </c>
      <c r="AQ27" s="2" t="s">
        <v>517</v>
      </c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8" customHeight="1" x14ac:dyDescent="0.3">
      <c r="A28" s="4">
        <v>6</v>
      </c>
      <c r="B28" s="1" t="s">
        <v>395</v>
      </c>
      <c r="C28" s="2">
        <v>8995</v>
      </c>
      <c r="D28" s="22" t="s">
        <v>396</v>
      </c>
      <c r="E28" s="2">
        <v>12642</v>
      </c>
      <c r="F28" s="2">
        <v>2014</v>
      </c>
      <c r="G28" s="22" t="s">
        <v>397</v>
      </c>
      <c r="H28" s="23"/>
      <c r="I28" s="2">
        <f>SUM(K28:AZ28)</f>
        <v>0</v>
      </c>
      <c r="J28" s="4">
        <f>Deti!$I28+I29</f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8" customHeight="1" x14ac:dyDescent="0.3">
      <c r="A29" s="4"/>
      <c r="B29" s="1"/>
      <c r="C29" s="2"/>
      <c r="D29" s="22" t="s">
        <v>398</v>
      </c>
      <c r="E29" s="2">
        <v>12921</v>
      </c>
      <c r="F29" s="2">
        <v>2008</v>
      </c>
      <c r="G29" s="22"/>
      <c r="H29" s="23"/>
      <c r="I29" s="2">
        <f>SUM(K29:AZ29)</f>
        <v>0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8" customHeight="1" x14ac:dyDescent="0.3">
      <c r="A30" s="4">
        <v>7</v>
      </c>
      <c r="B30" s="1" t="s">
        <v>382</v>
      </c>
      <c r="C30" s="2">
        <v>8872</v>
      </c>
      <c r="D30" s="22" t="s">
        <v>383</v>
      </c>
      <c r="E30" s="2">
        <v>13121</v>
      </c>
      <c r="F30" s="2">
        <v>2016</v>
      </c>
      <c r="G30" s="22" t="s">
        <v>46</v>
      </c>
      <c r="H30" s="23"/>
      <c r="I30" s="2">
        <f>SUM(K30:AZ30)</f>
        <v>0</v>
      </c>
      <c r="J30" s="4">
        <f>Deti!$I30+I31+I32+I33+I34+I35+I36</f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8" customHeight="1" x14ac:dyDescent="0.3">
      <c r="A31" s="4"/>
      <c r="B31" s="1"/>
      <c r="C31" s="2"/>
      <c r="D31" s="22" t="s">
        <v>384</v>
      </c>
      <c r="E31" s="2">
        <v>13122</v>
      </c>
      <c r="F31" s="2"/>
      <c r="G31" s="23"/>
      <c r="H31" s="23"/>
      <c r="I31" s="2">
        <f>SUM(K31:AZ31)</f>
        <v>0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8" customHeight="1" x14ac:dyDescent="0.3">
      <c r="A32" s="4"/>
      <c r="B32" s="1"/>
      <c r="C32" s="2"/>
      <c r="D32" s="22" t="s">
        <v>385</v>
      </c>
      <c r="E32" s="2">
        <v>13123</v>
      </c>
      <c r="F32" s="2"/>
      <c r="G32" s="23"/>
      <c r="H32" s="23"/>
      <c r="I32" s="2">
        <f>SUM(K32:AZ32)</f>
        <v>0</v>
      </c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8" customHeight="1" x14ac:dyDescent="0.3">
      <c r="A33" s="4"/>
      <c r="B33" s="1"/>
      <c r="C33" s="2"/>
      <c r="D33" s="22" t="s">
        <v>49</v>
      </c>
      <c r="E33" s="2">
        <v>13120</v>
      </c>
      <c r="F33" s="2"/>
      <c r="G33" s="23"/>
      <c r="H33" s="23"/>
      <c r="I33" s="2">
        <f>SUM(K33:AZ33)</f>
        <v>0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8" customHeight="1" x14ac:dyDescent="0.3">
      <c r="A34" s="4"/>
      <c r="B34" s="1"/>
      <c r="C34" s="2"/>
      <c r="D34" s="22" t="s">
        <v>50</v>
      </c>
      <c r="E34" s="2">
        <v>13336</v>
      </c>
      <c r="F34" s="2"/>
      <c r="G34" s="23"/>
      <c r="H34" s="23"/>
      <c r="I34" s="2">
        <f>SUM(K34:AZ34)</f>
        <v>0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8" customHeight="1" x14ac:dyDescent="0.3">
      <c r="A35" s="4"/>
      <c r="B35" s="1"/>
      <c r="C35" s="2"/>
      <c r="D35" s="22" t="s">
        <v>48</v>
      </c>
      <c r="E35" s="2">
        <v>12825</v>
      </c>
      <c r="F35" s="2"/>
      <c r="G35" s="23"/>
      <c r="H35" s="23"/>
      <c r="I35" s="2">
        <f>SUM(K35:AZ35)</f>
        <v>0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8" customHeight="1" x14ac:dyDescent="0.3">
      <c r="A36" s="4"/>
      <c r="B36" s="1"/>
      <c r="C36" s="2"/>
      <c r="D36" s="22" t="s">
        <v>47</v>
      </c>
      <c r="E36" s="2">
        <v>11480</v>
      </c>
      <c r="F36" s="2">
        <v>2017</v>
      </c>
      <c r="G36" s="23"/>
      <c r="H36" s="23"/>
      <c r="I36" s="2">
        <f>SUM(K36:AZ36)</f>
        <v>0</v>
      </c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8" customHeight="1" x14ac:dyDescent="0.3">
      <c r="A37" s="4">
        <v>8</v>
      </c>
      <c r="B37" s="111" t="s">
        <v>521</v>
      </c>
      <c r="C37" s="2">
        <v>9910</v>
      </c>
      <c r="D37" s="22" t="s">
        <v>408</v>
      </c>
      <c r="E37" s="2">
        <v>13132</v>
      </c>
      <c r="F37" s="2">
        <v>2009</v>
      </c>
      <c r="G37" s="22" t="s">
        <v>134</v>
      </c>
      <c r="H37" s="23"/>
      <c r="I37" s="2">
        <f t="shared" ref="I37:I43" si="0">SUM(K37:AZ37)</f>
        <v>0</v>
      </c>
      <c r="J37" s="4">
        <f>Deti!$I37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9" spans="1:52" ht="18" customHeight="1" x14ac:dyDescent="0.3">
      <c r="A39" s="4">
        <v>9</v>
      </c>
      <c r="B39" s="1" t="s">
        <v>409</v>
      </c>
      <c r="C39" s="2">
        <v>10275</v>
      </c>
      <c r="D39" s="22" t="s">
        <v>410</v>
      </c>
      <c r="E39" s="2">
        <v>12845</v>
      </c>
      <c r="F39" s="2">
        <v>2018</v>
      </c>
      <c r="G39" s="22" t="s">
        <v>218</v>
      </c>
      <c r="H39" s="23"/>
      <c r="I39" s="2">
        <f t="shared" si="0"/>
        <v>0</v>
      </c>
      <c r="J39" s="4">
        <f>Deti!$I39+I40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" customHeight="1" x14ac:dyDescent="0.3">
      <c r="A40" s="4"/>
      <c r="B40" s="1"/>
      <c r="C40" s="2"/>
      <c r="D40" s="22" t="s">
        <v>411</v>
      </c>
      <c r="E40" s="2">
        <v>12213</v>
      </c>
      <c r="F40" s="2">
        <v>2012</v>
      </c>
      <c r="G40" s="22"/>
      <c r="H40" s="23"/>
      <c r="I40" s="2">
        <f t="shared" si="0"/>
        <v>0</v>
      </c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8" customHeight="1" x14ac:dyDescent="0.3">
      <c r="A41" s="4">
        <v>10</v>
      </c>
      <c r="B41" s="1" t="s">
        <v>412</v>
      </c>
      <c r="C41" s="2">
        <v>9607</v>
      </c>
      <c r="D41" s="22" t="s">
        <v>413</v>
      </c>
      <c r="E41" s="2">
        <v>10406</v>
      </c>
      <c r="F41" s="2">
        <v>2007</v>
      </c>
      <c r="G41" s="22" t="s">
        <v>283</v>
      </c>
      <c r="H41" s="23"/>
      <c r="I41" s="2">
        <f t="shared" si="0"/>
        <v>0</v>
      </c>
      <c r="J41" s="4">
        <f>Deti!$I41+I42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8" customHeight="1" x14ac:dyDescent="0.3">
      <c r="A42" s="4"/>
      <c r="B42" s="1"/>
      <c r="C42" s="2"/>
      <c r="D42" s="22" t="s">
        <v>414</v>
      </c>
      <c r="E42" s="2">
        <v>12432</v>
      </c>
      <c r="F42" s="2">
        <v>2011</v>
      </c>
      <c r="G42" s="22"/>
      <c r="H42" s="23"/>
      <c r="I42" s="2">
        <f t="shared" si="0"/>
        <v>0</v>
      </c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8" customHeight="1" x14ac:dyDescent="0.3">
      <c r="A43" s="4">
        <v>11</v>
      </c>
      <c r="B43" s="1" t="s">
        <v>415</v>
      </c>
      <c r="C43" s="2">
        <v>9601</v>
      </c>
      <c r="D43" s="22" t="s">
        <v>416</v>
      </c>
      <c r="E43" s="2">
        <v>11717</v>
      </c>
      <c r="F43" s="2">
        <v>2011</v>
      </c>
      <c r="G43" s="22" t="s">
        <v>41</v>
      </c>
      <c r="H43" s="23"/>
      <c r="I43" s="2">
        <f t="shared" si="0"/>
        <v>0</v>
      </c>
      <c r="J43" s="4">
        <f>Deti!$I43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6" spans="1:52" ht="18" customHeight="1" x14ac:dyDescent="0.3">
      <c r="A46" s="4">
        <v>12</v>
      </c>
      <c r="B46" s="1" t="s">
        <v>421</v>
      </c>
      <c r="C46" s="2">
        <v>9571</v>
      </c>
      <c r="D46" s="22" t="s">
        <v>422</v>
      </c>
      <c r="E46" s="2">
        <v>13228</v>
      </c>
      <c r="F46" s="2"/>
      <c r="G46" s="22" t="s">
        <v>397</v>
      </c>
      <c r="H46" s="23"/>
      <c r="I46" s="2">
        <f t="shared" ref="I46:I76" si="1">SUM(K46:AZ46)</f>
        <v>0</v>
      </c>
      <c r="J46" s="4">
        <f>Deti!$I46+I47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8" customHeight="1" x14ac:dyDescent="0.3">
      <c r="A47" s="4"/>
      <c r="B47" s="1"/>
      <c r="C47" s="2"/>
      <c r="D47" s="22" t="s">
        <v>423</v>
      </c>
      <c r="E47" s="2">
        <v>13304</v>
      </c>
      <c r="F47" s="2"/>
      <c r="G47" s="22"/>
      <c r="H47" s="23"/>
      <c r="I47" s="2">
        <f t="shared" si="1"/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8" customHeight="1" x14ac:dyDescent="0.3">
      <c r="A48" s="4">
        <v>13</v>
      </c>
      <c r="B48" s="1" t="s">
        <v>424</v>
      </c>
      <c r="C48" s="2">
        <v>10270</v>
      </c>
      <c r="D48" s="22" t="s">
        <v>425</v>
      </c>
      <c r="E48" s="2">
        <v>13266</v>
      </c>
      <c r="F48" s="2">
        <v>2021</v>
      </c>
      <c r="G48" s="22" t="s">
        <v>218</v>
      </c>
      <c r="H48" s="23"/>
      <c r="I48" s="2">
        <f t="shared" si="1"/>
        <v>0</v>
      </c>
      <c r="J48" s="4">
        <f>Deti!$I48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8" customHeight="1" x14ac:dyDescent="0.3">
      <c r="A49" s="4">
        <v>14</v>
      </c>
      <c r="B49" s="1" t="s">
        <v>426</v>
      </c>
      <c r="C49" s="2">
        <v>9594</v>
      </c>
      <c r="D49" s="22" t="s">
        <v>422</v>
      </c>
      <c r="E49" s="2">
        <v>13228</v>
      </c>
      <c r="F49" s="2"/>
      <c r="G49" s="22" t="s">
        <v>397</v>
      </c>
      <c r="H49" s="23"/>
      <c r="I49" s="2">
        <f t="shared" si="1"/>
        <v>0</v>
      </c>
      <c r="J49" s="4">
        <f>Deti!$I49+I50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8" customHeight="1" x14ac:dyDescent="0.3">
      <c r="A50" s="4"/>
      <c r="B50" s="1"/>
      <c r="C50" s="2"/>
      <c r="D50" s="22" t="s">
        <v>427</v>
      </c>
      <c r="E50" s="2">
        <v>13404</v>
      </c>
      <c r="F50" s="2"/>
      <c r="G50" s="22"/>
      <c r="H50" s="23"/>
      <c r="I50" s="2">
        <f t="shared" si="1"/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8" customHeight="1" x14ac:dyDescent="0.3">
      <c r="A51" s="4">
        <v>15</v>
      </c>
      <c r="B51" s="1" t="s">
        <v>428</v>
      </c>
      <c r="C51" s="2">
        <v>9875</v>
      </c>
      <c r="D51" s="22" t="s">
        <v>387</v>
      </c>
      <c r="E51" s="2">
        <v>12310</v>
      </c>
      <c r="F51" s="2"/>
      <c r="G51" s="22" t="s">
        <v>179</v>
      </c>
      <c r="H51" s="23"/>
      <c r="I51" s="2">
        <f t="shared" si="1"/>
        <v>0</v>
      </c>
      <c r="J51" s="4">
        <f>Deti!$I51+I52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8" customHeight="1" x14ac:dyDescent="0.3">
      <c r="A52" s="4"/>
      <c r="B52" s="1"/>
      <c r="C52" s="2"/>
      <c r="D52" s="22" t="s">
        <v>429</v>
      </c>
      <c r="E52" s="2">
        <v>9104</v>
      </c>
      <c r="F52" s="2"/>
      <c r="G52" s="22"/>
      <c r="H52" s="23"/>
      <c r="I52" s="2">
        <f t="shared" si="1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8" customHeight="1" x14ac:dyDescent="0.3">
      <c r="A53" s="4">
        <v>16</v>
      </c>
      <c r="B53" s="1" t="s">
        <v>430</v>
      </c>
      <c r="C53" s="2">
        <v>10396</v>
      </c>
      <c r="D53" s="22" t="s">
        <v>431</v>
      </c>
      <c r="E53" s="2">
        <v>5271</v>
      </c>
      <c r="F53" s="2"/>
      <c r="G53" s="22" t="s">
        <v>432</v>
      </c>
      <c r="H53" s="23"/>
      <c r="I53" s="2">
        <f t="shared" si="1"/>
        <v>0</v>
      </c>
      <c r="J53" s="4">
        <f>Deti!$I53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8" customHeight="1" x14ac:dyDescent="0.3">
      <c r="A54" s="4">
        <v>17</v>
      </c>
      <c r="B54" s="1" t="s">
        <v>433</v>
      </c>
      <c r="C54" s="2">
        <v>10340</v>
      </c>
      <c r="D54" s="22" t="s">
        <v>434</v>
      </c>
      <c r="E54" s="2">
        <v>12189</v>
      </c>
      <c r="F54" s="2"/>
      <c r="G54" s="22" t="s">
        <v>435</v>
      </c>
      <c r="H54" s="23"/>
      <c r="I54" s="2">
        <f t="shared" si="1"/>
        <v>0</v>
      </c>
      <c r="J54" s="4">
        <f>Deti!$I54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8" customHeight="1" x14ac:dyDescent="0.3">
      <c r="A55" s="4">
        <v>18</v>
      </c>
      <c r="B55" s="1" t="s">
        <v>436</v>
      </c>
      <c r="C55" s="2">
        <v>10229</v>
      </c>
      <c r="D55" s="22" t="s">
        <v>437</v>
      </c>
      <c r="E55" s="2">
        <v>11871</v>
      </c>
      <c r="F55" s="2"/>
      <c r="G55" s="22" t="s">
        <v>161</v>
      </c>
      <c r="H55" s="23"/>
      <c r="I55" s="2">
        <f t="shared" si="1"/>
        <v>0</v>
      </c>
      <c r="J55" s="4">
        <f>Deti!$I55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8" customHeight="1" x14ac:dyDescent="0.3">
      <c r="A56" s="4">
        <v>19</v>
      </c>
      <c r="B56" s="1" t="s">
        <v>438</v>
      </c>
      <c r="C56" s="2">
        <v>10805</v>
      </c>
      <c r="D56" s="22" t="s">
        <v>439</v>
      </c>
      <c r="E56" s="2">
        <v>11205</v>
      </c>
      <c r="F56" s="2">
        <v>2012</v>
      </c>
      <c r="G56" s="22"/>
      <c r="H56" s="23"/>
      <c r="I56" s="2">
        <f t="shared" si="1"/>
        <v>0</v>
      </c>
      <c r="J56" s="4">
        <f>Deti!$I56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8" customHeight="1" x14ac:dyDescent="0.3">
      <c r="A57" s="4">
        <v>20</v>
      </c>
      <c r="B57" s="1" t="s">
        <v>446</v>
      </c>
      <c r="C57" s="2">
        <v>9507</v>
      </c>
      <c r="D57" s="22" t="s">
        <v>447</v>
      </c>
      <c r="E57" s="2">
        <v>11277</v>
      </c>
      <c r="F57" s="2"/>
      <c r="G57" s="22" t="s">
        <v>184</v>
      </c>
      <c r="H57" s="23"/>
      <c r="I57" s="2">
        <f t="shared" si="1"/>
        <v>0</v>
      </c>
      <c r="J57" s="4">
        <f>Deti!$I57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8" customHeight="1" x14ac:dyDescent="0.3">
      <c r="A58" s="4">
        <v>21</v>
      </c>
      <c r="B58" s="1" t="s">
        <v>449</v>
      </c>
      <c r="C58" s="2">
        <v>10223</v>
      </c>
      <c r="D58" s="22" t="s">
        <v>450</v>
      </c>
      <c r="E58" s="2">
        <v>13515</v>
      </c>
      <c r="F58" s="2">
        <v>2014</v>
      </c>
      <c r="G58" s="22" t="s">
        <v>41</v>
      </c>
      <c r="H58" s="23"/>
      <c r="I58" s="2">
        <f t="shared" si="1"/>
        <v>0</v>
      </c>
      <c r="J58" s="4">
        <f>Deti!$I58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8" customHeight="1" x14ac:dyDescent="0.3">
      <c r="A59" s="4">
        <v>22</v>
      </c>
      <c r="B59" s="1" t="s">
        <v>451</v>
      </c>
      <c r="C59" s="2">
        <v>10806</v>
      </c>
      <c r="D59" s="22" t="s">
        <v>452</v>
      </c>
      <c r="E59" s="2">
        <v>10240</v>
      </c>
      <c r="F59" s="2"/>
      <c r="G59" s="22" t="s">
        <v>161</v>
      </c>
      <c r="H59" s="23"/>
      <c r="I59" s="2">
        <f t="shared" si="1"/>
        <v>0</v>
      </c>
      <c r="J59" s="4">
        <f>Deti!$I59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8" customHeight="1" x14ac:dyDescent="0.3">
      <c r="A60" s="4">
        <v>23</v>
      </c>
      <c r="B60" s="1" t="s">
        <v>453</v>
      </c>
      <c r="C60" s="2">
        <v>9750</v>
      </c>
      <c r="D60" s="22" t="s">
        <v>72</v>
      </c>
      <c r="E60" s="2">
        <v>11486</v>
      </c>
      <c r="F60" s="2"/>
      <c r="G60" s="22" t="s">
        <v>454</v>
      </c>
      <c r="H60" s="23"/>
      <c r="I60" s="2">
        <f t="shared" si="1"/>
        <v>0</v>
      </c>
      <c r="J60" s="4">
        <f>Deti!$I60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8" customHeight="1" x14ac:dyDescent="0.3">
      <c r="A61" s="4">
        <v>24</v>
      </c>
      <c r="B61" s="1" t="s">
        <v>455</v>
      </c>
      <c r="C61" s="2">
        <v>10161</v>
      </c>
      <c r="D61" s="22" t="s">
        <v>456</v>
      </c>
      <c r="E61" s="2">
        <v>12298</v>
      </c>
      <c r="F61" s="2"/>
      <c r="G61" s="22" t="s">
        <v>184</v>
      </c>
      <c r="H61" s="23"/>
      <c r="I61" s="2">
        <f t="shared" si="1"/>
        <v>0</v>
      </c>
      <c r="J61" s="4">
        <f>Deti!$I61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8" customHeight="1" x14ac:dyDescent="0.3">
      <c r="A62" s="4">
        <v>25</v>
      </c>
      <c r="B62" s="1" t="s">
        <v>457</v>
      </c>
      <c r="C62" s="2">
        <v>10793</v>
      </c>
      <c r="D62" s="22" t="s">
        <v>458</v>
      </c>
      <c r="E62" s="2">
        <v>12172</v>
      </c>
      <c r="F62" s="2"/>
      <c r="G62" s="22" t="s">
        <v>110</v>
      </c>
      <c r="H62" s="23"/>
      <c r="I62" s="2">
        <f t="shared" si="1"/>
        <v>0</v>
      </c>
      <c r="J62" s="4">
        <f>Deti!$I62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8" customHeight="1" x14ac:dyDescent="0.3">
      <c r="A63" s="4">
        <v>26</v>
      </c>
      <c r="B63" s="1" t="s">
        <v>459</v>
      </c>
      <c r="C63" s="2"/>
      <c r="D63" s="22" t="s">
        <v>126</v>
      </c>
      <c r="E63" s="2">
        <v>10998</v>
      </c>
      <c r="F63" s="2">
        <v>2013</v>
      </c>
      <c r="G63" s="22" t="s">
        <v>358</v>
      </c>
      <c r="H63" s="23"/>
      <c r="I63" s="2">
        <f t="shared" si="1"/>
        <v>0</v>
      </c>
      <c r="J63" s="4">
        <f>Deti!$I63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8" customHeight="1" x14ac:dyDescent="0.3">
      <c r="A64" s="4">
        <v>27</v>
      </c>
      <c r="B64" s="1" t="s">
        <v>460</v>
      </c>
      <c r="C64" s="2">
        <v>9924</v>
      </c>
      <c r="D64" s="22" t="s">
        <v>461</v>
      </c>
      <c r="E64" s="2">
        <v>11368</v>
      </c>
      <c r="F64" s="2"/>
      <c r="G64" s="22" t="s">
        <v>179</v>
      </c>
      <c r="H64" s="23"/>
      <c r="I64" s="2">
        <f t="shared" si="1"/>
        <v>0</v>
      </c>
      <c r="J64" s="4">
        <f>Deti!$I64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8" customHeight="1" x14ac:dyDescent="0.3">
      <c r="A65" s="4">
        <v>28</v>
      </c>
      <c r="B65" s="1" t="s">
        <v>462</v>
      </c>
      <c r="C65" s="2">
        <v>10878</v>
      </c>
      <c r="D65" s="22" t="s">
        <v>463</v>
      </c>
      <c r="E65" s="2">
        <v>10973</v>
      </c>
      <c r="F65" s="2"/>
      <c r="G65" s="22" t="s">
        <v>464</v>
      </c>
      <c r="H65" s="23"/>
      <c r="I65" s="2">
        <f t="shared" si="1"/>
        <v>0</v>
      </c>
      <c r="J65" s="4">
        <f>Deti!$I65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8" customHeight="1" x14ac:dyDescent="0.3">
      <c r="A66" s="4">
        <v>29</v>
      </c>
      <c r="B66" s="1" t="s">
        <v>465</v>
      </c>
      <c r="C66" s="2">
        <v>9414</v>
      </c>
      <c r="D66" s="22" t="s">
        <v>227</v>
      </c>
      <c r="E66" s="2">
        <v>12188</v>
      </c>
      <c r="F66" s="2">
        <v>2010</v>
      </c>
      <c r="G66" s="22" t="s">
        <v>466</v>
      </c>
      <c r="H66" s="23"/>
      <c r="I66" s="2">
        <f t="shared" si="1"/>
        <v>0</v>
      </c>
      <c r="J66" s="4">
        <f>Deti!$I66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8" customHeight="1" x14ac:dyDescent="0.3">
      <c r="A67" s="4">
        <v>30</v>
      </c>
      <c r="B67" s="1" t="s">
        <v>467</v>
      </c>
      <c r="C67" s="2">
        <v>10507</v>
      </c>
      <c r="D67" s="22" t="s">
        <v>468</v>
      </c>
      <c r="E67" s="2">
        <v>13548</v>
      </c>
      <c r="F67" s="2"/>
      <c r="G67" s="22" t="s">
        <v>158</v>
      </c>
      <c r="H67" s="23"/>
      <c r="I67" s="106">
        <f t="shared" si="1"/>
        <v>0</v>
      </c>
      <c r="J67" s="4">
        <f>Deti!$I67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8" customHeight="1" x14ac:dyDescent="0.3">
      <c r="A68" s="4"/>
      <c r="B68" s="1" t="s">
        <v>326</v>
      </c>
      <c r="C68" s="2">
        <v>10350</v>
      </c>
      <c r="D68" s="22" t="s">
        <v>327</v>
      </c>
      <c r="E68" s="2">
        <v>13411</v>
      </c>
      <c r="F68" s="2"/>
      <c r="G68" s="22" t="s">
        <v>328</v>
      </c>
      <c r="H68" s="23"/>
      <c r="I68" s="2">
        <f t="shared" si="1"/>
        <v>0</v>
      </c>
      <c r="J68" s="4">
        <f>Deti!$I68+I69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8" customHeight="1" x14ac:dyDescent="0.3">
      <c r="A69" s="4"/>
      <c r="B69" s="1"/>
      <c r="C69" s="2"/>
      <c r="D69" s="22" t="s">
        <v>329</v>
      </c>
      <c r="E69" s="2">
        <v>13074</v>
      </c>
      <c r="F69" s="2"/>
      <c r="G69" s="22"/>
      <c r="H69" s="23"/>
      <c r="I69" s="2">
        <f t="shared" si="1"/>
        <v>0</v>
      </c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8" customHeight="1" x14ac:dyDescent="0.3">
      <c r="A70" s="4"/>
      <c r="B70" s="1" t="s">
        <v>471</v>
      </c>
      <c r="C70" s="2">
        <v>10808</v>
      </c>
      <c r="D70" s="22" t="s">
        <v>458</v>
      </c>
      <c r="E70" s="2">
        <v>12172</v>
      </c>
      <c r="F70" s="2"/>
      <c r="G70" s="22" t="s">
        <v>110</v>
      </c>
      <c r="H70" s="23"/>
      <c r="I70" s="2">
        <f t="shared" si="1"/>
        <v>0</v>
      </c>
      <c r="J70" s="4">
        <f>Deti!$I70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8" customHeight="1" x14ac:dyDescent="0.3">
      <c r="A71" s="4">
        <v>32</v>
      </c>
      <c r="B71" s="1" t="s">
        <v>203</v>
      </c>
      <c r="C71" s="2"/>
      <c r="D71" s="22"/>
      <c r="E71" s="2"/>
      <c r="F71" s="2"/>
      <c r="G71" s="22"/>
      <c r="H71" s="23"/>
      <c r="I71" s="2">
        <f t="shared" si="1"/>
        <v>0</v>
      </c>
      <c r="J71" s="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8" customHeight="1" x14ac:dyDescent="0.3">
      <c r="A72" s="4"/>
      <c r="B72" s="1"/>
      <c r="C72" s="2"/>
      <c r="D72" s="22"/>
      <c r="E72" s="2"/>
      <c r="F72" s="2"/>
      <c r="G72" s="22"/>
      <c r="H72" s="23"/>
      <c r="I72" s="2">
        <f t="shared" si="1"/>
        <v>0</v>
      </c>
      <c r="J72" s="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8" customHeight="1" x14ac:dyDescent="0.3">
      <c r="A73" s="4"/>
      <c r="B73" s="1"/>
      <c r="C73" s="2"/>
      <c r="D73" s="22"/>
      <c r="E73" s="2"/>
      <c r="F73" s="2"/>
      <c r="G73" s="22"/>
      <c r="H73" s="23"/>
      <c r="I73" s="2">
        <f t="shared" si="1"/>
        <v>0</v>
      </c>
      <c r="J73" s="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8" customHeight="1" x14ac:dyDescent="0.3">
      <c r="A74" s="4"/>
      <c r="B74" s="1"/>
      <c r="C74" s="2"/>
      <c r="D74" s="22"/>
      <c r="E74" s="2"/>
      <c r="F74" s="2"/>
      <c r="G74" s="22"/>
      <c r="H74" s="23"/>
      <c r="I74" s="2">
        <f t="shared" si="1"/>
        <v>0</v>
      </c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8" customHeight="1" x14ac:dyDescent="0.3">
      <c r="A75" s="4"/>
      <c r="B75" s="1"/>
      <c r="C75" s="2"/>
      <c r="D75" s="23"/>
      <c r="E75" s="2"/>
      <c r="F75" s="2"/>
      <c r="G75" s="23"/>
      <c r="H75" s="23"/>
      <c r="I75" s="2">
        <f t="shared" si="1"/>
        <v>0</v>
      </c>
      <c r="J75" s="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8" customHeight="1" x14ac:dyDescent="0.3">
      <c r="A76" s="4"/>
      <c r="B76" s="1"/>
      <c r="C76" s="2"/>
      <c r="D76" s="23"/>
      <c r="E76" s="2"/>
      <c r="F76" s="2"/>
      <c r="G76" s="23"/>
      <c r="H76" s="23"/>
      <c r="I76" s="2">
        <f t="shared" si="1"/>
        <v>0</v>
      </c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8" customHeight="1" x14ac:dyDescent="0.3">
      <c r="A77" s="67"/>
      <c r="B77" s="68"/>
      <c r="C77" s="21"/>
      <c r="D77" s="26"/>
      <c r="E77" s="21"/>
      <c r="F77" s="21"/>
      <c r="G77" s="26"/>
      <c r="H77" s="26"/>
      <c r="I77" s="21"/>
      <c r="J77" s="67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</row>
    <row r="78" spans="1:52" ht="18" customHeight="1" x14ac:dyDescent="0.3">
      <c r="A78" s="67"/>
      <c r="B78" s="68"/>
      <c r="C78" s="21"/>
      <c r="D78" s="26"/>
      <c r="E78" s="21"/>
      <c r="F78" s="21"/>
      <c r="G78" s="26"/>
      <c r="H78" s="26"/>
      <c r="I78" s="21"/>
      <c r="J78" s="67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</row>
    <row r="79" spans="1:52" ht="18" customHeight="1" x14ac:dyDescent="0.3">
      <c r="A79" s="67"/>
      <c r="B79" s="68"/>
      <c r="C79" s="21"/>
      <c r="D79" s="26"/>
      <c r="E79" s="21"/>
      <c r="F79" s="21"/>
      <c r="G79" s="26"/>
      <c r="H79" s="26"/>
      <c r="I79" s="21"/>
      <c r="J79" s="67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</row>
    <row r="80" spans="1:52" ht="18" customHeight="1" x14ac:dyDescent="0.3">
      <c r="A80" s="67"/>
      <c r="B80" s="68"/>
      <c r="C80" s="21"/>
      <c r="D80" s="26"/>
      <c r="E80" s="21"/>
      <c r="F80" s="21"/>
      <c r="G80" s="26"/>
      <c r="H80" s="26"/>
      <c r="I80" s="21"/>
      <c r="J80" s="67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</row>
    <row r="81" spans="1:52" ht="18" customHeight="1" x14ac:dyDescent="0.3">
      <c r="A81" s="67"/>
      <c r="B81" s="68"/>
      <c r="C81" s="21"/>
      <c r="D81" s="26"/>
      <c r="E81" s="21"/>
      <c r="F81" s="21"/>
      <c r="G81" s="26"/>
      <c r="H81" s="26"/>
      <c r="I81" s="21"/>
      <c r="J81" s="67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</row>
    <row r="82" spans="1:52" ht="18" customHeight="1" x14ac:dyDescent="0.3">
      <c r="A82" s="67"/>
      <c r="B82" s="68"/>
      <c r="C82" s="21"/>
      <c r="D82" s="26"/>
      <c r="E82" s="21"/>
      <c r="F82" s="21"/>
      <c r="G82" s="26"/>
      <c r="H82" s="26"/>
      <c r="I82" s="21"/>
      <c r="J82" s="67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</row>
    <row r="83" spans="1:52" ht="18" customHeight="1" x14ac:dyDescent="0.3">
      <c r="A83" s="67"/>
      <c r="B83" s="68"/>
      <c r="C83" s="21"/>
      <c r="D83" s="26"/>
      <c r="E83" s="21"/>
      <c r="F83" s="21"/>
      <c r="G83" s="26"/>
      <c r="H83" s="26"/>
      <c r="I83" s="21"/>
      <c r="J83" s="67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</row>
    <row r="84" spans="1:52" ht="18" customHeight="1" x14ac:dyDescent="0.3">
      <c r="A84" s="67"/>
      <c r="B84" s="68"/>
      <c r="C84" s="21"/>
      <c r="D84" s="26"/>
      <c r="E84" s="21"/>
      <c r="F84" s="21"/>
      <c r="G84" s="26"/>
      <c r="H84" s="26"/>
      <c r="I84" s="21"/>
      <c r="J84" s="67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AZ276"/>
  <sheetViews>
    <sheetView showGridLines="0" tabSelected="1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activeCell="C11" sqref="C11"/>
    </sheetView>
  </sheetViews>
  <sheetFormatPr defaultColWidth="14.3984375" defaultRowHeight="15" customHeight="1" x14ac:dyDescent="0.3"/>
  <cols>
    <col min="1" max="1" width="9.3984375" customWidth="1"/>
    <col min="2" max="2" width="28.59765625" customWidth="1"/>
    <col min="3" max="3" width="10.796875" customWidth="1"/>
    <col min="4" max="4" width="9.3984375" customWidth="1"/>
    <col min="5" max="5" width="20" customWidth="1"/>
    <col min="6" max="6" width="10.19921875" customWidth="1"/>
    <col min="7" max="7" width="9.796875" customWidth="1"/>
    <col min="8" max="8" width="25.19921875" customWidth="1"/>
    <col min="9" max="9" width="9.796875" customWidth="1"/>
    <col min="10" max="10" width="10.3984375" customWidth="1"/>
    <col min="11" max="52" width="4.796875" customWidth="1"/>
  </cols>
  <sheetData>
    <row r="1" spans="1:52" ht="32.25" customHeight="1" x14ac:dyDescent="0.5">
      <c r="A1" s="187" t="s">
        <v>0</v>
      </c>
      <c r="B1" s="157"/>
      <c r="C1" s="157"/>
      <c r="D1" s="157"/>
      <c r="E1" s="157"/>
      <c r="F1" s="157"/>
      <c r="G1" s="157"/>
      <c r="H1" s="157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24.75" customHeight="1" x14ac:dyDescent="0.5">
      <c r="A2" s="187" t="s">
        <v>472</v>
      </c>
      <c r="B2" s="157"/>
      <c r="C2" s="157"/>
      <c r="D2" s="157"/>
      <c r="E2" s="157"/>
      <c r="F2" s="157"/>
      <c r="G2" s="157"/>
      <c r="H2" s="157"/>
      <c r="I2" s="2"/>
      <c r="J2" s="4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</row>
    <row r="3" spans="1:52" ht="15" customHeight="1" x14ac:dyDescent="0.5">
      <c r="A3" s="5"/>
      <c r="B3" s="4"/>
      <c r="C3" s="2"/>
      <c r="D3" s="21"/>
      <c r="E3" s="2" t="s">
        <v>2</v>
      </c>
      <c r="F3" s="2"/>
      <c r="G3" s="2"/>
      <c r="H3" s="2"/>
      <c r="I3" s="2" t="s">
        <v>2</v>
      </c>
      <c r="J3" s="4"/>
      <c r="K3" s="2"/>
      <c r="L3" s="2"/>
      <c r="M3" s="2"/>
      <c r="N3" s="2"/>
      <c r="O3" s="2"/>
      <c r="P3" s="2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24.75" customHeight="1" x14ac:dyDescent="0.5">
      <c r="A4" s="187">
        <v>2025</v>
      </c>
      <c r="B4" s="157"/>
      <c r="C4" s="157"/>
      <c r="D4" s="157"/>
      <c r="E4" s="157"/>
      <c r="F4" s="157"/>
      <c r="G4" s="157"/>
      <c r="H4" s="157"/>
      <c r="I4" s="2"/>
      <c r="J4" s="4" t="s">
        <v>2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</row>
    <row r="5" spans="1:52" ht="15" customHeight="1" x14ac:dyDescent="0.3">
      <c r="A5" s="4"/>
      <c r="B5" s="1"/>
      <c r="C5" s="2"/>
      <c r="D5" s="2"/>
      <c r="F5" s="2"/>
      <c r="G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2.75" customHeight="1" x14ac:dyDescent="0.3"/>
    <row r="7" spans="1:52" ht="18" customHeight="1" x14ac:dyDescent="0.35">
      <c r="A7" s="71"/>
      <c r="B7" s="72"/>
      <c r="C7" s="72"/>
      <c r="D7" s="72"/>
      <c r="E7" s="72"/>
      <c r="F7" s="72"/>
      <c r="G7" s="72"/>
      <c r="H7" s="72"/>
      <c r="I7" s="73"/>
      <c r="J7" s="73"/>
      <c r="K7" s="74" t="str">
        <f>Seniori!K6</f>
        <v>06.-08.02.</v>
      </c>
      <c r="L7" s="75"/>
      <c r="M7" s="75"/>
      <c r="N7" s="75"/>
      <c r="O7" s="75"/>
      <c r="P7" s="75"/>
      <c r="Q7" s="75"/>
      <c r="R7" s="75"/>
      <c r="S7" s="75" t="str">
        <f>Seniori!S6</f>
        <v>27.2.-1.3.</v>
      </c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 t="str">
        <f>Seniori!AH6</f>
        <v>05.-07.03.</v>
      </c>
      <c r="AI7" s="75"/>
      <c r="AJ7" s="75" t="str">
        <f>Seniori!AJ6</f>
        <v>05.-07.03.</v>
      </c>
      <c r="AK7" s="75"/>
      <c r="AL7" s="75"/>
      <c r="AM7" s="115" t="s">
        <v>527</v>
      </c>
      <c r="AN7" s="74" t="str">
        <f>Seniori!AN6</f>
        <v>2.-4.4.</v>
      </c>
      <c r="AO7" s="75"/>
      <c r="AP7" s="75"/>
      <c r="AQ7" s="75"/>
      <c r="AR7" s="75"/>
      <c r="AS7" s="75"/>
      <c r="AT7" s="75"/>
      <c r="AU7" s="149"/>
      <c r="AV7" s="149"/>
      <c r="AW7" s="149"/>
      <c r="AX7" s="149"/>
      <c r="AY7" s="149"/>
      <c r="AZ7" s="149"/>
    </row>
    <row r="8" spans="1:52" ht="29.25" customHeight="1" x14ac:dyDescent="0.35">
      <c r="A8" s="71" t="s">
        <v>4</v>
      </c>
      <c r="B8" s="72" t="s">
        <v>7</v>
      </c>
      <c r="C8" s="72" t="s">
        <v>6</v>
      </c>
      <c r="D8" s="72" t="s">
        <v>8</v>
      </c>
      <c r="E8" s="72" t="s">
        <v>5</v>
      </c>
      <c r="F8" s="72" t="s">
        <v>6</v>
      </c>
      <c r="G8" s="72" t="s">
        <v>473</v>
      </c>
      <c r="H8" s="72" t="s">
        <v>9</v>
      </c>
      <c r="I8" s="73"/>
      <c r="J8" s="73" t="s">
        <v>381</v>
      </c>
      <c r="K8" s="76" t="str">
        <f>Seniori!K7</f>
        <v>Motešice</v>
      </c>
      <c r="L8" s="76">
        <f>Seniori!L7</f>
        <v>0</v>
      </c>
      <c r="M8" s="76"/>
      <c r="N8" s="76"/>
      <c r="O8" s="76"/>
      <c r="P8" s="76"/>
      <c r="Q8" s="76"/>
      <c r="R8" s="76"/>
      <c r="S8" s="76" t="str">
        <f>Seniori!S7</f>
        <v>Motešice</v>
      </c>
      <c r="T8" s="76"/>
      <c r="U8" s="76"/>
      <c r="V8" s="76"/>
      <c r="W8" s="76"/>
      <c r="X8" s="76"/>
      <c r="Y8" s="76"/>
      <c r="Z8" s="76"/>
      <c r="AA8" s="77"/>
      <c r="AB8" s="76"/>
      <c r="AC8" s="76"/>
      <c r="AD8" s="109"/>
      <c r="AE8" s="76"/>
      <c r="AF8" s="109"/>
      <c r="AG8" s="76"/>
      <c r="AH8" s="76" t="str">
        <f>Seniori!AH7</f>
        <v>Motešice</v>
      </c>
      <c r="AI8" s="109"/>
      <c r="AJ8" s="76" t="str">
        <f>Seniori!AJ7</f>
        <v>Motešice CDI</v>
      </c>
      <c r="AK8" s="76"/>
      <c r="AL8" s="76"/>
      <c r="AM8" s="116" t="s">
        <v>528</v>
      </c>
      <c r="AN8" s="77" t="str">
        <f>Seniori!AN7</f>
        <v>Motešice</v>
      </c>
      <c r="AO8" s="76"/>
      <c r="AP8" s="76"/>
      <c r="AQ8" s="76"/>
      <c r="AR8" s="109"/>
      <c r="AS8" s="76"/>
      <c r="AT8" s="76"/>
      <c r="AU8" s="149"/>
      <c r="AV8" s="149"/>
      <c r="AW8" s="149"/>
      <c r="AX8" s="149"/>
      <c r="AY8" s="149"/>
      <c r="AZ8" s="149"/>
    </row>
    <row r="9" spans="1:52" ht="18" customHeight="1" x14ac:dyDescent="0.35">
      <c r="A9" s="78"/>
      <c r="B9" s="79"/>
      <c r="C9" s="79"/>
      <c r="D9" s="79"/>
      <c r="E9" s="79"/>
      <c r="F9" s="79"/>
      <c r="G9" s="79"/>
      <c r="H9" s="79"/>
      <c r="I9" s="80"/>
      <c r="J9" s="80"/>
      <c r="K9" s="81" t="str">
        <f>Seniori!K8</f>
        <v>Z2</v>
      </c>
      <c r="L9" s="82" t="str">
        <f>Seniori!L8</f>
        <v>4r</v>
      </c>
      <c r="M9" s="82" t="str">
        <f>Seniori!M8</f>
        <v>DUA</v>
      </c>
      <c r="N9" s="82" t="str">
        <f>Seniori!N8</f>
        <v>DD</v>
      </c>
      <c r="O9" s="82" t="str">
        <f>Seniori!O8</f>
        <v>4r</v>
      </c>
      <c r="P9" s="82" t="str">
        <f>Seniori!P8</f>
        <v>5rU</v>
      </c>
      <c r="Q9" s="82" t="str">
        <f>Seniori!Q8</f>
        <v>DUA</v>
      </c>
      <c r="R9" s="82" t="str">
        <f>Seniori!R8</f>
        <v>DD</v>
      </c>
      <c r="S9" s="82" t="str">
        <f>Seniori!S8</f>
        <v>Z2</v>
      </c>
      <c r="T9" s="82" t="str">
        <f>Seniori!T8</f>
        <v>P3</v>
      </c>
      <c r="U9" s="82" t="str">
        <f>Seniori!U8</f>
        <v>4r</v>
      </c>
      <c r="V9" s="82" t="str">
        <f>Seniori!V8</f>
        <v>5rU</v>
      </c>
      <c r="W9" s="82" t="str">
        <f>Seniori!W8</f>
        <v>DUA</v>
      </c>
      <c r="X9" s="82" t="str">
        <f>Seniori!X8</f>
        <v>DUB</v>
      </c>
      <c r="Y9" s="82" t="str">
        <f>Seniori!Y8</f>
        <v>DD</v>
      </c>
      <c r="Z9" s="82" t="str">
        <f>Seniori!Z8</f>
        <v>DJ</v>
      </c>
      <c r="AA9" s="83" t="str">
        <f>Seniori!AA8</f>
        <v>P3</v>
      </c>
      <c r="AB9" s="118" t="s">
        <v>16</v>
      </c>
      <c r="AC9" s="118" t="s">
        <v>17</v>
      </c>
      <c r="AD9" s="118" t="s">
        <v>18</v>
      </c>
      <c r="AE9" s="118" t="s">
        <v>22</v>
      </c>
      <c r="AF9" s="118" t="s">
        <v>19</v>
      </c>
      <c r="AG9" s="82" t="str">
        <f>Seniori!AG8</f>
        <v>DJ</v>
      </c>
      <c r="AH9" s="82" t="str">
        <f>Seniori!AH8</f>
        <v>4r</v>
      </c>
      <c r="AI9" s="117" t="s">
        <v>19</v>
      </c>
      <c r="AJ9" s="82" t="str">
        <f>Seniori!AJ8</f>
        <v>DUB</v>
      </c>
      <c r="AK9" s="82" t="str">
        <f>Seniori!AK8</f>
        <v>DD</v>
      </c>
      <c r="AL9" s="82" t="str">
        <f>Seniori!AL8</f>
        <v>DJ</v>
      </c>
      <c r="AM9" s="117" t="s">
        <v>17</v>
      </c>
      <c r="AN9" s="82" t="str">
        <f>Seniori!AN8</f>
        <v>P1</v>
      </c>
      <c r="AO9" s="82" t="str">
        <f>Seniori!AO8</f>
        <v>P3</v>
      </c>
      <c r="AP9" s="82" t="str">
        <f>Seniori!AP8</f>
        <v>4r</v>
      </c>
      <c r="AQ9" s="82" t="str">
        <f>Seniori!AQ8</f>
        <v>5rU</v>
      </c>
      <c r="AR9" s="117" t="s">
        <v>23</v>
      </c>
      <c r="AS9" s="82" t="str">
        <f>Seniori!AS8</f>
        <v>DUA</v>
      </c>
      <c r="AT9" s="82" t="str">
        <f>Seniori!AY8</f>
        <v>DUB</v>
      </c>
      <c r="AU9" s="82" t="str">
        <f>Seniori!AZ8</f>
        <v>DD</v>
      </c>
      <c r="AV9" s="82" t="str">
        <f>Seniori!AV8</f>
        <v>4r</v>
      </c>
      <c r="AW9" s="82" t="str">
        <f>Seniori!AW8</f>
        <v>5rU</v>
      </c>
      <c r="AX9" s="82" t="str">
        <f>Seniori!AX8</f>
        <v>DUA</v>
      </c>
      <c r="AY9" s="82" t="str">
        <f>Seniori!AY8</f>
        <v>DUB</v>
      </c>
      <c r="AZ9" s="82" t="str">
        <f>Seniori!AZ8</f>
        <v>DD</v>
      </c>
    </row>
    <row r="10" spans="1:52" ht="18" customHeight="1" x14ac:dyDescent="0.3">
      <c r="A10" s="4">
        <v>1</v>
      </c>
      <c r="B10" s="1" t="s">
        <v>211</v>
      </c>
      <c r="C10" s="106">
        <v>11998</v>
      </c>
      <c r="D10" s="106">
        <v>2011</v>
      </c>
      <c r="E10" s="107" t="s">
        <v>208</v>
      </c>
      <c r="F10" s="106">
        <v>6761</v>
      </c>
      <c r="G10" s="106" t="s">
        <v>477</v>
      </c>
      <c r="H10" s="105" t="s">
        <v>90</v>
      </c>
      <c r="I10" s="2">
        <f>SUM(K10:AU10)</f>
        <v>0</v>
      </c>
      <c r="J10" s="4">
        <f>'Kôň roka'!$I10+I11</f>
        <v>21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8" customHeight="1" x14ac:dyDescent="0.3">
      <c r="A11" s="4"/>
      <c r="B11" s="1"/>
      <c r="C11" s="106"/>
      <c r="D11" s="106"/>
      <c r="E11" s="107" t="s">
        <v>386</v>
      </c>
      <c r="F11" s="106">
        <v>11998</v>
      </c>
      <c r="G11" s="106" t="s">
        <v>478</v>
      </c>
      <c r="H11" s="105"/>
      <c r="I11" s="2">
        <f>SUM(K11:AU11)</f>
        <v>21</v>
      </c>
      <c r="J11" s="4">
        <v>0</v>
      </c>
      <c r="K11" s="2"/>
      <c r="L11" s="2"/>
      <c r="M11" s="2"/>
      <c r="N11" s="2">
        <v>8</v>
      </c>
      <c r="O11" s="2"/>
      <c r="P11" s="2"/>
      <c r="Q11" s="2"/>
      <c r="R11" s="2">
        <v>9</v>
      </c>
      <c r="S11" s="2"/>
      <c r="T11" s="2"/>
      <c r="U11" s="2"/>
      <c r="V11" s="2"/>
      <c r="W11" s="2"/>
      <c r="X11" s="2"/>
      <c r="Y11" s="2">
        <v>4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5" customHeight="1" x14ac:dyDescent="0.3">
      <c r="A12" s="4">
        <v>2</v>
      </c>
      <c r="B12" s="1" t="s">
        <v>235</v>
      </c>
      <c r="C12" s="2">
        <v>8781</v>
      </c>
      <c r="D12" s="2"/>
      <c r="E12" s="22" t="s">
        <v>234</v>
      </c>
      <c r="F12" s="2">
        <v>10274</v>
      </c>
      <c r="G12" s="2" t="s">
        <v>477</v>
      </c>
      <c r="H12" s="22" t="s">
        <v>218</v>
      </c>
      <c r="I12" s="2">
        <f>SUM(K12:AU12)</f>
        <v>0</v>
      </c>
      <c r="J12" s="4">
        <f>'Kôň roka'!$I12+I13+I14+I15+I16</f>
        <v>19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5" customHeight="1" x14ac:dyDescent="0.3">
      <c r="A13" s="4"/>
      <c r="B13" s="1"/>
      <c r="C13" s="2"/>
      <c r="D13" s="2"/>
      <c r="E13" s="22" t="s">
        <v>318</v>
      </c>
      <c r="F13" s="2">
        <v>10258</v>
      </c>
      <c r="G13" s="2" t="s">
        <v>474</v>
      </c>
      <c r="H13" s="22" t="s">
        <v>90</v>
      </c>
      <c r="I13" s="2">
        <f>SUM(K13:AU13)</f>
        <v>0</v>
      </c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5" customHeight="1" x14ac:dyDescent="0.3">
      <c r="A14" s="4"/>
      <c r="B14" s="1"/>
      <c r="C14" s="2"/>
      <c r="D14" s="2"/>
      <c r="E14" s="22" t="s">
        <v>404</v>
      </c>
      <c r="F14" s="2">
        <v>9800</v>
      </c>
      <c r="G14" s="2" t="s">
        <v>478</v>
      </c>
      <c r="H14" s="22" t="s">
        <v>218</v>
      </c>
      <c r="I14" s="2">
        <f>SUM(K14:AU14)</f>
        <v>0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5" customHeight="1" x14ac:dyDescent="0.3">
      <c r="A15" s="4"/>
      <c r="B15" s="1"/>
      <c r="C15" s="2"/>
      <c r="D15" s="2"/>
      <c r="E15" s="105" t="s">
        <v>399</v>
      </c>
      <c r="F15" s="2">
        <v>9377</v>
      </c>
      <c r="G15" s="106" t="s">
        <v>478</v>
      </c>
      <c r="H15" s="105" t="s">
        <v>531</v>
      </c>
      <c r="I15" s="2">
        <f>SUM(K15:AU15)</f>
        <v>11</v>
      </c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3</v>
      </c>
      <c r="Z15" s="2"/>
      <c r="AA15" s="2"/>
      <c r="AB15" s="2"/>
      <c r="AC15" s="2"/>
      <c r="AD15" s="2"/>
      <c r="AE15" s="2"/>
      <c r="AF15" s="2">
        <v>6</v>
      </c>
      <c r="AG15" s="2"/>
      <c r="AH15" s="2"/>
      <c r="AI15" s="2">
        <v>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5" customHeight="1" x14ac:dyDescent="0.3">
      <c r="A16" s="4"/>
      <c r="B16" s="1"/>
      <c r="C16" s="2"/>
      <c r="D16" s="2"/>
      <c r="E16" s="22" t="s">
        <v>386</v>
      </c>
      <c r="F16" s="2">
        <v>8604</v>
      </c>
      <c r="G16" s="2" t="s">
        <v>478</v>
      </c>
      <c r="H16" s="22" t="s">
        <v>90</v>
      </c>
      <c r="I16" s="2">
        <f>SUM(K16:AU16)</f>
        <v>8</v>
      </c>
      <c r="J16" s="4"/>
      <c r="K16" s="2"/>
      <c r="L16" s="2"/>
      <c r="M16" s="2"/>
      <c r="N16" s="2"/>
      <c r="O16" s="2"/>
      <c r="P16" s="2"/>
      <c r="Q16" s="2"/>
      <c r="R16" s="2">
        <v>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>
        <v>2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8" customHeight="1" x14ac:dyDescent="0.3">
      <c r="A17" s="4">
        <v>3</v>
      </c>
      <c r="B17" s="1" t="s">
        <v>240</v>
      </c>
      <c r="C17" s="106">
        <v>13100</v>
      </c>
      <c r="D17" s="106">
        <v>2021</v>
      </c>
      <c r="E17" s="105" t="s">
        <v>239</v>
      </c>
      <c r="F17" s="106"/>
      <c r="G17" s="106" t="s">
        <v>477</v>
      </c>
      <c r="H17" s="105" t="s">
        <v>83</v>
      </c>
      <c r="I17" s="2">
        <f>SUM(K17:AU17)</f>
        <v>0</v>
      </c>
      <c r="J17" s="4">
        <f>'Kôň roka'!$I17+I18</f>
        <v>18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8" customHeight="1" x14ac:dyDescent="0.3">
      <c r="A18" s="4"/>
      <c r="B18" s="1"/>
      <c r="C18" s="2"/>
      <c r="D18" s="2"/>
      <c r="E18" s="22" t="s">
        <v>277</v>
      </c>
      <c r="F18" s="2">
        <v>8401</v>
      </c>
      <c r="G18" s="2" t="s">
        <v>474</v>
      </c>
      <c r="H18" s="22" t="s">
        <v>90</v>
      </c>
      <c r="I18" s="2">
        <f>SUM(K18:AU18)</f>
        <v>18</v>
      </c>
      <c r="J18" s="4"/>
      <c r="K18" s="2"/>
      <c r="L18" s="2">
        <v>5</v>
      </c>
      <c r="M18" s="2"/>
      <c r="N18" s="2"/>
      <c r="O18" s="2"/>
      <c r="P18" s="2">
        <v>4</v>
      </c>
      <c r="Q18" s="2"/>
      <c r="R18" s="2"/>
      <c r="S18" s="2"/>
      <c r="T18" s="2"/>
      <c r="U18" s="2"/>
      <c r="V18" s="2">
        <v>5</v>
      </c>
      <c r="W18" s="2"/>
      <c r="X18" s="2"/>
      <c r="Y18" s="2"/>
      <c r="Z18" s="2"/>
      <c r="AA18" s="2"/>
      <c r="AB18" s="2"/>
      <c r="AC18" s="2">
        <v>4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8" customHeight="1" x14ac:dyDescent="0.3">
      <c r="A19" s="4">
        <v>4</v>
      </c>
      <c r="B19" s="110" t="s">
        <v>518</v>
      </c>
      <c r="C19" s="2">
        <v>13608</v>
      </c>
      <c r="D19" s="2">
        <v>2022</v>
      </c>
      <c r="E19" s="105" t="s">
        <v>277</v>
      </c>
      <c r="F19" s="2">
        <v>8401</v>
      </c>
      <c r="G19" s="106" t="s">
        <v>477</v>
      </c>
      <c r="H19" s="22" t="s">
        <v>90</v>
      </c>
      <c r="I19" s="2">
        <f>SUM(K19:AU19)</f>
        <v>16</v>
      </c>
      <c r="J19" s="4">
        <f>'Kôň roka'!$I19</f>
        <v>16</v>
      </c>
      <c r="K19" s="2"/>
      <c r="L19" s="2">
        <v>2</v>
      </c>
      <c r="M19" s="2"/>
      <c r="N19" s="2"/>
      <c r="O19" s="2">
        <v>5</v>
      </c>
      <c r="P19" s="2"/>
      <c r="Q19" s="2"/>
      <c r="R19" s="2"/>
      <c r="S19" s="2"/>
      <c r="T19" s="2"/>
      <c r="U19" s="2">
        <v>4</v>
      </c>
      <c r="V19" s="2"/>
      <c r="W19" s="2"/>
      <c r="X19" s="2"/>
      <c r="Y19" s="2"/>
      <c r="Z19" s="2"/>
      <c r="AA19" s="2"/>
      <c r="AB19" s="2">
        <v>5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8" customHeight="1" x14ac:dyDescent="0.3">
      <c r="A20" s="4">
        <v>5</v>
      </c>
      <c r="B20" s="85" t="s">
        <v>280</v>
      </c>
      <c r="C20" s="2">
        <v>11682</v>
      </c>
      <c r="D20" s="2">
        <v>2018</v>
      </c>
      <c r="E20" s="22" t="s">
        <v>492</v>
      </c>
      <c r="F20" s="2">
        <v>9317</v>
      </c>
      <c r="G20" s="2" t="s">
        <v>474</v>
      </c>
      <c r="H20" s="22" t="s">
        <v>90</v>
      </c>
      <c r="I20" s="2">
        <f>SUM(K20:AU20)</f>
        <v>0</v>
      </c>
      <c r="J20" s="4">
        <f>'Kôň roka'!$I20+I21+I22+I23</f>
        <v>15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" customHeight="1" x14ac:dyDescent="0.3">
      <c r="A21" s="4"/>
      <c r="B21" s="85"/>
      <c r="C21" s="2"/>
      <c r="D21" s="2"/>
      <c r="E21" s="22" t="s">
        <v>323</v>
      </c>
      <c r="F21" s="2">
        <v>8620</v>
      </c>
      <c r="G21" s="2" t="s">
        <v>474</v>
      </c>
      <c r="H21" s="22"/>
      <c r="I21" s="2">
        <f>SUM(K21:AU21)</f>
        <v>0</v>
      </c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5" customHeight="1" x14ac:dyDescent="0.3">
      <c r="A22" s="4"/>
      <c r="B22" s="85"/>
      <c r="C22" s="2"/>
      <c r="D22" s="2"/>
      <c r="E22" s="105" t="s">
        <v>386</v>
      </c>
      <c r="F22" s="2"/>
      <c r="G22" s="106" t="s">
        <v>478</v>
      </c>
      <c r="H22" s="22"/>
      <c r="I22" s="2">
        <f>SUM(K22:AU22)</f>
        <v>15</v>
      </c>
      <c r="J22" s="4"/>
      <c r="K22" s="2"/>
      <c r="L22" s="2"/>
      <c r="M22" s="2"/>
      <c r="N22" s="2">
        <v>5</v>
      </c>
      <c r="O22" s="2"/>
      <c r="P22" s="2"/>
      <c r="Q22" s="2"/>
      <c r="R22" s="2">
        <v>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v>6</v>
      </c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5" customHeight="1" x14ac:dyDescent="0.3">
      <c r="A23" s="4"/>
      <c r="B23" s="1"/>
      <c r="C23" s="2"/>
      <c r="D23" s="2"/>
      <c r="E23" s="22" t="s">
        <v>277</v>
      </c>
      <c r="F23" s="2">
        <v>8401</v>
      </c>
      <c r="G23" s="2" t="s">
        <v>474</v>
      </c>
      <c r="H23" s="22"/>
      <c r="I23" s="2">
        <f>SUM(K23:AU23)</f>
        <v>0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8" customHeight="1" x14ac:dyDescent="0.3">
      <c r="A24" s="4">
        <v>6</v>
      </c>
      <c r="B24" s="110" t="s">
        <v>520</v>
      </c>
      <c r="C24" s="2">
        <v>13607</v>
      </c>
      <c r="D24" s="2">
        <v>2022</v>
      </c>
      <c r="E24" s="22" t="s">
        <v>208</v>
      </c>
      <c r="F24" s="2">
        <v>6761</v>
      </c>
      <c r="G24" s="2" t="s">
        <v>477</v>
      </c>
      <c r="H24" s="22" t="s">
        <v>90</v>
      </c>
      <c r="I24" s="2">
        <f>SUM(K24:AU24)</f>
        <v>13</v>
      </c>
      <c r="J24" s="4">
        <f>'Kôň roka'!$I24</f>
        <v>13</v>
      </c>
      <c r="K24" s="2"/>
      <c r="L24" s="2">
        <v>6</v>
      </c>
      <c r="M24" s="2"/>
      <c r="N24" s="2"/>
      <c r="O24" s="2">
        <v>7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5" customHeight="1" x14ac:dyDescent="0.3">
      <c r="A25" s="4">
        <v>7</v>
      </c>
      <c r="B25" s="1" t="s">
        <v>27</v>
      </c>
      <c r="C25" s="2"/>
      <c r="D25" s="2">
        <v>2021</v>
      </c>
      <c r="E25" s="22" t="s">
        <v>24</v>
      </c>
      <c r="F25" s="2">
        <v>5599</v>
      </c>
      <c r="G25" s="2" t="s">
        <v>476</v>
      </c>
      <c r="H25" s="22" t="s">
        <v>26</v>
      </c>
      <c r="I25" s="2">
        <f>SUM(K25:AU25)</f>
        <v>11</v>
      </c>
      <c r="J25" s="4">
        <f>'Kôň roka'!$I25</f>
        <v>11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>
        <v>11</v>
      </c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5" customHeight="1" x14ac:dyDescent="0.3">
      <c r="A26" s="4">
        <v>8</v>
      </c>
      <c r="B26" s="1" t="s">
        <v>209</v>
      </c>
      <c r="C26" s="2">
        <v>12143</v>
      </c>
      <c r="D26" s="2"/>
      <c r="E26" s="22" t="s">
        <v>208</v>
      </c>
      <c r="F26" s="2">
        <v>6761</v>
      </c>
      <c r="G26" s="2" t="s">
        <v>477</v>
      </c>
      <c r="H26" s="22" t="s">
        <v>90</v>
      </c>
      <c r="I26" s="2">
        <f>SUM(K26:AU26)</f>
        <v>8</v>
      </c>
      <c r="J26" s="4">
        <f>'Kôň roka'!$I26</f>
        <v>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>
        <v>3</v>
      </c>
      <c r="X26" s="2"/>
      <c r="Y26" s="2"/>
      <c r="Z26" s="2"/>
      <c r="AA26" s="2"/>
      <c r="AB26" s="2"/>
      <c r="AC26" s="2"/>
      <c r="AD26" s="2">
        <v>5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8" customHeight="1" x14ac:dyDescent="0.3">
      <c r="A27" s="4">
        <v>8</v>
      </c>
      <c r="B27" s="110" t="s">
        <v>519</v>
      </c>
      <c r="C27" s="2">
        <v>13611</v>
      </c>
      <c r="D27" s="2">
        <v>2022</v>
      </c>
      <c r="E27" s="105" t="s">
        <v>121</v>
      </c>
      <c r="F27" s="2">
        <v>6693</v>
      </c>
      <c r="G27" s="106" t="s">
        <v>476</v>
      </c>
      <c r="H27" s="105" t="s">
        <v>123</v>
      </c>
      <c r="I27" s="2">
        <f>SUM(K27:AU27)</f>
        <v>8</v>
      </c>
      <c r="J27" s="4">
        <f>'Kôň roka'!$I27</f>
        <v>8</v>
      </c>
      <c r="K27" s="2"/>
      <c r="L27" s="2">
        <v>1</v>
      </c>
      <c r="M27" s="2"/>
      <c r="N27" s="2"/>
      <c r="O27" s="2">
        <v>1</v>
      </c>
      <c r="P27" s="2"/>
      <c r="Q27" s="2"/>
      <c r="R27" s="2"/>
      <c r="S27" s="2"/>
      <c r="T27" s="2"/>
      <c r="U27" s="2">
        <v>5</v>
      </c>
      <c r="V27" s="2"/>
      <c r="W27" s="2"/>
      <c r="X27" s="2"/>
      <c r="Y27" s="2"/>
      <c r="Z27" s="2"/>
      <c r="AA27" s="2"/>
      <c r="AB27" s="2">
        <v>1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8" customHeight="1" x14ac:dyDescent="0.3">
      <c r="A28" s="4">
        <v>8</v>
      </c>
      <c r="B28" s="1" t="s">
        <v>210</v>
      </c>
      <c r="C28" s="2">
        <v>12751</v>
      </c>
      <c r="D28" s="2">
        <v>2020</v>
      </c>
      <c r="E28" s="84" t="s">
        <v>208</v>
      </c>
      <c r="F28" s="2">
        <v>6761</v>
      </c>
      <c r="G28" s="106" t="s">
        <v>477</v>
      </c>
      <c r="H28" s="22" t="s">
        <v>90</v>
      </c>
      <c r="I28" s="2">
        <f>SUM(K28:AU28)</f>
        <v>8</v>
      </c>
      <c r="J28" s="4">
        <f>'Kôň roka'!$I28+I79</f>
        <v>8</v>
      </c>
      <c r="K28" s="2"/>
      <c r="L28" s="2">
        <v>3</v>
      </c>
      <c r="M28" s="2"/>
      <c r="N28" s="2"/>
      <c r="O28" s="2"/>
      <c r="P28" s="2">
        <v>1</v>
      </c>
      <c r="Q28" s="2"/>
      <c r="R28" s="2">
        <v>1</v>
      </c>
      <c r="S28" s="106"/>
      <c r="T28" s="2"/>
      <c r="U28" s="2">
        <v>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5" customHeight="1" x14ac:dyDescent="0.3">
      <c r="A29" s="4">
        <v>11</v>
      </c>
      <c r="B29" s="110" t="s">
        <v>530</v>
      </c>
      <c r="C29" s="2">
        <v>13609</v>
      </c>
      <c r="D29" s="2">
        <v>2022</v>
      </c>
      <c r="E29" s="105" t="s">
        <v>121</v>
      </c>
      <c r="F29" s="2">
        <v>6693</v>
      </c>
      <c r="G29" s="106" t="s">
        <v>476</v>
      </c>
      <c r="H29" s="105" t="s">
        <v>123</v>
      </c>
      <c r="I29" s="2">
        <f>SUM(K29:AU29)</f>
        <v>7</v>
      </c>
      <c r="J29" s="4">
        <f>'Kôň roka'!$I29</f>
        <v>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>
        <v>3</v>
      </c>
      <c r="V29" s="2"/>
      <c r="W29" s="2"/>
      <c r="X29" s="2"/>
      <c r="Y29" s="2"/>
      <c r="Z29" s="2"/>
      <c r="AA29" s="2"/>
      <c r="AB29" s="2">
        <v>4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5" customHeight="1" x14ac:dyDescent="0.3">
      <c r="A30" s="4">
        <v>12</v>
      </c>
      <c r="B30" s="1" t="s">
        <v>215</v>
      </c>
      <c r="C30" s="2">
        <v>13103</v>
      </c>
      <c r="D30" s="2">
        <v>2021</v>
      </c>
      <c r="E30" s="84" t="s">
        <v>213</v>
      </c>
      <c r="F30" s="2">
        <v>8828</v>
      </c>
      <c r="G30" s="2" t="s">
        <v>477</v>
      </c>
      <c r="H30" s="22" t="s">
        <v>90</v>
      </c>
      <c r="I30" s="2">
        <f>SUM(K30:AU30)</f>
        <v>0</v>
      </c>
      <c r="J30" s="4">
        <f>'Kôň roka'!$I30+I31</f>
        <v>6</v>
      </c>
      <c r="K30" s="2"/>
      <c r="L30" s="2"/>
      <c r="M30" s="2"/>
      <c r="N30" s="2"/>
      <c r="O30" s="2"/>
      <c r="P30" s="2"/>
      <c r="Q30" s="2"/>
      <c r="R30" s="106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5" customHeight="1" x14ac:dyDescent="0.3">
      <c r="A31" s="4"/>
      <c r="B31" s="1"/>
      <c r="C31" s="2"/>
      <c r="D31" s="2"/>
      <c r="E31" s="107" t="s">
        <v>524</v>
      </c>
      <c r="F31" s="2">
        <v>10986</v>
      </c>
      <c r="G31" s="106" t="s">
        <v>478</v>
      </c>
      <c r="H31" s="22"/>
      <c r="I31" s="2">
        <f>SUM(K31:AU31)</f>
        <v>6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3</v>
      </c>
      <c r="V31" s="2"/>
      <c r="W31" s="2"/>
      <c r="X31" s="2"/>
      <c r="Y31" s="2"/>
      <c r="Z31" s="2"/>
      <c r="AA31" s="2"/>
      <c r="AB31" s="2">
        <v>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5" customHeight="1" x14ac:dyDescent="0.3">
      <c r="A32" s="4">
        <v>13</v>
      </c>
      <c r="B32" s="1" t="s">
        <v>124</v>
      </c>
      <c r="C32" s="2">
        <v>13439</v>
      </c>
      <c r="D32" s="2">
        <v>2021</v>
      </c>
      <c r="E32" s="22" t="s">
        <v>277</v>
      </c>
      <c r="F32" s="2">
        <v>8401</v>
      </c>
      <c r="G32" s="2" t="s">
        <v>474</v>
      </c>
      <c r="H32" s="22" t="s">
        <v>90</v>
      </c>
      <c r="I32" s="2">
        <f>SUM(K32:AU32)</f>
        <v>5</v>
      </c>
      <c r="J32" s="4">
        <f>'Kôň roka'!$I32+I33</f>
        <v>5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>
        <v>2</v>
      </c>
      <c r="X32" s="2"/>
      <c r="Y32" s="2"/>
      <c r="Z32" s="2"/>
      <c r="AA32" s="2"/>
      <c r="AB32" s="2"/>
      <c r="AC32" s="2"/>
      <c r="AD32" s="2">
        <v>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5" customHeight="1" x14ac:dyDescent="0.3">
      <c r="A33" s="4"/>
      <c r="B33" s="1"/>
      <c r="C33" s="2"/>
      <c r="D33" s="2"/>
      <c r="E33" s="22" t="s">
        <v>121</v>
      </c>
      <c r="F33" s="2">
        <v>6693</v>
      </c>
      <c r="G33" s="2" t="s">
        <v>476</v>
      </c>
      <c r="H33" s="22"/>
      <c r="I33" s="2">
        <f>SUM(K33:AU33)</f>
        <v>0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8" customHeight="1" x14ac:dyDescent="0.35">
      <c r="A34" s="4">
        <v>14</v>
      </c>
      <c r="B34" s="120" t="s">
        <v>522</v>
      </c>
      <c r="C34" s="2">
        <v>11681</v>
      </c>
      <c r="D34" s="2">
        <v>2018</v>
      </c>
      <c r="E34" s="105" t="s">
        <v>399</v>
      </c>
      <c r="F34" s="106">
        <v>9377</v>
      </c>
      <c r="G34" s="106" t="s">
        <v>478</v>
      </c>
      <c r="H34" s="105" t="s">
        <v>90</v>
      </c>
      <c r="I34" s="2">
        <f>SUM(K34:AU34)</f>
        <v>4</v>
      </c>
      <c r="J34" s="4">
        <f>'Kôň roka'!$I34</f>
        <v>4</v>
      </c>
      <c r="K34" s="2"/>
      <c r="L34" s="2"/>
      <c r="M34" s="2">
        <v>1</v>
      </c>
      <c r="N34" s="2"/>
      <c r="O34" s="2"/>
      <c r="P34" s="2"/>
      <c r="Q34" s="2"/>
      <c r="R34" s="2"/>
      <c r="S34" s="2"/>
      <c r="T34" s="2"/>
      <c r="U34" s="2"/>
      <c r="V34" s="2"/>
      <c r="W34" s="2">
        <v>1</v>
      </c>
      <c r="X34" s="2"/>
      <c r="Y34" s="2"/>
      <c r="Z34" s="2"/>
      <c r="AA34" s="2"/>
      <c r="AB34" s="2"/>
      <c r="AC34" s="2"/>
      <c r="AD34" s="2">
        <v>2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5" customHeight="1" x14ac:dyDescent="0.3">
      <c r="A35" s="4">
        <v>15</v>
      </c>
      <c r="B35" s="85" t="s">
        <v>165</v>
      </c>
      <c r="C35" s="2">
        <v>11749</v>
      </c>
      <c r="D35" s="2">
        <v>2009</v>
      </c>
      <c r="E35" s="22" t="s">
        <v>164</v>
      </c>
      <c r="F35" s="2">
        <v>7028</v>
      </c>
      <c r="G35" s="2" t="s">
        <v>476</v>
      </c>
      <c r="H35" s="22" t="s">
        <v>134</v>
      </c>
      <c r="I35" s="2">
        <f>SUM(K35:AU35)</f>
        <v>3</v>
      </c>
      <c r="J35" s="4">
        <f>'Kôň roka'!$I35</f>
        <v>3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>
        <v>1</v>
      </c>
      <c r="Z35" s="2"/>
      <c r="AA35" s="2"/>
      <c r="AB35" s="2"/>
      <c r="AC35" s="2"/>
      <c r="AD35" s="2"/>
      <c r="AE35" s="2"/>
      <c r="AF35" s="2">
        <v>2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5" customHeight="1" x14ac:dyDescent="0.3">
      <c r="A36" s="4">
        <v>16</v>
      </c>
      <c r="B36" s="111" t="s">
        <v>532</v>
      </c>
      <c r="C36" s="2">
        <v>9794</v>
      </c>
      <c r="D36" s="2">
        <v>2013</v>
      </c>
      <c r="E36" s="22" t="s">
        <v>339</v>
      </c>
      <c r="F36" s="2">
        <v>9077</v>
      </c>
      <c r="G36" s="2" t="s">
        <v>474</v>
      </c>
      <c r="H36" s="22" t="s">
        <v>90</v>
      </c>
      <c r="I36" s="2">
        <f>SUM(K36:AU36)</f>
        <v>0</v>
      </c>
      <c r="J36" s="4">
        <f>'Kôň roka'!$I36+I37</f>
        <v>2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5" customHeight="1" x14ac:dyDescent="0.3">
      <c r="A37" s="4"/>
      <c r="B37" s="1"/>
      <c r="C37" s="2"/>
      <c r="D37" s="2"/>
      <c r="E37" s="105" t="s">
        <v>386</v>
      </c>
      <c r="F37" s="2">
        <v>8604</v>
      </c>
      <c r="G37" s="106" t="s">
        <v>478</v>
      </c>
      <c r="H37" s="22"/>
      <c r="I37" s="2">
        <f>SUM(K37:AU37)</f>
        <v>2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>
        <v>2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5" customHeight="1" x14ac:dyDescent="0.3">
      <c r="A38" s="4">
        <v>17</v>
      </c>
      <c r="B38" s="1" t="s">
        <v>394</v>
      </c>
      <c r="C38" s="2">
        <v>13101</v>
      </c>
      <c r="D38" s="2"/>
      <c r="E38" s="22" t="s">
        <v>393</v>
      </c>
      <c r="F38" s="2">
        <v>9452</v>
      </c>
      <c r="G38" s="2" t="s">
        <v>478</v>
      </c>
      <c r="H38" s="22" t="s">
        <v>90</v>
      </c>
      <c r="I38" s="2">
        <f>SUM(K38:AU38)</f>
        <v>1</v>
      </c>
      <c r="J38" s="4">
        <f>'Kôň roka'!$I38</f>
        <v>1</v>
      </c>
      <c r="K38" s="2"/>
      <c r="L38" s="2">
        <v>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8" customHeight="1" x14ac:dyDescent="0.3">
      <c r="A39" s="4">
        <v>18</v>
      </c>
      <c r="B39" s="1" t="s">
        <v>25</v>
      </c>
      <c r="C39" s="106">
        <v>11237</v>
      </c>
      <c r="D39" s="106"/>
      <c r="E39" s="105" t="s">
        <v>24</v>
      </c>
      <c r="F39" s="106">
        <v>5599</v>
      </c>
      <c r="G39" s="106" t="s">
        <v>476</v>
      </c>
      <c r="H39" s="105" t="s">
        <v>26</v>
      </c>
      <c r="I39" s="2">
        <f>SUM(K39:AU39)</f>
        <v>0</v>
      </c>
      <c r="J39" s="4">
        <f>'Kôň roka'!$I39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" customHeight="1" x14ac:dyDescent="0.3">
      <c r="A40" s="4">
        <v>19</v>
      </c>
      <c r="B40" s="1" t="s">
        <v>317</v>
      </c>
      <c r="C40" s="2">
        <v>9925</v>
      </c>
      <c r="D40" s="2"/>
      <c r="E40" s="22" t="s">
        <v>316</v>
      </c>
      <c r="F40" s="2">
        <v>10151</v>
      </c>
      <c r="G40" s="2" t="s">
        <v>474</v>
      </c>
      <c r="H40" s="22" t="s">
        <v>90</v>
      </c>
      <c r="I40" s="2">
        <f>SUM(K40:AU40)</f>
        <v>0</v>
      </c>
      <c r="J40" s="4">
        <f>'Kôň roka'!$I40</f>
        <v>0</v>
      </c>
      <c r="K40" s="106" t="s">
        <v>517</v>
      </c>
      <c r="L40" s="2"/>
      <c r="M40" s="2"/>
      <c r="N40" s="2"/>
      <c r="O40" s="106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7.25" customHeight="1" x14ac:dyDescent="0.3">
      <c r="A41" s="4">
        <v>20</v>
      </c>
      <c r="B41" s="1" t="s">
        <v>40</v>
      </c>
      <c r="C41" s="106">
        <v>10640</v>
      </c>
      <c r="D41" s="106">
        <v>2007</v>
      </c>
      <c r="E41" s="105" t="s">
        <v>39</v>
      </c>
      <c r="F41" s="106">
        <v>5701</v>
      </c>
      <c r="G41" s="106" t="s">
        <v>476</v>
      </c>
      <c r="H41" s="105" t="s">
        <v>41</v>
      </c>
      <c r="I41" s="2">
        <f>SUM(K41:AU41)</f>
        <v>0</v>
      </c>
      <c r="J41" s="4">
        <f>'Kôň roka'!$I41+I42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8" customHeight="1" x14ac:dyDescent="0.3">
      <c r="A42" s="4"/>
      <c r="B42" s="1"/>
      <c r="C42" s="106"/>
      <c r="D42" s="106"/>
      <c r="E42" s="105" t="s">
        <v>294</v>
      </c>
      <c r="F42" s="106"/>
      <c r="G42" s="106" t="s">
        <v>474</v>
      </c>
      <c r="H42" s="105"/>
      <c r="I42" s="2">
        <f>SUM(K42:AU42)</f>
        <v>0</v>
      </c>
      <c r="J42" s="4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8" customHeight="1" x14ac:dyDescent="0.3">
      <c r="A43" s="4"/>
      <c r="B43" s="1" t="s">
        <v>58</v>
      </c>
      <c r="C43" s="106">
        <v>9070</v>
      </c>
      <c r="D43" s="106">
        <v>2011</v>
      </c>
      <c r="E43" s="105" t="s">
        <v>57</v>
      </c>
      <c r="F43" s="106">
        <v>2965</v>
      </c>
      <c r="G43" s="106" t="s">
        <v>476</v>
      </c>
      <c r="H43" s="105" t="s">
        <v>35</v>
      </c>
      <c r="I43" s="2">
        <f>SUM(K43:AU43)</f>
        <v>0</v>
      </c>
      <c r="J43" s="4">
        <f>'Kôň roka'!$I43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8" customHeight="1" x14ac:dyDescent="0.3">
      <c r="A44" s="4"/>
      <c r="B44" s="1" t="s">
        <v>29</v>
      </c>
      <c r="C44" s="106">
        <v>9051</v>
      </c>
      <c r="D44" s="106">
        <v>2010</v>
      </c>
      <c r="E44" s="105" t="s">
        <v>28</v>
      </c>
      <c r="F44" s="106">
        <v>4920</v>
      </c>
      <c r="G44" s="106" t="s">
        <v>476</v>
      </c>
      <c r="H44" s="105" t="s">
        <v>30</v>
      </c>
      <c r="I44" s="2">
        <f>SUM(K44:AU44)</f>
        <v>0</v>
      </c>
      <c r="J44" s="4">
        <f>'Kôň roka'!$I44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8" customHeight="1" x14ac:dyDescent="0.3">
      <c r="A45" s="4"/>
      <c r="B45" s="1" t="s">
        <v>275</v>
      </c>
      <c r="C45" s="106">
        <v>11990</v>
      </c>
      <c r="D45" s="106">
        <v>2016</v>
      </c>
      <c r="E45" s="105" t="s">
        <v>274</v>
      </c>
      <c r="F45" s="106">
        <v>7853</v>
      </c>
      <c r="G45" s="106" t="s">
        <v>474</v>
      </c>
      <c r="H45" s="105" t="s">
        <v>134</v>
      </c>
      <c r="I45" s="2">
        <f>SUM(K45:AU45)</f>
        <v>0</v>
      </c>
      <c r="J45" s="4">
        <f>'Kôň roka'!$I45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8" customHeight="1" x14ac:dyDescent="0.3">
      <c r="A46" s="4"/>
      <c r="B46" s="1" t="s">
        <v>48</v>
      </c>
      <c r="C46" s="106">
        <v>12825</v>
      </c>
      <c r="D46" s="106">
        <v>2020</v>
      </c>
      <c r="E46" s="107" t="s">
        <v>43</v>
      </c>
      <c r="F46" s="106" t="s">
        <v>44</v>
      </c>
      <c r="G46" s="106" t="s">
        <v>476</v>
      </c>
      <c r="H46" s="105" t="s">
        <v>479</v>
      </c>
      <c r="I46" s="2">
        <f>SUM(K46:AU46)</f>
        <v>0</v>
      </c>
      <c r="J46" s="4"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8" customHeight="1" x14ac:dyDescent="0.3">
      <c r="A47" s="4"/>
      <c r="B47" s="1"/>
      <c r="C47" s="106"/>
      <c r="D47" s="106"/>
      <c r="E47" s="107" t="s">
        <v>382</v>
      </c>
      <c r="F47" s="106">
        <v>8872</v>
      </c>
      <c r="G47" s="106" t="s">
        <v>478</v>
      </c>
      <c r="H47" s="105"/>
      <c r="I47" s="2">
        <f>SUM(K47:AU47)</f>
        <v>0</v>
      </c>
      <c r="J47" s="4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8" customHeight="1" x14ac:dyDescent="0.3">
      <c r="A48" s="4"/>
      <c r="B48" s="1" t="s">
        <v>54</v>
      </c>
      <c r="C48" s="106">
        <v>12611</v>
      </c>
      <c r="D48" s="106">
        <v>2020</v>
      </c>
      <c r="E48" s="105" t="s">
        <v>51</v>
      </c>
      <c r="F48" s="106">
        <v>1742</v>
      </c>
      <c r="G48" s="106" t="s">
        <v>476</v>
      </c>
      <c r="H48" s="105" t="s">
        <v>53</v>
      </c>
      <c r="I48" s="2">
        <f>SUM(K48:AU48)</f>
        <v>0</v>
      </c>
      <c r="J48" s="4">
        <f>'Kôň roka'!$I48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8" customHeight="1" x14ac:dyDescent="0.3">
      <c r="A49" s="4"/>
      <c r="B49" s="1" t="s">
        <v>383</v>
      </c>
      <c r="C49" s="106">
        <v>13121</v>
      </c>
      <c r="D49" s="106">
        <v>2016</v>
      </c>
      <c r="E49" s="105" t="s">
        <v>382</v>
      </c>
      <c r="F49" s="106">
        <v>8872</v>
      </c>
      <c r="G49" s="106" t="s">
        <v>478</v>
      </c>
      <c r="H49" s="105" t="s">
        <v>479</v>
      </c>
      <c r="I49" s="2">
        <f>SUM(K49:AU49)</f>
        <v>0</v>
      </c>
      <c r="J49" s="4">
        <f>'Kôň roka'!$I49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8" customHeight="1" x14ac:dyDescent="0.3">
      <c r="A50" s="4"/>
      <c r="B50" s="1" t="s">
        <v>480</v>
      </c>
      <c r="C50" s="106">
        <v>10993</v>
      </c>
      <c r="D50" s="106">
        <v>2016</v>
      </c>
      <c r="E50" s="105" t="s">
        <v>281</v>
      </c>
      <c r="F50" s="106">
        <v>9008</v>
      </c>
      <c r="G50" s="106" t="s">
        <v>474</v>
      </c>
      <c r="H50" s="105" t="s">
        <v>283</v>
      </c>
      <c r="I50" s="2">
        <f>SUM(K50:AU50)</f>
        <v>0</v>
      </c>
      <c r="J50" s="4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8" customHeight="1" x14ac:dyDescent="0.3">
      <c r="A51" s="4"/>
      <c r="B51" s="1" t="s">
        <v>31</v>
      </c>
      <c r="C51" s="106">
        <v>12840</v>
      </c>
      <c r="D51" s="106">
        <v>2019</v>
      </c>
      <c r="E51" s="105" t="s">
        <v>28</v>
      </c>
      <c r="F51" s="106"/>
      <c r="G51" s="106" t="s">
        <v>476</v>
      </c>
      <c r="H51" s="105" t="s">
        <v>30</v>
      </c>
      <c r="I51" s="2">
        <f>SUM(K51:AU51)</f>
        <v>0</v>
      </c>
      <c r="J51" s="4">
        <f>'Kôň roka'!$I51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8" customHeight="1" x14ac:dyDescent="0.3">
      <c r="A52" s="4"/>
      <c r="B52" s="1" t="s">
        <v>207</v>
      </c>
      <c r="C52" s="2"/>
      <c r="D52" s="2"/>
      <c r="E52" s="84" t="s">
        <v>205</v>
      </c>
      <c r="F52" s="2">
        <v>7365</v>
      </c>
      <c r="G52" s="106" t="s">
        <v>476</v>
      </c>
      <c r="H52" s="22" t="s">
        <v>475</v>
      </c>
      <c r="I52" s="2">
        <f>SUM(K52:AU52)</f>
        <v>0</v>
      </c>
      <c r="J52" s="4"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06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8" customHeight="1" x14ac:dyDescent="0.3">
      <c r="A53" s="4">
        <v>30</v>
      </c>
      <c r="B53" s="1" t="s">
        <v>69</v>
      </c>
      <c r="C53" s="2">
        <v>9449</v>
      </c>
      <c r="D53" s="2">
        <v>2011</v>
      </c>
      <c r="E53" s="22" t="s">
        <v>68</v>
      </c>
      <c r="F53" s="2">
        <v>2372</v>
      </c>
      <c r="G53" s="2" t="s">
        <v>476</v>
      </c>
      <c r="H53" s="22" t="s">
        <v>35</v>
      </c>
      <c r="I53" s="2">
        <f>SUM(K53:AU53)</f>
        <v>0</v>
      </c>
      <c r="J53" s="4">
        <f>'Kôň roka'!$I53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8" customHeight="1" x14ac:dyDescent="0.3">
      <c r="A54" s="4"/>
      <c r="B54" s="1" t="s">
        <v>76</v>
      </c>
      <c r="C54" s="2">
        <v>12871</v>
      </c>
      <c r="D54" s="2">
        <v>2020</v>
      </c>
      <c r="E54" s="22" t="s">
        <v>71</v>
      </c>
      <c r="F54" s="2">
        <v>7749</v>
      </c>
      <c r="G54" s="2" t="s">
        <v>476</v>
      </c>
      <c r="H54" s="22" t="s">
        <v>73</v>
      </c>
      <c r="I54" s="2">
        <f>SUM(K54:AU54)</f>
        <v>0</v>
      </c>
      <c r="J54" s="4">
        <f>'Kôň roka'!$I54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5" customHeight="1" x14ac:dyDescent="0.3">
      <c r="A55" s="4"/>
      <c r="B55" s="1" t="s">
        <v>206</v>
      </c>
      <c r="C55" s="2">
        <v>10844</v>
      </c>
      <c r="D55" s="2">
        <v>2006</v>
      </c>
      <c r="E55" s="23" t="s">
        <v>205</v>
      </c>
      <c r="F55" s="2">
        <v>7365</v>
      </c>
      <c r="G55" s="2" t="s">
        <v>474</v>
      </c>
      <c r="H55" s="23" t="s">
        <v>481</v>
      </c>
      <c r="I55" s="2">
        <f>SUM(K55:AU55)</f>
        <v>0</v>
      </c>
      <c r="J55" s="4">
        <f>'Kôň roka'!$I55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5" customHeight="1" x14ac:dyDescent="0.3">
      <c r="A56" s="4"/>
      <c r="B56" s="1" t="s">
        <v>290</v>
      </c>
      <c r="C56" s="2">
        <v>12111</v>
      </c>
      <c r="D56" s="2">
        <v>2018</v>
      </c>
      <c r="E56" s="22" t="s">
        <v>288</v>
      </c>
      <c r="F56" s="2">
        <v>9423</v>
      </c>
      <c r="G56" s="2" t="s">
        <v>474</v>
      </c>
      <c r="H56" s="22" t="s">
        <v>218</v>
      </c>
      <c r="I56" s="2">
        <f>SUM(K56:AU56)</f>
        <v>0</v>
      </c>
      <c r="J56" s="4">
        <f>'Kôň roka'!$I56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8" customHeight="1" x14ac:dyDescent="0.3">
      <c r="A57" s="4"/>
      <c r="B57" s="1" t="s">
        <v>34</v>
      </c>
      <c r="C57" s="106">
        <v>10267</v>
      </c>
      <c r="D57" s="106">
        <v>2014</v>
      </c>
      <c r="E57" s="105" t="s">
        <v>33</v>
      </c>
      <c r="F57" s="106">
        <v>2366</v>
      </c>
      <c r="G57" s="106" t="s">
        <v>476</v>
      </c>
      <c r="H57" s="105" t="s">
        <v>35</v>
      </c>
      <c r="I57" s="2">
        <f>SUM(K57:AU57)</f>
        <v>0</v>
      </c>
      <c r="J57" s="4">
        <f>'Kôň roka'!$I57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8" customHeight="1" x14ac:dyDescent="0.3">
      <c r="A58" s="4"/>
      <c r="B58" s="1" t="s">
        <v>52</v>
      </c>
      <c r="C58" s="106">
        <v>11490</v>
      </c>
      <c r="D58" s="106">
        <v>2017</v>
      </c>
      <c r="E58" s="105" t="s">
        <v>51</v>
      </c>
      <c r="F58" s="106">
        <v>1742</v>
      </c>
      <c r="G58" s="106" t="s">
        <v>476</v>
      </c>
      <c r="H58" s="105" t="s">
        <v>53</v>
      </c>
      <c r="I58" s="2">
        <f>SUM(K58:AU58)</f>
        <v>0</v>
      </c>
      <c r="J58" s="4">
        <f>'Kôň roka'!$I58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8" customHeight="1" x14ac:dyDescent="0.3">
      <c r="A59" s="4"/>
      <c r="B59" s="1" t="s">
        <v>285</v>
      </c>
      <c r="C59" s="106">
        <v>12984</v>
      </c>
      <c r="D59" s="106">
        <v>2019</v>
      </c>
      <c r="E59" s="105" t="s">
        <v>284</v>
      </c>
      <c r="F59" s="106">
        <v>9241</v>
      </c>
      <c r="G59" s="106" t="s">
        <v>474</v>
      </c>
      <c r="H59" s="105" t="s">
        <v>113</v>
      </c>
      <c r="I59" s="2">
        <f t="shared" ref="I59:I83" si="0">SUM(K59:AU59)</f>
        <v>0</v>
      </c>
      <c r="J59" s="4">
        <f>'Kôň roka'!$I59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8" customHeight="1" x14ac:dyDescent="0.3">
      <c r="A60" s="4"/>
      <c r="B60" s="1" t="s">
        <v>65</v>
      </c>
      <c r="C60" s="106">
        <v>12223</v>
      </c>
      <c r="D60" s="106">
        <v>2019</v>
      </c>
      <c r="E60" s="105" t="s">
        <v>64</v>
      </c>
      <c r="F60" s="106">
        <v>3021</v>
      </c>
      <c r="G60" s="106" t="s">
        <v>476</v>
      </c>
      <c r="H60" s="105" t="s">
        <v>66</v>
      </c>
      <c r="I60" s="2">
        <f t="shared" si="0"/>
        <v>0</v>
      </c>
      <c r="J60" s="4">
        <f>'Kôň roka'!$I60</f>
        <v>0</v>
      </c>
      <c r="K60" s="2"/>
      <c r="L60" s="2"/>
      <c r="M60" s="2"/>
      <c r="N60" s="8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8" customHeight="1" x14ac:dyDescent="0.3">
      <c r="A61" s="4"/>
      <c r="B61" s="1" t="s">
        <v>61</v>
      </c>
      <c r="C61" s="106">
        <v>11826</v>
      </c>
      <c r="D61" s="106">
        <v>2018</v>
      </c>
      <c r="E61" s="105" t="s">
        <v>60</v>
      </c>
      <c r="F61" s="106">
        <v>135</v>
      </c>
      <c r="G61" s="106" t="s">
        <v>476</v>
      </c>
      <c r="H61" s="105" t="s">
        <v>35</v>
      </c>
      <c r="I61" s="2">
        <f t="shared" si="0"/>
        <v>0</v>
      </c>
      <c r="J61" s="4">
        <f>'Kôň roka'!$I61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8" customHeight="1" x14ac:dyDescent="0.3">
      <c r="A62" s="4"/>
      <c r="B62" s="1" t="s">
        <v>287</v>
      </c>
      <c r="C62" s="2">
        <v>12902</v>
      </c>
      <c r="D62" s="2">
        <v>2019</v>
      </c>
      <c r="E62" s="22" t="s">
        <v>286</v>
      </c>
      <c r="F62" s="2">
        <v>9513</v>
      </c>
      <c r="G62" s="2" t="s">
        <v>474</v>
      </c>
      <c r="H62" s="22" t="s">
        <v>218</v>
      </c>
      <c r="I62" s="2">
        <f t="shared" si="0"/>
        <v>0</v>
      </c>
      <c r="J62" s="4">
        <f>'Kôň roka'!$I62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8" customHeight="1" x14ac:dyDescent="0.3">
      <c r="A63" s="4">
        <v>40</v>
      </c>
      <c r="B63" s="1" t="s">
        <v>82</v>
      </c>
      <c r="C63" s="2">
        <v>13274</v>
      </c>
      <c r="D63" s="2">
        <v>2021</v>
      </c>
      <c r="E63" s="84" t="s">
        <v>81</v>
      </c>
      <c r="F63" s="2">
        <v>5106</v>
      </c>
      <c r="G63" s="2" t="s">
        <v>476</v>
      </c>
      <c r="H63" s="22" t="s">
        <v>83</v>
      </c>
      <c r="I63" s="2">
        <f t="shared" si="0"/>
        <v>0</v>
      </c>
      <c r="J63" s="4">
        <f>'Kôň roka'!$I63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8" customHeight="1" x14ac:dyDescent="0.3">
      <c r="A64" s="4"/>
      <c r="B64" s="1" t="s">
        <v>80</v>
      </c>
      <c r="C64" s="2">
        <v>13235</v>
      </c>
      <c r="D64" s="2"/>
      <c r="E64" s="22" t="s">
        <v>77</v>
      </c>
      <c r="F64" s="2">
        <v>7279</v>
      </c>
      <c r="G64" s="2" t="s">
        <v>476</v>
      </c>
      <c r="H64" s="22" t="s">
        <v>79</v>
      </c>
      <c r="I64" s="2">
        <f t="shared" si="0"/>
        <v>0</v>
      </c>
      <c r="J64" s="4">
        <f>'Kôň roka'!$I64+I65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8" customHeight="1" x14ac:dyDescent="0.3">
      <c r="A65" s="4"/>
      <c r="B65" s="1"/>
      <c r="C65" s="2"/>
      <c r="D65" s="2"/>
      <c r="E65" s="22" t="s">
        <v>303</v>
      </c>
      <c r="F65" s="2">
        <v>9708</v>
      </c>
      <c r="G65" s="2" t="s">
        <v>474</v>
      </c>
      <c r="H65" s="22"/>
      <c r="I65" s="2">
        <f t="shared" si="0"/>
        <v>0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8" customHeight="1" x14ac:dyDescent="0.3">
      <c r="A66" s="4"/>
      <c r="B66" s="1" t="s">
        <v>50</v>
      </c>
      <c r="C66" s="2">
        <v>13336</v>
      </c>
      <c r="D66" s="2"/>
      <c r="E66" s="22" t="s">
        <v>43</v>
      </c>
      <c r="F66" s="2" t="s">
        <v>44</v>
      </c>
      <c r="G66" s="2" t="s">
        <v>476</v>
      </c>
      <c r="H66" s="22" t="s">
        <v>479</v>
      </c>
      <c r="I66" s="2">
        <f t="shared" si="0"/>
        <v>0</v>
      </c>
      <c r="J66" s="4">
        <f>'Kôň roka'!$I66+I67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8" customHeight="1" x14ac:dyDescent="0.3">
      <c r="A67" s="4"/>
      <c r="B67" s="1"/>
      <c r="C67" s="2"/>
      <c r="D67" s="2"/>
      <c r="E67" s="22" t="s">
        <v>382</v>
      </c>
      <c r="F67" s="2">
        <v>8872</v>
      </c>
      <c r="G67" s="2" t="s">
        <v>478</v>
      </c>
      <c r="H67" s="22"/>
      <c r="I67" s="2">
        <f t="shared" si="0"/>
        <v>0</v>
      </c>
      <c r="J67" s="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8" customHeight="1" x14ac:dyDescent="0.3">
      <c r="A68" s="4"/>
      <c r="B68" s="1" t="s">
        <v>37</v>
      </c>
      <c r="C68" s="2">
        <v>11292</v>
      </c>
      <c r="D68" s="2">
        <v>2014</v>
      </c>
      <c r="E68" s="23" t="s">
        <v>33</v>
      </c>
      <c r="F68" s="2">
        <v>2366</v>
      </c>
      <c r="G68" s="2" t="s">
        <v>476</v>
      </c>
      <c r="H68" s="23" t="s">
        <v>35</v>
      </c>
      <c r="I68" s="2">
        <f t="shared" si="0"/>
        <v>0</v>
      </c>
      <c r="J68" s="4">
        <f>'Kôň roka'!$I68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5" customHeight="1" x14ac:dyDescent="0.3">
      <c r="A69" s="4"/>
      <c r="B69" s="1" t="s">
        <v>45</v>
      </c>
      <c r="C69" s="2">
        <v>12478</v>
      </c>
      <c r="D69" s="2">
        <v>2017</v>
      </c>
      <c r="E69" s="23" t="s">
        <v>43</v>
      </c>
      <c r="F69" s="2" t="s">
        <v>44</v>
      </c>
      <c r="G69" s="2" t="s">
        <v>476</v>
      </c>
      <c r="H69" s="22" t="s">
        <v>479</v>
      </c>
      <c r="I69" s="2">
        <f t="shared" si="0"/>
        <v>0</v>
      </c>
      <c r="J69" s="4">
        <f>'Kôň roka'!$I69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5" customHeight="1" x14ac:dyDescent="0.3">
      <c r="A70" s="4"/>
      <c r="B70" s="1" t="s">
        <v>36</v>
      </c>
      <c r="C70" s="2">
        <v>12714</v>
      </c>
      <c r="D70" s="2">
        <v>2020</v>
      </c>
      <c r="E70" s="22" t="s">
        <v>33</v>
      </c>
      <c r="F70" s="2">
        <v>2366</v>
      </c>
      <c r="G70" s="2" t="s">
        <v>476</v>
      </c>
      <c r="H70" s="22" t="s">
        <v>35</v>
      </c>
      <c r="I70" s="2">
        <f t="shared" si="0"/>
        <v>0</v>
      </c>
      <c r="J70" s="4">
        <f>'Kôň roka'!$I70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5" customHeight="1" x14ac:dyDescent="0.3">
      <c r="A71" s="4"/>
      <c r="B71" s="1" t="s">
        <v>62</v>
      </c>
      <c r="C71" s="2"/>
      <c r="D71" s="2"/>
      <c r="E71" s="23" t="s">
        <v>60</v>
      </c>
      <c r="F71" s="2">
        <v>135</v>
      </c>
      <c r="G71" s="2" t="s">
        <v>476</v>
      </c>
      <c r="H71" s="23" t="s">
        <v>35</v>
      </c>
      <c r="I71" s="2">
        <f t="shared" si="0"/>
        <v>0</v>
      </c>
      <c r="J71" s="4">
        <f>'Kôň roka'!$I71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5" customHeight="1" x14ac:dyDescent="0.3">
      <c r="A72" s="4"/>
      <c r="B72" s="1" t="s">
        <v>32</v>
      </c>
      <c r="C72" s="2">
        <v>13278</v>
      </c>
      <c r="D72" s="2"/>
      <c r="E72" s="22" t="s">
        <v>28</v>
      </c>
      <c r="F72" s="2">
        <v>4920</v>
      </c>
      <c r="G72" s="2" t="s">
        <v>476</v>
      </c>
      <c r="H72" s="22" t="s">
        <v>30</v>
      </c>
      <c r="I72" s="2">
        <f t="shared" si="0"/>
        <v>0</v>
      </c>
      <c r="J72" s="4">
        <f>'Kôň roka'!$I72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5" customHeight="1" x14ac:dyDescent="0.3">
      <c r="A73" s="4"/>
      <c r="B73" s="1" t="s">
        <v>400</v>
      </c>
      <c r="C73" s="2">
        <v>9547</v>
      </c>
      <c r="D73" s="2">
        <v>2010</v>
      </c>
      <c r="E73" s="23" t="s">
        <v>399</v>
      </c>
      <c r="F73" s="2">
        <v>9377</v>
      </c>
      <c r="G73" s="2" t="s">
        <v>478</v>
      </c>
      <c r="H73" s="23" t="s">
        <v>90</v>
      </c>
      <c r="I73" s="2">
        <f t="shared" si="0"/>
        <v>0</v>
      </c>
      <c r="J73" s="4">
        <f>'Kôň roka'!$I73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8" customHeight="1" x14ac:dyDescent="0.3">
      <c r="A74" s="4"/>
      <c r="B74" s="1" t="s">
        <v>398</v>
      </c>
      <c r="C74" s="2">
        <v>12921</v>
      </c>
      <c r="D74" s="2">
        <v>2008</v>
      </c>
      <c r="E74" s="22" t="s">
        <v>395</v>
      </c>
      <c r="F74" s="2">
        <v>8995</v>
      </c>
      <c r="G74" s="2" t="s">
        <v>478</v>
      </c>
      <c r="H74" s="22" t="s">
        <v>397</v>
      </c>
      <c r="I74" s="2">
        <f t="shared" si="0"/>
        <v>0</v>
      </c>
      <c r="J74" s="4">
        <f>'Kôň roka'!$I74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7.25" customHeight="1" x14ac:dyDescent="0.3">
      <c r="A75" s="4">
        <v>50</v>
      </c>
      <c r="B75" s="1" t="s">
        <v>392</v>
      </c>
      <c r="C75" s="2">
        <v>9679</v>
      </c>
      <c r="D75" s="2">
        <v>2003</v>
      </c>
      <c r="E75" s="23" t="s">
        <v>389</v>
      </c>
      <c r="F75" s="2">
        <v>9424</v>
      </c>
      <c r="G75" s="2" t="s">
        <v>478</v>
      </c>
      <c r="H75" s="23" t="s">
        <v>482</v>
      </c>
      <c r="I75" s="2">
        <f t="shared" si="0"/>
        <v>0</v>
      </c>
      <c r="J75" s="4">
        <f>'Kôň roka'!$I75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8" customHeight="1" x14ac:dyDescent="0.3">
      <c r="A76" s="4"/>
      <c r="B76" s="1" t="s">
        <v>390</v>
      </c>
      <c r="C76" s="2">
        <v>10208</v>
      </c>
      <c r="D76" s="2">
        <v>2007</v>
      </c>
      <c r="E76" s="22" t="s">
        <v>389</v>
      </c>
      <c r="F76" s="2">
        <v>9424</v>
      </c>
      <c r="G76" s="2" t="s">
        <v>478</v>
      </c>
      <c r="H76" s="22" t="s">
        <v>391</v>
      </c>
      <c r="I76" s="2">
        <f t="shared" si="0"/>
        <v>0</v>
      </c>
      <c r="J76" s="4">
        <f>'Kôň roka'!$I76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8" customHeight="1" x14ac:dyDescent="0.3">
      <c r="A77" s="4"/>
      <c r="B77" s="1" t="s">
        <v>293</v>
      </c>
      <c r="C77" s="2">
        <v>12362</v>
      </c>
      <c r="D77" s="2"/>
      <c r="E77" s="22" t="s">
        <v>291</v>
      </c>
      <c r="F77" s="2">
        <v>8575</v>
      </c>
      <c r="G77" s="2" t="s">
        <v>478</v>
      </c>
      <c r="H77" s="22" t="s">
        <v>30</v>
      </c>
      <c r="I77" s="2">
        <f t="shared" si="0"/>
        <v>0</v>
      </c>
      <c r="J77" s="4">
        <f>'Kôň roka'!$I77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8" customHeight="1" x14ac:dyDescent="0.3">
      <c r="A78" s="4"/>
      <c r="B78" s="1" t="s">
        <v>85</v>
      </c>
      <c r="C78" s="2">
        <v>11791</v>
      </c>
      <c r="D78" s="2">
        <v>2018</v>
      </c>
      <c r="E78" s="22" t="s">
        <v>84</v>
      </c>
      <c r="F78" s="2">
        <v>2093</v>
      </c>
      <c r="G78" s="2" t="s">
        <v>476</v>
      </c>
      <c r="H78" s="22" t="s">
        <v>86</v>
      </c>
      <c r="I78" s="2">
        <f t="shared" si="0"/>
        <v>0</v>
      </c>
      <c r="J78" s="4">
        <f>'Kôň roka'!$I78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8" customHeight="1" x14ac:dyDescent="0.3">
      <c r="A79" s="4"/>
      <c r="B79" s="1"/>
      <c r="C79" s="2"/>
      <c r="D79" s="2"/>
      <c r="E79" s="84" t="s">
        <v>404</v>
      </c>
      <c r="F79" s="2">
        <v>9800</v>
      </c>
      <c r="G79" s="2" t="s">
        <v>478</v>
      </c>
      <c r="H79" s="22"/>
      <c r="I79" s="2">
        <f t="shared" si="0"/>
        <v>0</v>
      </c>
      <c r="J79" s="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8" customHeight="1" x14ac:dyDescent="0.3">
      <c r="A80" s="4"/>
      <c r="B80" s="1" t="s">
        <v>276</v>
      </c>
      <c r="C80" s="2">
        <v>12609</v>
      </c>
      <c r="D80" s="2">
        <v>2020</v>
      </c>
      <c r="E80" s="22" t="s">
        <v>274</v>
      </c>
      <c r="F80" s="2">
        <v>7853</v>
      </c>
      <c r="G80" s="2" t="s">
        <v>474</v>
      </c>
      <c r="H80" s="22" t="s">
        <v>134</v>
      </c>
      <c r="I80" s="2">
        <f t="shared" si="0"/>
        <v>0</v>
      </c>
      <c r="J80" s="4">
        <f>'Kôň roka'!$I80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8" customHeight="1" x14ac:dyDescent="0.3">
      <c r="A81" s="4"/>
      <c r="B81" s="1" t="s">
        <v>289</v>
      </c>
      <c r="C81" s="2">
        <v>11921</v>
      </c>
      <c r="D81" s="2"/>
      <c r="E81" s="84" t="s">
        <v>288</v>
      </c>
      <c r="F81" s="2">
        <v>9423</v>
      </c>
      <c r="G81" s="2" t="s">
        <v>474</v>
      </c>
      <c r="H81" s="22" t="s">
        <v>218</v>
      </c>
      <c r="I81" s="2">
        <f t="shared" si="0"/>
        <v>0</v>
      </c>
      <c r="J81" s="4">
        <f>'Kôň roka'!$I81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8" customHeight="1" x14ac:dyDescent="0.3">
      <c r="A82" s="4"/>
      <c r="B82" s="1" t="s">
        <v>78</v>
      </c>
      <c r="C82" s="2">
        <v>13309</v>
      </c>
      <c r="D82" s="2">
        <v>2021</v>
      </c>
      <c r="E82" s="22" t="s">
        <v>77</v>
      </c>
      <c r="F82" s="2">
        <v>7279</v>
      </c>
      <c r="G82" s="2" t="s">
        <v>476</v>
      </c>
      <c r="H82" s="22" t="s">
        <v>283</v>
      </c>
      <c r="I82" s="2">
        <f t="shared" si="0"/>
        <v>0</v>
      </c>
      <c r="J82" s="4">
        <f>'Kôň roka'!$I82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8" customHeight="1" x14ac:dyDescent="0.3">
      <c r="A83" s="4"/>
      <c r="B83" s="1" t="s">
        <v>396</v>
      </c>
      <c r="C83" s="2">
        <v>12642</v>
      </c>
      <c r="D83" s="2"/>
      <c r="E83" s="22" t="s">
        <v>395</v>
      </c>
      <c r="F83" s="2">
        <v>8995</v>
      </c>
      <c r="G83" s="2" t="s">
        <v>478</v>
      </c>
      <c r="H83" s="22" t="s">
        <v>397</v>
      </c>
      <c r="I83" s="2">
        <f t="shared" si="0"/>
        <v>0</v>
      </c>
      <c r="J83" s="4">
        <f>'Kôň roka'!$I83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8" customHeight="1" x14ac:dyDescent="0.3">
      <c r="A84" s="4"/>
      <c r="B84" s="1" t="s">
        <v>217</v>
      </c>
      <c r="C84" s="2">
        <v>12846</v>
      </c>
      <c r="D84" s="2"/>
      <c r="E84" s="22" t="s">
        <v>216</v>
      </c>
      <c r="F84" s="2">
        <v>8540</v>
      </c>
      <c r="G84" s="2" t="s">
        <v>477</v>
      </c>
      <c r="H84" s="22" t="s">
        <v>218</v>
      </c>
      <c r="I84" s="2">
        <f t="shared" ref="I84:I145" si="1">SUM(K84:AU84)</f>
        <v>0</v>
      </c>
      <c r="J84" s="4">
        <f>'Kôň roka'!$I84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8" customHeight="1" x14ac:dyDescent="0.3">
      <c r="A85" s="4"/>
      <c r="B85" s="1" t="s">
        <v>410</v>
      </c>
      <c r="C85" s="2">
        <v>12845</v>
      </c>
      <c r="D85" s="2">
        <v>2018</v>
      </c>
      <c r="E85" s="84" t="s">
        <v>409</v>
      </c>
      <c r="F85" s="2">
        <v>10275</v>
      </c>
      <c r="G85" s="2" t="s">
        <v>478</v>
      </c>
      <c r="H85" s="84" t="s">
        <v>218</v>
      </c>
      <c r="I85" s="2">
        <f t="shared" si="1"/>
        <v>0</v>
      </c>
      <c r="J85" s="4">
        <f>'Kôň roka'!$I85</f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8" customHeight="1" x14ac:dyDescent="0.3">
      <c r="A86" s="4">
        <v>60</v>
      </c>
      <c r="B86" s="1" t="s">
        <v>89</v>
      </c>
      <c r="C86" s="2">
        <v>13180</v>
      </c>
      <c r="D86" s="2">
        <v>2021</v>
      </c>
      <c r="E86" s="22" t="s">
        <v>88</v>
      </c>
      <c r="F86" s="2">
        <v>4589</v>
      </c>
      <c r="G86" s="2" t="s">
        <v>476</v>
      </c>
      <c r="H86" s="22" t="s">
        <v>90</v>
      </c>
      <c r="I86" s="2">
        <f t="shared" si="1"/>
        <v>0</v>
      </c>
      <c r="J86" s="4">
        <f>'Kôň roka'!$I86</f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8" customHeight="1" x14ac:dyDescent="0.3">
      <c r="A87" s="4"/>
      <c r="B87" s="1" t="s">
        <v>59</v>
      </c>
      <c r="C87" s="2">
        <v>13488</v>
      </c>
      <c r="D87" s="2">
        <v>2021</v>
      </c>
      <c r="E87" s="22" t="s">
        <v>57</v>
      </c>
      <c r="F87" s="2">
        <v>2965</v>
      </c>
      <c r="G87" s="2" t="s">
        <v>476</v>
      </c>
      <c r="H87" s="22" t="s">
        <v>35</v>
      </c>
      <c r="I87" s="2">
        <f t="shared" si="1"/>
        <v>0</v>
      </c>
      <c r="J87" s="4">
        <f>'Kôň roka'!$I87</f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8" customHeight="1" x14ac:dyDescent="0.3">
      <c r="A88" s="4"/>
      <c r="B88" s="1" t="s">
        <v>296</v>
      </c>
      <c r="C88" s="2">
        <v>13119</v>
      </c>
      <c r="D88" s="2"/>
      <c r="E88" s="22" t="s">
        <v>295</v>
      </c>
      <c r="F88" s="2">
        <v>9763</v>
      </c>
      <c r="G88" s="2" t="s">
        <v>474</v>
      </c>
      <c r="H88" s="22" t="s">
        <v>479</v>
      </c>
      <c r="I88" s="2">
        <f t="shared" si="1"/>
        <v>0</v>
      </c>
      <c r="J88" s="4">
        <f>'Kôň roka'!$I88</f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8" customHeight="1" x14ac:dyDescent="0.3">
      <c r="A89" s="4"/>
      <c r="B89" s="1" t="s">
        <v>49</v>
      </c>
      <c r="C89" s="2">
        <v>13120</v>
      </c>
      <c r="D89" s="2"/>
      <c r="E89" s="22" t="s">
        <v>382</v>
      </c>
      <c r="F89" s="2">
        <v>8872</v>
      </c>
      <c r="G89" s="2" t="s">
        <v>478</v>
      </c>
      <c r="H89" s="22" t="s">
        <v>479</v>
      </c>
      <c r="I89" s="2">
        <f t="shared" si="1"/>
        <v>0</v>
      </c>
      <c r="J89" s="4">
        <f>'Kôň roka'!$I89+I90</f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8" customHeight="1" x14ac:dyDescent="0.3">
      <c r="A90" s="4"/>
      <c r="B90" s="1"/>
      <c r="C90" s="2"/>
      <c r="D90" s="2"/>
      <c r="E90" s="22" t="s">
        <v>43</v>
      </c>
      <c r="F90" s="2" t="s">
        <v>44</v>
      </c>
      <c r="G90" s="2" t="s">
        <v>476</v>
      </c>
      <c r="H90" s="22"/>
      <c r="I90" s="2">
        <f t="shared" si="1"/>
        <v>0</v>
      </c>
      <c r="J90" s="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8" customHeight="1" x14ac:dyDescent="0.3">
      <c r="A91" s="4"/>
      <c r="B91" s="1" t="s">
        <v>229</v>
      </c>
      <c r="C91" s="2">
        <v>12160</v>
      </c>
      <c r="D91" s="2">
        <v>2018</v>
      </c>
      <c r="E91" s="84" t="s">
        <v>228</v>
      </c>
      <c r="F91" s="2"/>
      <c r="G91" s="2" t="s">
        <v>477</v>
      </c>
      <c r="H91" s="22" t="s">
        <v>218</v>
      </c>
      <c r="I91" s="2">
        <f t="shared" si="1"/>
        <v>0</v>
      </c>
      <c r="J91" s="4">
        <f>'Kôň roka'!$I91+I92</f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8" customHeight="1" x14ac:dyDescent="0.3">
      <c r="A92" s="4"/>
      <c r="B92" s="1"/>
      <c r="C92" s="2"/>
      <c r="D92" s="2"/>
      <c r="E92" s="84" t="s">
        <v>299</v>
      </c>
      <c r="F92" s="2">
        <v>9513</v>
      </c>
      <c r="G92" s="2" t="s">
        <v>474</v>
      </c>
      <c r="H92" s="22"/>
      <c r="I92" s="2">
        <f t="shared" si="1"/>
        <v>0</v>
      </c>
      <c r="J92" s="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8" customHeight="1" x14ac:dyDescent="0.3">
      <c r="A93" s="4"/>
      <c r="B93" s="1" t="s">
        <v>38</v>
      </c>
      <c r="C93" s="2">
        <v>10657</v>
      </c>
      <c r="D93" s="2">
        <v>2011</v>
      </c>
      <c r="E93" s="22" t="s">
        <v>33</v>
      </c>
      <c r="F93" s="2">
        <v>2366</v>
      </c>
      <c r="G93" s="2" t="s">
        <v>476</v>
      </c>
      <c r="H93" s="22" t="s">
        <v>35</v>
      </c>
      <c r="I93" s="2">
        <f t="shared" si="1"/>
        <v>0</v>
      </c>
      <c r="J93" s="4">
        <f>'Kôň roka'!$I93</f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8" customHeight="1" x14ac:dyDescent="0.3">
      <c r="A94" s="4"/>
      <c r="B94" s="1" t="s">
        <v>483</v>
      </c>
      <c r="C94" s="2">
        <v>9461</v>
      </c>
      <c r="D94" s="2">
        <v>2012</v>
      </c>
      <c r="E94" s="23" t="s">
        <v>93</v>
      </c>
      <c r="F94" s="2">
        <v>4112</v>
      </c>
      <c r="G94" s="2" t="s">
        <v>476</v>
      </c>
      <c r="H94" s="23" t="s">
        <v>86</v>
      </c>
      <c r="I94" s="2">
        <f t="shared" si="1"/>
        <v>0</v>
      </c>
      <c r="J94" s="4">
        <f>'Kôň roka'!$I94</f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8" customHeight="1" x14ac:dyDescent="0.3">
      <c r="A95" s="4"/>
      <c r="B95" s="1" t="s">
        <v>42</v>
      </c>
      <c r="C95" s="2">
        <v>12161</v>
      </c>
      <c r="D95" s="2"/>
      <c r="E95" s="84" t="s">
        <v>39</v>
      </c>
      <c r="F95" s="2">
        <v>5701</v>
      </c>
      <c r="G95" s="2" t="s">
        <v>476</v>
      </c>
      <c r="H95" s="22" t="s">
        <v>41</v>
      </c>
      <c r="I95" s="2">
        <f t="shared" si="1"/>
        <v>0</v>
      </c>
      <c r="J95" s="4">
        <f>'Kôň roka'!$I95+I96</f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8" customHeight="1" x14ac:dyDescent="0.3">
      <c r="A96" s="4"/>
      <c r="B96" s="1"/>
      <c r="C96" s="2"/>
      <c r="D96" s="2"/>
      <c r="E96" s="84" t="s">
        <v>294</v>
      </c>
      <c r="F96" s="2">
        <v>9527</v>
      </c>
      <c r="G96" s="2" t="s">
        <v>474</v>
      </c>
      <c r="H96" s="22"/>
      <c r="I96" s="2">
        <f t="shared" si="1"/>
        <v>0</v>
      </c>
      <c r="J96" s="4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8" customHeight="1" x14ac:dyDescent="0.3">
      <c r="A97" s="4"/>
      <c r="B97" s="1" t="s">
        <v>214</v>
      </c>
      <c r="C97" s="2">
        <v>13104</v>
      </c>
      <c r="D97" s="2">
        <v>2021</v>
      </c>
      <c r="E97" s="84" t="s">
        <v>213</v>
      </c>
      <c r="F97" s="2">
        <v>8828</v>
      </c>
      <c r="G97" s="2" t="s">
        <v>477</v>
      </c>
      <c r="H97" s="22" t="s">
        <v>90</v>
      </c>
      <c r="I97" s="2">
        <f t="shared" si="1"/>
        <v>0</v>
      </c>
      <c r="J97" s="4">
        <f>'Kôň roka'!$I97</f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8" customHeight="1" x14ac:dyDescent="0.3">
      <c r="A98" s="4"/>
      <c r="B98" s="1" t="s">
        <v>47</v>
      </c>
      <c r="C98" s="2">
        <v>11480</v>
      </c>
      <c r="D98" s="2">
        <v>2017</v>
      </c>
      <c r="E98" s="22" t="s">
        <v>43</v>
      </c>
      <c r="F98" s="2" t="s">
        <v>44</v>
      </c>
      <c r="G98" s="2" t="s">
        <v>476</v>
      </c>
      <c r="H98" s="22" t="s">
        <v>90</v>
      </c>
      <c r="I98" s="2">
        <f t="shared" si="1"/>
        <v>0</v>
      </c>
      <c r="J98" s="4">
        <f>'Kôň roka'!$I98+I99+I100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8" customHeight="1" x14ac:dyDescent="0.3">
      <c r="A99" s="4"/>
      <c r="B99" s="1"/>
      <c r="C99" s="2"/>
      <c r="D99" s="2"/>
      <c r="E99" s="22" t="s">
        <v>382</v>
      </c>
      <c r="F99" s="2">
        <v>8872</v>
      </c>
      <c r="G99" s="2" t="s">
        <v>478</v>
      </c>
      <c r="H99" s="22"/>
      <c r="I99" s="2">
        <f t="shared" si="1"/>
        <v>0</v>
      </c>
      <c r="J99" s="4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8" customHeight="1" x14ac:dyDescent="0.3">
      <c r="A100" s="4"/>
      <c r="B100" s="1"/>
      <c r="C100" s="2"/>
      <c r="D100" s="2"/>
      <c r="E100" s="22" t="s">
        <v>295</v>
      </c>
      <c r="F100" s="2">
        <v>9763</v>
      </c>
      <c r="G100" s="2" t="s">
        <v>474</v>
      </c>
      <c r="H100" s="22"/>
      <c r="I100" s="2">
        <f t="shared" si="1"/>
        <v>0</v>
      </c>
      <c r="J100" s="4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8" customHeight="1" x14ac:dyDescent="0.3">
      <c r="A101" s="4">
        <v>70</v>
      </c>
      <c r="B101" s="1" t="s">
        <v>98</v>
      </c>
      <c r="C101" s="2">
        <v>12252</v>
      </c>
      <c r="D101" s="2"/>
      <c r="E101" s="84" t="s">
        <v>97</v>
      </c>
      <c r="F101" s="2">
        <v>2208</v>
      </c>
      <c r="G101" s="2" t="s">
        <v>476</v>
      </c>
      <c r="H101" s="22" t="s">
        <v>99</v>
      </c>
      <c r="I101" s="2">
        <f t="shared" si="1"/>
        <v>0</v>
      </c>
      <c r="J101" s="4">
        <f>'Kôň roka'!$I101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8" customHeight="1" x14ac:dyDescent="0.3">
      <c r="A102" s="4"/>
      <c r="B102" s="1" t="s">
        <v>96</v>
      </c>
      <c r="C102" s="2">
        <v>12296</v>
      </c>
      <c r="D102" s="2">
        <v>2019</v>
      </c>
      <c r="E102" s="22" t="s">
        <v>95</v>
      </c>
      <c r="F102" s="2">
        <v>7998</v>
      </c>
      <c r="G102" s="2" t="s">
        <v>476</v>
      </c>
      <c r="H102" s="22" t="s">
        <v>161</v>
      </c>
      <c r="I102" s="2">
        <f t="shared" si="1"/>
        <v>0</v>
      </c>
      <c r="J102" s="4">
        <f>'Kôň roka'!$I102</f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8" customHeight="1" x14ac:dyDescent="0.3">
      <c r="A103" s="4"/>
      <c r="B103" s="1" t="s">
        <v>101</v>
      </c>
      <c r="C103" s="2">
        <v>11786</v>
      </c>
      <c r="D103" s="2">
        <v>2014</v>
      </c>
      <c r="E103" s="22" t="s">
        <v>100</v>
      </c>
      <c r="F103" s="2">
        <v>2964</v>
      </c>
      <c r="G103" s="2" t="s">
        <v>476</v>
      </c>
      <c r="H103" s="22" t="s">
        <v>102</v>
      </c>
      <c r="I103" s="2">
        <f t="shared" si="1"/>
        <v>0</v>
      </c>
      <c r="J103" s="4">
        <f>'Kôň roka'!$I103</f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8" customHeight="1" x14ac:dyDescent="0.3">
      <c r="A104" s="4"/>
      <c r="B104" s="1" t="s">
        <v>408</v>
      </c>
      <c r="C104" s="2">
        <v>13132</v>
      </c>
      <c r="D104" s="2">
        <v>2009</v>
      </c>
      <c r="E104" s="22" t="s">
        <v>484</v>
      </c>
      <c r="F104" s="2">
        <v>9910</v>
      </c>
      <c r="G104" s="2" t="s">
        <v>478</v>
      </c>
      <c r="H104" s="22" t="s">
        <v>134</v>
      </c>
      <c r="I104" s="2">
        <f t="shared" si="1"/>
        <v>0</v>
      </c>
      <c r="J104" s="4">
        <f>'Kôň roka'!$I104</f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5" customHeight="1" x14ac:dyDescent="0.3">
      <c r="A105" s="4"/>
      <c r="B105" s="1" t="s">
        <v>63</v>
      </c>
      <c r="C105" s="2">
        <v>9454</v>
      </c>
      <c r="D105" s="2">
        <v>2009</v>
      </c>
      <c r="E105" s="23" t="s">
        <v>60</v>
      </c>
      <c r="F105" s="2">
        <v>135</v>
      </c>
      <c r="G105" s="2" t="s">
        <v>476</v>
      </c>
      <c r="H105" s="23" t="s">
        <v>35</v>
      </c>
      <c r="I105" s="2">
        <f t="shared" si="1"/>
        <v>0</v>
      </c>
      <c r="J105" s="4">
        <f>'Kôň roka'!$I105</f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5" customHeight="1" x14ac:dyDescent="0.3">
      <c r="A106" s="4"/>
      <c r="B106" s="1" t="s">
        <v>223</v>
      </c>
      <c r="C106" s="2">
        <v>12995</v>
      </c>
      <c r="D106" s="2">
        <v>2015</v>
      </c>
      <c r="E106" s="22" t="s">
        <v>485</v>
      </c>
      <c r="F106" s="2">
        <v>9643</v>
      </c>
      <c r="G106" s="2" t="s">
        <v>477</v>
      </c>
      <c r="H106" s="22" t="s">
        <v>224</v>
      </c>
      <c r="I106" s="2">
        <f t="shared" si="1"/>
        <v>0</v>
      </c>
      <c r="J106" s="4">
        <f>'Kôň roka'!$I106</f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8" customHeight="1" x14ac:dyDescent="0.3">
      <c r="A107" s="4"/>
      <c r="B107" s="1" t="s">
        <v>403</v>
      </c>
      <c r="C107" s="2">
        <v>10506</v>
      </c>
      <c r="D107" s="2">
        <v>2012</v>
      </c>
      <c r="E107" s="22" t="s">
        <v>399</v>
      </c>
      <c r="F107" s="2">
        <v>9377</v>
      </c>
      <c r="G107" s="2" t="s">
        <v>478</v>
      </c>
      <c r="H107" s="22" t="s">
        <v>90</v>
      </c>
      <c r="I107" s="2">
        <f t="shared" si="1"/>
        <v>0</v>
      </c>
      <c r="J107" s="4">
        <f>'Kôň roka'!$I107</f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8" customHeight="1" x14ac:dyDescent="0.3">
      <c r="A108" s="4"/>
      <c r="B108" s="1" t="s">
        <v>486</v>
      </c>
      <c r="C108" s="2">
        <v>12750</v>
      </c>
      <c r="D108" s="2">
        <v>2020</v>
      </c>
      <c r="E108" s="22" t="s">
        <v>386</v>
      </c>
      <c r="F108" s="2">
        <v>8604</v>
      </c>
      <c r="G108" s="2" t="s">
        <v>478</v>
      </c>
      <c r="H108" s="22" t="s">
        <v>90</v>
      </c>
      <c r="I108" s="2">
        <f t="shared" si="1"/>
        <v>0</v>
      </c>
      <c r="J108" s="4">
        <f>'Kôň roka'!$I108+I109</f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8" customHeight="1" x14ac:dyDescent="0.3">
      <c r="A109" s="4"/>
      <c r="B109" s="1"/>
      <c r="C109" s="2"/>
      <c r="D109" s="2"/>
      <c r="E109" s="105" t="s">
        <v>208</v>
      </c>
      <c r="F109" s="2">
        <v>6761</v>
      </c>
      <c r="G109" s="106" t="s">
        <v>477</v>
      </c>
      <c r="H109" s="22"/>
      <c r="I109" s="2">
        <f t="shared" si="1"/>
        <v>0</v>
      </c>
      <c r="J109" s="4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8" customHeight="1" x14ac:dyDescent="0.3">
      <c r="A110" s="4"/>
      <c r="B110" s="1" t="s">
        <v>87</v>
      </c>
      <c r="C110" s="2"/>
      <c r="D110" s="2">
        <v>2019</v>
      </c>
      <c r="E110" s="22" t="s">
        <v>84</v>
      </c>
      <c r="F110" s="2">
        <v>2093</v>
      </c>
      <c r="G110" s="2" t="s">
        <v>476</v>
      </c>
      <c r="H110" s="22" t="s">
        <v>86</v>
      </c>
      <c r="I110" s="2">
        <f t="shared" si="1"/>
        <v>0</v>
      </c>
      <c r="J110" s="4">
        <f>'Kôň roka'!$I110</f>
        <v>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8" customHeight="1" x14ac:dyDescent="0.3">
      <c r="A111" s="4"/>
      <c r="B111" s="1" t="s">
        <v>298</v>
      </c>
      <c r="C111" s="2">
        <v>8021</v>
      </c>
      <c r="D111" s="2"/>
      <c r="E111" s="22" t="s">
        <v>297</v>
      </c>
      <c r="F111" s="2">
        <v>7987</v>
      </c>
      <c r="G111" s="2" t="s">
        <v>474</v>
      </c>
      <c r="H111" s="22" t="s">
        <v>30</v>
      </c>
      <c r="I111" s="2">
        <f t="shared" si="1"/>
        <v>0</v>
      </c>
      <c r="J111" s="4">
        <f>'Kôň roka'!$I111</f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8" customHeight="1" x14ac:dyDescent="0.3">
      <c r="A112" s="4">
        <v>80</v>
      </c>
      <c r="B112" s="1" t="s">
        <v>104</v>
      </c>
      <c r="C112" s="2"/>
      <c r="D112" s="2">
        <v>2021</v>
      </c>
      <c r="E112" s="22" t="s">
        <v>103</v>
      </c>
      <c r="F112" s="2">
        <v>40</v>
      </c>
      <c r="G112" s="2" t="s">
        <v>476</v>
      </c>
      <c r="H112" s="22"/>
      <c r="I112" s="2">
        <f t="shared" si="1"/>
        <v>0</v>
      </c>
      <c r="J112" s="4">
        <f>'Kôň roka'!$I112</f>
        <v>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8" customHeight="1" x14ac:dyDescent="0.3">
      <c r="A113" s="4"/>
      <c r="B113" s="1" t="s">
        <v>413</v>
      </c>
      <c r="C113" s="2">
        <v>10406</v>
      </c>
      <c r="D113" s="2">
        <v>2007</v>
      </c>
      <c r="E113" s="22" t="s">
        <v>412</v>
      </c>
      <c r="F113" s="2">
        <v>9607</v>
      </c>
      <c r="G113" s="2" t="s">
        <v>478</v>
      </c>
      <c r="H113" s="22" t="s">
        <v>283</v>
      </c>
      <c r="I113" s="2">
        <f t="shared" si="1"/>
        <v>0</v>
      </c>
      <c r="J113" s="4">
        <f>'Kôň roka'!$I113</f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8" customHeight="1" x14ac:dyDescent="0.3">
      <c r="A114" s="4"/>
      <c r="B114" s="1" t="s">
        <v>106</v>
      </c>
      <c r="C114" s="2">
        <v>12493</v>
      </c>
      <c r="D114" s="2"/>
      <c r="E114" s="22" t="s">
        <v>105</v>
      </c>
      <c r="F114" s="2">
        <v>2856</v>
      </c>
      <c r="G114" s="2" t="s">
        <v>476</v>
      </c>
      <c r="H114" s="22" t="s">
        <v>397</v>
      </c>
      <c r="I114" s="2">
        <f t="shared" si="1"/>
        <v>0</v>
      </c>
      <c r="J114" s="4">
        <f>'Kôň roka'!$I114</f>
        <v>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8" customHeight="1" x14ac:dyDescent="0.3">
      <c r="A115" s="4"/>
      <c r="B115" s="1" t="s">
        <v>109</v>
      </c>
      <c r="C115" s="2">
        <v>13318</v>
      </c>
      <c r="D115" s="2"/>
      <c r="E115" s="22" t="s">
        <v>108</v>
      </c>
      <c r="F115" s="2">
        <v>7127</v>
      </c>
      <c r="G115" s="2" t="s">
        <v>476</v>
      </c>
      <c r="H115" s="22" t="s">
        <v>110</v>
      </c>
      <c r="I115" s="2">
        <f t="shared" si="1"/>
        <v>0</v>
      </c>
      <c r="J115" s="4">
        <f>'Kôň roka'!$I115</f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8" customHeight="1" x14ac:dyDescent="0.3">
      <c r="A116" s="4"/>
      <c r="B116" s="1" t="s">
        <v>67</v>
      </c>
      <c r="C116" s="2">
        <v>13225</v>
      </c>
      <c r="D116" s="2">
        <v>2021</v>
      </c>
      <c r="E116" s="22" t="s">
        <v>64</v>
      </c>
      <c r="F116" s="2">
        <v>3021</v>
      </c>
      <c r="G116" s="2" t="s">
        <v>476</v>
      </c>
      <c r="H116" s="22" t="s">
        <v>66</v>
      </c>
      <c r="I116" s="2">
        <f t="shared" si="1"/>
        <v>0</v>
      </c>
      <c r="J116" s="4">
        <f>'Kôň roka'!$I116</f>
        <v>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8" customHeight="1" x14ac:dyDescent="0.3">
      <c r="A117" s="4"/>
      <c r="B117" s="1" t="s">
        <v>487</v>
      </c>
      <c r="C117" s="2">
        <v>13160</v>
      </c>
      <c r="D117" s="2">
        <v>2020</v>
      </c>
      <c r="E117" s="22" t="s">
        <v>68</v>
      </c>
      <c r="F117" s="2">
        <v>2372</v>
      </c>
      <c r="G117" s="2" t="s">
        <v>476</v>
      </c>
      <c r="H117" s="22" t="s">
        <v>35</v>
      </c>
      <c r="I117" s="2">
        <f t="shared" si="1"/>
        <v>0</v>
      </c>
      <c r="J117" s="4">
        <f>'Kôň roka'!$I117</f>
        <v>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8" customHeight="1" x14ac:dyDescent="0.3">
      <c r="A118" s="4"/>
      <c r="B118" s="1" t="s">
        <v>387</v>
      </c>
      <c r="C118" s="2">
        <v>12310</v>
      </c>
      <c r="D118" s="2">
        <v>2019</v>
      </c>
      <c r="E118" s="22" t="s">
        <v>404</v>
      </c>
      <c r="F118" s="2">
        <v>9800</v>
      </c>
      <c r="G118" s="2" t="s">
        <v>478</v>
      </c>
      <c r="H118" s="22" t="s">
        <v>90</v>
      </c>
      <c r="I118" s="2">
        <f t="shared" si="1"/>
        <v>0</v>
      </c>
      <c r="J118" s="4">
        <f>'Kôň roka'!$I118+I119+I120</f>
        <v>0</v>
      </c>
      <c r="K118" s="2"/>
      <c r="L118" s="2"/>
      <c r="M118" s="2"/>
      <c r="N118" s="2"/>
      <c r="O118" s="106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8" customHeight="1" x14ac:dyDescent="0.3">
      <c r="A119" s="4"/>
      <c r="B119" s="1"/>
      <c r="C119" s="2"/>
      <c r="D119" s="2"/>
      <c r="E119" s="22" t="s">
        <v>386</v>
      </c>
      <c r="F119" s="2">
        <v>8604</v>
      </c>
      <c r="G119" s="2" t="s">
        <v>478</v>
      </c>
      <c r="H119" s="22"/>
      <c r="I119" s="2">
        <f t="shared" si="1"/>
        <v>0</v>
      </c>
      <c r="J119" s="4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8" customHeight="1" x14ac:dyDescent="0.3">
      <c r="A120" s="4"/>
      <c r="B120" s="1"/>
      <c r="C120" s="2"/>
      <c r="D120" s="2"/>
      <c r="E120" s="22" t="s">
        <v>428</v>
      </c>
      <c r="F120" s="2">
        <v>9875</v>
      </c>
      <c r="G120" s="2" t="s">
        <v>478</v>
      </c>
      <c r="H120" s="22" t="s">
        <v>179</v>
      </c>
      <c r="I120" s="2">
        <f t="shared" si="1"/>
        <v>0</v>
      </c>
      <c r="J120" s="4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8" customHeight="1" x14ac:dyDescent="0.3">
      <c r="A121" s="4"/>
      <c r="B121" s="1" t="s">
        <v>74</v>
      </c>
      <c r="C121" s="2">
        <v>13316</v>
      </c>
      <c r="D121" s="2"/>
      <c r="E121" s="22" t="s">
        <v>71</v>
      </c>
      <c r="F121" s="2">
        <v>7749</v>
      </c>
      <c r="G121" s="2" t="s">
        <v>476</v>
      </c>
      <c r="H121" s="22" t="s">
        <v>454</v>
      </c>
      <c r="I121" s="2">
        <f t="shared" si="1"/>
        <v>0</v>
      </c>
      <c r="J121" s="4">
        <f>'Kôň roka'!$I121</f>
        <v>0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8" customHeight="1" x14ac:dyDescent="0.3">
      <c r="A122" s="4"/>
      <c r="B122" s="1" t="s">
        <v>422</v>
      </c>
      <c r="C122" s="2">
        <v>13228</v>
      </c>
      <c r="D122" s="2"/>
      <c r="E122" s="22" t="s">
        <v>421</v>
      </c>
      <c r="F122" s="2">
        <v>9571</v>
      </c>
      <c r="G122" s="2" t="s">
        <v>478</v>
      </c>
      <c r="H122" s="22" t="s">
        <v>397</v>
      </c>
      <c r="I122" s="2">
        <f t="shared" si="1"/>
        <v>0</v>
      </c>
      <c r="J122" s="4">
        <f>'Kôň roka'!$I122+I123</f>
        <v>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8" customHeight="1" x14ac:dyDescent="0.3">
      <c r="A123" s="4"/>
      <c r="B123" s="1"/>
      <c r="C123" s="2"/>
      <c r="D123" s="2"/>
      <c r="E123" s="22" t="s">
        <v>426</v>
      </c>
      <c r="F123" s="2">
        <v>9594</v>
      </c>
      <c r="G123" s="2" t="s">
        <v>478</v>
      </c>
      <c r="H123" s="22"/>
      <c r="I123" s="2">
        <f t="shared" si="1"/>
        <v>0</v>
      </c>
      <c r="J123" s="4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8" customHeight="1" x14ac:dyDescent="0.3">
      <c r="A124" s="4"/>
      <c r="B124" s="1" t="s">
        <v>301</v>
      </c>
      <c r="C124" s="2">
        <v>9951</v>
      </c>
      <c r="D124" s="2">
        <v>2005</v>
      </c>
      <c r="E124" s="84" t="s">
        <v>300</v>
      </c>
      <c r="F124" s="2">
        <v>8840</v>
      </c>
      <c r="G124" s="2" t="s">
        <v>474</v>
      </c>
      <c r="H124" s="22" t="s">
        <v>488</v>
      </c>
      <c r="I124" s="2">
        <f t="shared" si="1"/>
        <v>0</v>
      </c>
      <c r="J124" s="4">
        <f>'Kôň roka'!$I124</f>
        <v>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8" customHeight="1" x14ac:dyDescent="0.3">
      <c r="A125" s="4">
        <v>90</v>
      </c>
      <c r="B125" s="1" t="s">
        <v>112</v>
      </c>
      <c r="C125" s="2">
        <v>12985</v>
      </c>
      <c r="D125" s="2"/>
      <c r="E125" s="22" t="s">
        <v>111</v>
      </c>
      <c r="F125" s="2">
        <v>2362</v>
      </c>
      <c r="G125" s="2" t="s">
        <v>476</v>
      </c>
      <c r="H125" s="22" t="s">
        <v>113</v>
      </c>
      <c r="I125" s="2">
        <f t="shared" si="1"/>
        <v>0</v>
      </c>
      <c r="J125" s="4">
        <f>'Kôň roka'!$I125</f>
        <v>0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8" customHeight="1" x14ac:dyDescent="0.3">
      <c r="A126" s="4"/>
      <c r="B126" s="1" t="s">
        <v>115</v>
      </c>
      <c r="C126" s="2">
        <v>9994</v>
      </c>
      <c r="D126" s="2"/>
      <c r="E126" s="84" t="s">
        <v>114</v>
      </c>
      <c r="F126" s="2">
        <v>9226</v>
      </c>
      <c r="G126" s="2" t="s">
        <v>476</v>
      </c>
      <c r="H126" s="22" t="s">
        <v>102</v>
      </c>
      <c r="I126" s="2">
        <f t="shared" si="1"/>
        <v>0</v>
      </c>
      <c r="J126" s="4">
        <f>'Kôň roka'!$I126</f>
        <v>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8" customHeight="1" x14ac:dyDescent="0.3">
      <c r="A127" s="4"/>
      <c r="B127" s="1" t="s">
        <v>117</v>
      </c>
      <c r="C127" s="2">
        <v>12216</v>
      </c>
      <c r="D127" s="2">
        <v>2019</v>
      </c>
      <c r="E127" s="22" t="s">
        <v>116</v>
      </c>
      <c r="F127" s="2">
        <v>3559</v>
      </c>
      <c r="G127" s="2" t="s">
        <v>476</v>
      </c>
      <c r="H127" s="22" t="s">
        <v>118</v>
      </c>
      <c r="I127" s="2">
        <f t="shared" si="1"/>
        <v>0</v>
      </c>
      <c r="J127" s="4">
        <f>'Kôň roka'!$I127</f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8" customHeight="1" x14ac:dyDescent="0.3">
      <c r="A128" s="4"/>
      <c r="B128" s="1" t="s">
        <v>120</v>
      </c>
      <c r="C128" s="2">
        <v>12971</v>
      </c>
      <c r="D128" s="2">
        <v>2018</v>
      </c>
      <c r="E128" s="22" t="s">
        <v>119</v>
      </c>
      <c r="F128" s="2">
        <v>2165</v>
      </c>
      <c r="G128" s="2" t="s">
        <v>476</v>
      </c>
      <c r="H128" s="22" t="s">
        <v>79</v>
      </c>
      <c r="I128" s="2">
        <f t="shared" si="1"/>
        <v>0</v>
      </c>
      <c r="J128" s="4">
        <f>'Kôň roka'!$I128</f>
        <v>0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5" customHeight="1" x14ac:dyDescent="0.3">
      <c r="A129" s="4"/>
      <c r="B129" s="1" t="s">
        <v>75</v>
      </c>
      <c r="C129" s="2">
        <v>13079</v>
      </c>
      <c r="D129" s="2"/>
      <c r="E129" s="22" t="s">
        <v>71</v>
      </c>
      <c r="F129" s="2">
        <v>7749</v>
      </c>
      <c r="G129" s="2" t="s">
        <v>476</v>
      </c>
      <c r="H129" s="22" t="s">
        <v>454</v>
      </c>
      <c r="I129" s="2">
        <f t="shared" si="1"/>
        <v>0</v>
      </c>
      <c r="J129" s="4">
        <f>'Kôň roka'!$I129</f>
        <v>0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5" customHeight="1" x14ac:dyDescent="0.3">
      <c r="A130" s="4"/>
      <c r="B130" s="1" t="s">
        <v>489</v>
      </c>
      <c r="C130" s="2">
        <v>11717</v>
      </c>
      <c r="D130" s="2">
        <v>2011</v>
      </c>
      <c r="E130" s="22" t="s">
        <v>415</v>
      </c>
      <c r="F130" s="2">
        <v>9601</v>
      </c>
      <c r="G130" s="2" t="s">
        <v>478</v>
      </c>
      <c r="H130" s="22" t="s">
        <v>41</v>
      </c>
      <c r="I130" s="2">
        <f t="shared" si="1"/>
        <v>0</v>
      </c>
      <c r="J130" s="4">
        <f>'Kôň roka'!$I130</f>
        <v>0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5" customHeight="1" x14ac:dyDescent="0.3">
      <c r="A131" s="4"/>
      <c r="B131" s="111" t="s">
        <v>525</v>
      </c>
      <c r="C131" s="2">
        <v>13102</v>
      </c>
      <c r="D131" s="2">
        <v>2011</v>
      </c>
      <c r="E131" s="105" t="s">
        <v>526</v>
      </c>
      <c r="F131" s="2">
        <v>10030</v>
      </c>
      <c r="G131" s="106" t="s">
        <v>478</v>
      </c>
      <c r="H131" s="105" t="s">
        <v>90</v>
      </c>
      <c r="I131" s="2">
        <f t="shared" si="1"/>
        <v>0</v>
      </c>
      <c r="J131" s="4">
        <f>'Kôň roka'!$I131</f>
        <v>0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5" customHeight="1" x14ac:dyDescent="0.3">
      <c r="A132" s="4"/>
      <c r="B132" s="1" t="s">
        <v>402</v>
      </c>
      <c r="C132" s="2">
        <v>13536</v>
      </c>
      <c r="D132" s="2">
        <v>2018</v>
      </c>
      <c r="E132" s="22" t="s">
        <v>399</v>
      </c>
      <c r="F132" s="2">
        <v>9377</v>
      </c>
      <c r="G132" s="2" t="s">
        <v>478</v>
      </c>
      <c r="H132" s="22" t="s">
        <v>90</v>
      </c>
      <c r="I132" s="2">
        <f t="shared" si="1"/>
        <v>0</v>
      </c>
      <c r="J132" s="4">
        <f>'Kôň roka'!$I132+I133+I134</f>
        <v>0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8" customHeight="1" x14ac:dyDescent="0.3">
      <c r="A133" s="4"/>
      <c r="B133" s="1"/>
      <c r="C133" s="2"/>
      <c r="D133" s="2"/>
      <c r="E133" s="105" t="s">
        <v>524</v>
      </c>
      <c r="F133" s="2">
        <v>10986</v>
      </c>
      <c r="G133" s="106" t="s">
        <v>478</v>
      </c>
      <c r="H133" s="22"/>
      <c r="I133" s="2">
        <f t="shared" si="1"/>
        <v>0</v>
      </c>
      <c r="J133" s="4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8" customHeight="1" x14ac:dyDescent="0.3">
      <c r="A134" s="4"/>
      <c r="B134" s="1"/>
      <c r="C134" s="2"/>
      <c r="D134" s="2"/>
      <c r="E134" s="22" t="s">
        <v>404</v>
      </c>
      <c r="F134" s="2">
        <v>9800</v>
      </c>
      <c r="G134" s="2" t="s">
        <v>478</v>
      </c>
      <c r="H134" s="22"/>
      <c r="I134" s="2">
        <f t="shared" si="1"/>
        <v>0</v>
      </c>
      <c r="J134" s="4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8" customHeight="1" x14ac:dyDescent="0.3">
      <c r="A135" s="4"/>
      <c r="B135" s="1" t="s">
        <v>122</v>
      </c>
      <c r="C135" s="2">
        <v>13181</v>
      </c>
      <c r="D135" s="2"/>
      <c r="E135" s="22" t="s">
        <v>147</v>
      </c>
      <c r="F135" s="2" t="s">
        <v>148</v>
      </c>
      <c r="G135" s="2" t="s">
        <v>476</v>
      </c>
      <c r="H135" s="22" t="s">
        <v>90</v>
      </c>
      <c r="I135" s="2">
        <f t="shared" si="1"/>
        <v>0</v>
      </c>
      <c r="J135" s="4">
        <f>'Kôň roka'!$I135+I136</f>
        <v>0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8" customHeight="1" x14ac:dyDescent="0.3">
      <c r="A136" s="4"/>
      <c r="B136" s="1"/>
      <c r="C136" s="2"/>
      <c r="D136" s="2"/>
      <c r="E136" s="22" t="s">
        <v>121</v>
      </c>
      <c r="F136" s="2">
        <v>6693</v>
      </c>
      <c r="G136" s="2" t="s">
        <v>476</v>
      </c>
      <c r="H136" s="22"/>
      <c r="I136" s="2">
        <f t="shared" si="1"/>
        <v>0</v>
      </c>
      <c r="J136" s="4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8" customHeight="1" x14ac:dyDescent="0.3">
      <c r="A137" s="4"/>
      <c r="B137" s="1" t="s">
        <v>226</v>
      </c>
      <c r="C137" s="2">
        <v>11747</v>
      </c>
      <c r="D137" s="2">
        <v>2017</v>
      </c>
      <c r="E137" s="22" t="s">
        <v>225</v>
      </c>
      <c r="F137" s="2">
        <v>7124</v>
      </c>
      <c r="G137" s="2" t="s">
        <v>474</v>
      </c>
      <c r="H137" s="22" t="s">
        <v>134</v>
      </c>
      <c r="I137" s="2">
        <f t="shared" si="1"/>
        <v>0</v>
      </c>
      <c r="J137" s="4">
        <f>'Kôň roka'!$I137</f>
        <v>0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8" customHeight="1" x14ac:dyDescent="0.3">
      <c r="A138" s="4">
        <v>100</v>
      </c>
      <c r="B138" s="1" t="s">
        <v>126</v>
      </c>
      <c r="C138" s="2">
        <v>10998</v>
      </c>
      <c r="D138" s="2">
        <v>2013</v>
      </c>
      <c r="E138" s="22" t="s">
        <v>246</v>
      </c>
      <c r="F138" s="2">
        <v>8891</v>
      </c>
      <c r="G138" s="2" t="s">
        <v>477</v>
      </c>
      <c r="H138" s="22" t="s">
        <v>247</v>
      </c>
      <c r="I138" s="2">
        <f t="shared" si="1"/>
        <v>0</v>
      </c>
      <c r="J138" s="4">
        <f>'Kôň roka'!$I138+I139</f>
        <v>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8" customHeight="1" x14ac:dyDescent="0.3">
      <c r="A139" s="4"/>
      <c r="B139" s="1"/>
      <c r="C139" s="2"/>
      <c r="D139" s="2"/>
      <c r="E139" s="22" t="s">
        <v>125</v>
      </c>
      <c r="F139" s="2">
        <v>1329</v>
      </c>
      <c r="G139" s="2" t="s">
        <v>476</v>
      </c>
      <c r="H139" s="22"/>
      <c r="I139" s="2">
        <f t="shared" si="1"/>
        <v>0</v>
      </c>
      <c r="J139" s="4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8" customHeight="1" x14ac:dyDescent="0.3">
      <c r="A140" s="4"/>
      <c r="B140" s="1"/>
      <c r="C140" s="2"/>
      <c r="D140" s="2"/>
      <c r="E140" s="22" t="s">
        <v>459</v>
      </c>
      <c r="F140" s="2"/>
      <c r="G140" s="2" t="s">
        <v>478</v>
      </c>
      <c r="H140" s="22"/>
      <c r="I140" s="2">
        <f t="shared" si="1"/>
        <v>0</v>
      </c>
      <c r="J140" s="4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8" customHeight="1" x14ac:dyDescent="0.3">
      <c r="A141" s="4"/>
      <c r="B141" s="1" t="s">
        <v>418</v>
      </c>
      <c r="C141" s="2">
        <v>12749</v>
      </c>
      <c r="D141" s="2"/>
      <c r="E141" s="22" t="s">
        <v>417</v>
      </c>
      <c r="F141" s="2">
        <v>9793</v>
      </c>
      <c r="G141" s="2" t="s">
        <v>478</v>
      </c>
      <c r="H141" s="22" t="s">
        <v>419</v>
      </c>
      <c r="I141" s="2">
        <f t="shared" si="1"/>
        <v>0</v>
      </c>
      <c r="J141" s="4">
        <f>'Kôň roka'!$I141</f>
        <v>0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8" customHeight="1" x14ac:dyDescent="0.3">
      <c r="A142" s="4"/>
      <c r="B142" s="1" t="s">
        <v>407</v>
      </c>
      <c r="C142" s="2">
        <v>7465</v>
      </c>
      <c r="D142" s="2"/>
      <c r="E142" s="22" t="s">
        <v>404</v>
      </c>
      <c r="F142" s="2">
        <v>9800</v>
      </c>
      <c r="G142" s="2" t="s">
        <v>478</v>
      </c>
      <c r="H142" s="22" t="s">
        <v>90</v>
      </c>
      <c r="I142" s="2">
        <f t="shared" si="1"/>
        <v>0</v>
      </c>
      <c r="J142" s="4">
        <f>'Kôň roka'!$I142</f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8" customHeight="1" x14ac:dyDescent="0.3">
      <c r="A143" s="4"/>
      <c r="B143" s="1" t="s">
        <v>490</v>
      </c>
      <c r="C143" s="2">
        <v>10989</v>
      </c>
      <c r="D143" s="2"/>
      <c r="E143" s="22" t="s">
        <v>404</v>
      </c>
      <c r="F143" s="2">
        <v>9800</v>
      </c>
      <c r="G143" s="2" t="s">
        <v>478</v>
      </c>
      <c r="H143" s="22" t="s">
        <v>90</v>
      </c>
      <c r="I143" s="2">
        <f t="shared" si="1"/>
        <v>0</v>
      </c>
      <c r="J143" s="4">
        <f>'Kôň roka'!$I143</f>
        <v>0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8" customHeight="1" x14ac:dyDescent="0.3">
      <c r="A144" s="4"/>
      <c r="B144" s="1" t="s">
        <v>491</v>
      </c>
      <c r="C144" s="2">
        <v>12213</v>
      </c>
      <c r="D144" s="2">
        <v>2012</v>
      </c>
      <c r="E144" s="22" t="s">
        <v>409</v>
      </c>
      <c r="F144" s="2">
        <v>10275</v>
      </c>
      <c r="G144" s="2" t="s">
        <v>478</v>
      </c>
      <c r="H144" s="22" t="s">
        <v>218</v>
      </c>
      <c r="I144" s="2">
        <f t="shared" si="1"/>
        <v>0</v>
      </c>
      <c r="J144" s="4">
        <f>'Kôň roka'!$I144</f>
        <v>0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8" customHeight="1" x14ac:dyDescent="0.3">
      <c r="A145" s="4"/>
      <c r="B145" s="1" t="s">
        <v>231</v>
      </c>
      <c r="C145" s="2">
        <v>10339</v>
      </c>
      <c r="D145" s="2">
        <v>2011</v>
      </c>
      <c r="E145" s="22" t="s">
        <v>230</v>
      </c>
      <c r="F145" s="2">
        <v>9946</v>
      </c>
      <c r="G145" s="2" t="s">
        <v>477</v>
      </c>
      <c r="H145" s="22" t="s">
        <v>184</v>
      </c>
      <c r="I145" s="2">
        <f t="shared" si="1"/>
        <v>0</v>
      </c>
      <c r="J145" s="4">
        <f>'Kôň roka'!$I145</f>
        <v>0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8" customHeight="1" x14ac:dyDescent="0.3">
      <c r="A146" s="4"/>
      <c r="B146" s="1" t="s">
        <v>305</v>
      </c>
      <c r="C146" s="2">
        <v>13045</v>
      </c>
      <c r="D146" s="2"/>
      <c r="E146" s="22" t="s">
        <v>304</v>
      </c>
      <c r="F146" s="2">
        <v>10332</v>
      </c>
      <c r="G146" s="2" t="s">
        <v>474</v>
      </c>
      <c r="H146" s="22" t="s">
        <v>53</v>
      </c>
      <c r="I146" s="2">
        <f t="shared" ref="I146:I202" si="2">SUM(K146:AU146)</f>
        <v>0</v>
      </c>
      <c r="J146" s="4">
        <f>'Kôň roka'!$I146</f>
        <v>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8" customHeight="1" x14ac:dyDescent="0.3">
      <c r="A147" s="4"/>
      <c r="B147" s="1" t="s">
        <v>414</v>
      </c>
      <c r="C147" s="2">
        <v>12432</v>
      </c>
      <c r="D147" s="2"/>
      <c r="E147" s="22" t="s">
        <v>412</v>
      </c>
      <c r="F147" s="2">
        <v>9607</v>
      </c>
      <c r="G147" s="2" t="s">
        <v>478</v>
      </c>
      <c r="H147" s="22" t="s">
        <v>79</v>
      </c>
      <c r="I147" s="2">
        <f t="shared" si="2"/>
        <v>0</v>
      </c>
      <c r="J147" s="4">
        <f>'Kôň roka'!$I147</f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8" customHeight="1" x14ac:dyDescent="0.3">
      <c r="A148" s="4"/>
      <c r="B148" s="1" t="s">
        <v>310</v>
      </c>
      <c r="C148" s="2">
        <v>8822</v>
      </c>
      <c r="D148" s="2"/>
      <c r="E148" s="22" t="s">
        <v>309</v>
      </c>
      <c r="F148" s="2">
        <v>10330</v>
      </c>
      <c r="G148" s="2" t="s">
        <v>474</v>
      </c>
      <c r="H148" s="22" t="s">
        <v>53</v>
      </c>
      <c r="I148" s="2">
        <f t="shared" si="2"/>
        <v>0</v>
      </c>
      <c r="J148" s="4">
        <f>'Kôň roka'!$I148</f>
        <v>0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8" customHeight="1" x14ac:dyDescent="0.3">
      <c r="A149" s="4"/>
      <c r="B149" s="1" t="s">
        <v>133</v>
      </c>
      <c r="C149" s="2">
        <v>9403</v>
      </c>
      <c r="D149" s="2">
        <v>2011</v>
      </c>
      <c r="E149" s="22" t="s">
        <v>132</v>
      </c>
      <c r="F149" s="2">
        <v>265</v>
      </c>
      <c r="G149" s="2" t="s">
        <v>476</v>
      </c>
      <c r="H149" s="22" t="s">
        <v>134</v>
      </c>
      <c r="I149" s="2">
        <f t="shared" si="2"/>
        <v>0</v>
      </c>
      <c r="J149" s="4">
        <f>'Kôň roka'!$I149</f>
        <v>0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8" customHeight="1" x14ac:dyDescent="0.3">
      <c r="A150" s="4"/>
      <c r="B150" s="1" t="s">
        <v>425</v>
      </c>
      <c r="C150" s="2">
        <v>13266</v>
      </c>
      <c r="D150" s="2"/>
      <c r="E150" s="22" t="s">
        <v>424</v>
      </c>
      <c r="F150" s="2">
        <v>10270</v>
      </c>
      <c r="G150" s="2" t="s">
        <v>478</v>
      </c>
      <c r="H150" s="22" t="s">
        <v>218</v>
      </c>
      <c r="I150" s="2">
        <f t="shared" si="2"/>
        <v>0</v>
      </c>
      <c r="J150" s="4">
        <f>'Kôň roka'!$I150</f>
        <v>0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8" customHeight="1" x14ac:dyDescent="0.3">
      <c r="A151" s="4"/>
      <c r="B151" s="1" t="s">
        <v>420</v>
      </c>
      <c r="C151" s="2"/>
      <c r="D151" s="2">
        <v>2021</v>
      </c>
      <c r="E151" s="84" t="s">
        <v>417</v>
      </c>
      <c r="F151" s="2">
        <v>9793</v>
      </c>
      <c r="G151" s="2" t="s">
        <v>478</v>
      </c>
      <c r="H151" s="22" t="s">
        <v>419</v>
      </c>
      <c r="I151" s="2">
        <f t="shared" si="2"/>
        <v>0</v>
      </c>
      <c r="J151" s="4">
        <f>'Kôň roka'!$I151</f>
        <v>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8" customHeight="1" x14ac:dyDescent="0.3">
      <c r="A152" s="4"/>
      <c r="B152" s="1" t="s">
        <v>129</v>
      </c>
      <c r="C152" s="2">
        <v>13220</v>
      </c>
      <c r="D152" s="2">
        <v>2021</v>
      </c>
      <c r="E152" s="84" t="s">
        <v>128</v>
      </c>
      <c r="F152" s="2">
        <v>7105</v>
      </c>
      <c r="G152" s="2" t="s">
        <v>476</v>
      </c>
      <c r="H152" s="22" t="s">
        <v>130</v>
      </c>
      <c r="I152" s="2">
        <f t="shared" si="2"/>
        <v>0</v>
      </c>
      <c r="J152" s="4">
        <f>'Kôň roka'!$I152</f>
        <v>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8" customHeight="1" x14ac:dyDescent="0.3">
      <c r="A153" s="4"/>
      <c r="B153" s="1" t="s">
        <v>308</v>
      </c>
      <c r="C153" s="2">
        <v>12155</v>
      </c>
      <c r="D153" s="2"/>
      <c r="E153" s="22" t="s">
        <v>306</v>
      </c>
      <c r="F153" s="2">
        <v>9629</v>
      </c>
      <c r="G153" s="2" t="s">
        <v>474</v>
      </c>
      <c r="H153" s="22" t="s">
        <v>198</v>
      </c>
      <c r="I153" s="2">
        <f t="shared" si="2"/>
        <v>0</v>
      </c>
      <c r="J153" s="4">
        <f>'Kôň roka'!$I153</f>
        <v>0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8" customHeight="1" x14ac:dyDescent="0.3">
      <c r="A154" s="4"/>
      <c r="B154" s="1" t="s">
        <v>136</v>
      </c>
      <c r="C154" s="2">
        <v>11709</v>
      </c>
      <c r="D154" s="2">
        <v>2018</v>
      </c>
      <c r="E154" s="23" t="s">
        <v>135</v>
      </c>
      <c r="F154" s="2">
        <v>3057</v>
      </c>
      <c r="G154" s="2" t="s">
        <v>476</v>
      </c>
      <c r="H154" s="23" t="s">
        <v>137</v>
      </c>
      <c r="I154" s="2">
        <f t="shared" si="2"/>
        <v>0</v>
      </c>
      <c r="J154" s="4">
        <f>'Kôň roka'!$I154</f>
        <v>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8" customHeight="1" x14ac:dyDescent="0.3">
      <c r="A155" s="4"/>
      <c r="B155" s="1" t="s">
        <v>312</v>
      </c>
      <c r="C155" s="2">
        <v>11792</v>
      </c>
      <c r="D155" s="2"/>
      <c r="E155" s="22" t="s">
        <v>311</v>
      </c>
      <c r="F155" s="2">
        <v>9218</v>
      </c>
      <c r="G155" s="2" t="s">
        <v>474</v>
      </c>
      <c r="H155" s="22" t="s">
        <v>86</v>
      </c>
      <c r="I155" s="2">
        <f t="shared" si="2"/>
        <v>0</v>
      </c>
      <c r="J155" s="4">
        <f>'Kôň roka'!$I155</f>
        <v>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8" customHeight="1" x14ac:dyDescent="0.3">
      <c r="A156" s="4"/>
      <c r="B156" s="1" t="s">
        <v>315</v>
      </c>
      <c r="C156" s="2">
        <v>11613</v>
      </c>
      <c r="D156" s="2"/>
      <c r="E156" s="22" t="s">
        <v>314</v>
      </c>
      <c r="F156" s="2">
        <v>9286</v>
      </c>
      <c r="G156" s="2" t="s">
        <v>474</v>
      </c>
      <c r="H156" s="22" t="s">
        <v>179</v>
      </c>
      <c r="I156" s="2">
        <f t="shared" si="2"/>
        <v>0</v>
      </c>
      <c r="J156" s="4">
        <f>'Kôň roka'!$I156</f>
        <v>0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8" customHeight="1" x14ac:dyDescent="0.3">
      <c r="A157" s="4"/>
      <c r="B157" s="1" t="s">
        <v>139</v>
      </c>
      <c r="C157" s="2">
        <v>11793</v>
      </c>
      <c r="D157" s="2"/>
      <c r="E157" s="22" t="s">
        <v>138</v>
      </c>
      <c r="F157" s="2">
        <v>4582</v>
      </c>
      <c r="G157" s="2" t="s">
        <v>476</v>
      </c>
      <c r="H157" s="22" t="s">
        <v>86</v>
      </c>
      <c r="I157" s="2">
        <f t="shared" si="2"/>
        <v>0</v>
      </c>
      <c r="J157" s="4">
        <f>'Kôň roka'!$I157</f>
        <v>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8" customHeight="1" x14ac:dyDescent="0.3">
      <c r="A158" s="4"/>
      <c r="B158" s="1" t="s">
        <v>141</v>
      </c>
      <c r="C158" s="2">
        <v>10079</v>
      </c>
      <c r="D158" s="2"/>
      <c r="E158" s="22" t="s">
        <v>140</v>
      </c>
      <c r="F158" s="2">
        <v>6605</v>
      </c>
      <c r="G158" s="2" t="s">
        <v>476</v>
      </c>
      <c r="H158" s="22" t="s">
        <v>142</v>
      </c>
      <c r="I158" s="2">
        <f t="shared" si="2"/>
        <v>0</v>
      </c>
      <c r="J158" s="4">
        <f>'Kôň roka'!$I158</f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8" customHeight="1" x14ac:dyDescent="0.3">
      <c r="A159" s="4"/>
      <c r="B159" s="1" t="s">
        <v>163</v>
      </c>
      <c r="C159" s="2">
        <v>12961</v>
      </c>
      <c r="D159" s="2"/>
      <c r="E159" s="22" t="s">
        <v>393</v>
      </c>
      <c r="F159" s="2">
        <v>9452</v>
      </c>
      <c r="G159" s="2" t="s">
        <v>478</v>
      </c>
      <c r="H159" s="22" t="s">
        <v>90</v>
      </c>
      <c r="I159" s="2">
        <f t="shared" si="2"/>
        <v>0</v>
      </c>
      <c r="J159" s="4">
        <f>'Kôň roka'!$I159+I160</f>
        <v>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8" customHeight="1" x14ac:dyDescent="0.3">
      <c r="A160" s="4"/>
      <c r="B160" s="1"/>
      <c r="C160" s="2"/>
      <c r="D160" s="2"/>
      <c r="E160" s="22" t="s">
        <v>162</v>
      </c>
      <c r="F160" s="2">
        <v>7342</v>
      </c>
      <c r="G160" s="2" t="s">
        <v>476</v>
      </c>
      <c r="H160" s="22"/>
      <c r="I160" s="2">
        <f t="shared" si="2"/>
        <v>0</v>
      </c>
      <c r="J160" s="4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8" customHeight="1" x14ac:dyDescent="0.3">
      <c r="A161" s="4"/>
      <c r="B161" s="1"/>
      <c r="C161" s="2"/>
      <c r="D161" s="2"/>
      <c r="E161" s="22" t="s">
        <v>440</v>
      </c>
      <c r="F161" s="2">
        <v>9965</v>
      </c>
      <c r="G161" s="2" t="s">
        <v>478</v>
      </c>
      <c r="H161" s="22"/>
      <c r="I161" s="2">
        <f t="shared" si="2"/>
        <v>0</v>
      </c>
      <c r="J161" s="4">
        <f>'Kôň roka'!$I161</f>
        <v>0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8" customHeight="1" x14ac:dyDescent="0.3">
      <c r="A162" s="4"/>
      <c r="B162" s="1" t="s">
        <v>227</v>
      </c>
      <c r="C162" s="2">
        <v>12188</v>
      </c>
      <c r="D162" s="2">
        <v>2010</v>
      </c>
      <c r="E162" s="22" t="s">
        <v>225</v>
      </c>
      <c r="F162" s="2">
        <v>7124</v>
      </c>
      <c r="G162" s="2" t="s">
        <v>477</v>
      </c>
      <c r="H162" s="22" t="s">
        <v>134</v>
      </c>
      <c r="I162" s="2">
        <f t="shared" si="2"/>
        <v>0</v>
      </c>
      <c r="J162" s="4">
        <f>'Kôň roka'!$I162</f>
        <v>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9.5" customHeight="1" x14ac:dyDescent="0.3">
      <c r="A163" s="4"/>
      <c r="B163" s="1"/>
      <c r="C163" s="2"/>
      <c r="D163" s="2"/>
      <c r="E163" s="22" t="s">
        <v>465</v>
      </c>
      <c r="F163" s="2">
        <v>12188</v>
      </c>
      <c r="G163" s="2" t="s">
        <v>478</v>
      </c>
      <c r="H163" s="22" t="s">
        <v>466</v>
      </c>
      <c r="I163" s="2">
        <f t="shared" si="2"/>
        <v>0</v>
      </c>
      <c r="J163" s="4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8" customHeight="1" x14ac:dyDescent="0.3">
      <c r="A164" s="4"/>
      <c r="B164" s="85" t="s">
        <v>322</v>
      </c>
      <c r="C164" s="2">
        <v>13398</v>
      </c>
      <c r="D164" s="2">
        <v>2021</v>
      </c>
      <c r="E164" s="22" t="s">
        <v>321</v>
      </c>
      <c r="F164" s="2">
        <v>8647</v>
      </c>
      <c r="G164" s="2" t="s">
        <v>474</v>
      </c>
      <c r="H164" s="22" t="s">
        <v>110</v>
      </c>
      <c r="I164" s="2">
        <f t="shared" si="2"/>
        <v>0</v>
      </c>
      <c r="J164" s="4">
        <f>'Kôň roka'!$I164</f>
        <v>0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8" customHeight="1" x14ac:dyDescent="0.3">
      <c r="A165" s="4"/>
      <c r="B165" s="1" t="s">
        <v>144</v>
      </c>
      <c r="C165" s="2"/>
      <c r="D165" s="2"/>
      <c r="E165" s="84" t="s">
        <v>143</v>
      </c>
      <c r="F165" s="2"/>
      <c r="G165" s="2" t="s">
        <v>476</v>
      </c>
      <c r="H165" s="22" t="s">
        <v>79</v>
      </c>
      <c r="I165" s="2">
        <f t="shared" si="2"/>
        <v>0</v>
      </c>
      <c r="J165" s="4">
        <f>'Kôň roka'!$I165</f>
        <v>0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9.5" customHeight="1" x14ac:dyDescent="0.3">
      <c r="A166" s="4"/>
      <c r="B166" s="1" t="s">
        <v>325</v>
      </c>
      <c r="C166" s="2">
        <v>12870</v>
      </c>
      <c r="D166" s="2">
        <v>2019</v>
      </c>
      <c r="E166" s="22" t="s">
        <v>324</v>
      </c>
      <c r="F166" s="2">
        <v>9297</v>
      </c>
      <c r="G166" s="2" t="s">
        <v>474</v>
      </c>
      <c r="H166" s="22" t="s">
        <v>53</v>
      </c>
      <c r="I166" s="2">
        <f t="shared" si="2"/>
        <v>0</v>
      </c>
      <c r="J166" s="4">
        <f>'Kôň roka'!$I166</f>
        <v>0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9.5" customHeight="1" x14ac:dyDescent="0.3">
      <c r="A167" s="4"/>
      <c r="B167" s="1" t="s">
        <v>238</v>
      </c>
      <c r="C167" s="2">
        <v>13314</v>
      </c>
      <c r="D167" s="2"/>
      <c r="E167" s="22" t="s">
        <v>237</v>
      </c>
      <c r="F167" s="2">
        <v>8305</v>
      </c>
      <c r="G167" s="2" t="s">
        <v>477</v>
      </c>
      <c r="H167" s="22" t="s">
        <v>187</v>
      </c>
      <c r="I167" s="2">
        <f t="shared" si="2"/>
        <v>0</v>
      </c>
      <c r="J167" s="4">
        <f>'Kôň roka'!$I167</f>
        <v>0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8" customHeight="1" x14ac:dyDescent="0.3">
      <c r="A168" s="4"/>
      <c r="B168" s="1" t="s">
        <v>493</v>
      </c>
      <c r="C168" s="2">
        <v>12843</v>
      </c>
      <c r="D168" s="2"/>
      <c r="E168" s="22" t="s">
        <v>241</v>
      </c>
      <c r="F168" s="2">
        <v>9514</v>
      </c>
      <c r="G168" s="2" t="s">
        <v>477</v>
      </c>
      <c r="H168" s="22" t="s">
        <v>218</v>
      </c>
      <c r="I168" s="2">
        <f t="shared" si="2"/>
        <v>0</v>
      </c>
      <c r="J168" s="4">
        <f>'Kôň roka'!$I168</f>
        <v>0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8" customHeight="1" x14ac:dyDescent="0.3">
      <c r="A169" s="4"/>
      <c r="B169" s="1" t="s">
        <v>72</v>
      </c>
      <c r="C169" s="2">
        <v>11486</v>
      </c>
      <c r="D169" s="2"/>
      <c r="E169" s="22" t="s">
        <v>453</v>
      </c>
      <c r="F169" s="2">
        <v>9750</v>
      </c>
      <c r="G169" s="2" t="s">
        <v>478</v>
      </c>
      <c r="H169" s="22" t="s">
        <v>454</v>
      </c>
      <c r="I169" s="2">
        <f t="shared" si="2"/>
        <v>0</v>
      </c>
      <c r="J169" s="4">
        <f>'Kôň roka'!$I169+I170</f>
        <v>0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8" customHeight="1" x14ac:dyDescent="0.3">
      <c r="A170" s="4"/>
      <c r="B170" s="1"/>
      <c r="C170" s="2"/>
      <c r="D170" s="2"/>
      <c r="E170" s="22" t="s">
        <v>71</v>
      </c>
      <c r="F170" s="2">
        <v>7749</v>
      </c>
      <c r="G170" s="2" t="s">
        <v>476</v>
      </c>
      <c r="H170" s="22"/>
      <c r="I170" s="2">
        <f t="shared" si="2"/>
        <v>0</v>
      </c>
      <c r="J170" s="4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8" customHeight="1" x14ac:dyDescent="0.3">
      <c r="A171" s="4"/>
      <c r="B171" s="1" t="s">
        <v>232</v>
      </c>
      <c r="C171" s="2">
        <v>12984</v>
      </c>
      <c r="D171" s="2"/>
      <c r="E171" s="22" t="s">
        <v>230</v>
      </c>
      <c r="F171" s="2">
        <v>9241</v>
      </c>
      <c r="G171" s="2" t="s">
        <v>477</v>
      </c>
      <c r="H171" s="22" t="s">
        <v>233</v>
      </c>
      <c r="I171" s="2">
        <f t="shared" si="2"/>
        <v>0</v>
      </c>
      <c r="J171" s="4">
        <f>'Kôň roka'!$I171</f>
        <v>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5" customHeight="1" x14ac:dyDescent="0.3">
      <c r="A172" s="4"/>
      <c r="B172" s="1" t="s">
        <v>327</v>
      </c>
      <c r="C172" s="2">
        <v>13411</v>
      </c>
      <c r="D172" s="2"/>
      <c r="E172" s="84" t="s">
        <v>326</v>
      </c>
      <c r="F172" s="2">
        <v>10350</v>
      </c>
      <c r="G172" s="2" t="s">
        <v>474</v>
      </c>
      <c r="H172" s="22" t="s">
        <v>494</v>
      </c>
      <c r="I172" s="2">
        <f t="shared" si="2"/>
        <v>0</v>
      </c>
      <c r="J172" s="4">
        <f>'Kôň roka'!$I172</f>
        <v>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5" customHeight="1" x14ac:dyDescent="0.3">
      <c r="A173" s="4"/>
      <c r="B173" s="1" t="s">
        <v>131</v>
      </c>
      <c r="C173" s="2">
        <v>10538</v>
      </c>
      <c r="D173" s="2">
        <v>2007</v>
      </c>
      <c r="E173" s="84" t="s">
        <v>128</v>
      </c>
      <c r="F173" s="2">
        <v>7105</v>
      </c>
      <c r="G173" s="2" t="s">
        <v>476</v>
      </c>
      <c r="H173" s="22" t="s">
        <v>130</v>
      </c>
      <c r="I173" s="2">
        <f t="shared" si="2"/>
        <v>0</v>
      </c>
      <c r="J173" s="4">
        <f>'Kôň roka'!$I173</f>
        <v>0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8" customHeight="1" x14ac:dyDescent="0.3">
      <c r="A174" s="4"/>
      <c r="B174" s="1" t="s">
        <v>495</v>
      </c>
      <c r="C174" s="2">
        <v>10853</v>
      </c>
      <c r="D174" s="2"/>
      <c r="E174" s="22" t="s">
        <v>318</v>
      </c>
      <c r="F174" s="2">
        <v>10258</v>
      </c>
      <c r="G174" s="2" t="s">
        <v>474</v>
      </c>
      <c r="H174" s="22" t="s">
        <v>90</v>
      </c>
      <c r="I174" s="2">
        <f t="shared" si="2"/>
        <v>0</v>
      </c>
      <c r="J174" s="4">
        <f>'Kôň roka'!$I174</f>
        <v>0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8" customHeight="1" x14ac:dyDescent="0.3">
      <c r="A175" s="4"/>
      <c r="B175" s="1" t="s">
        <v>307</v>
      </c>
      <c r="C175" s="2">
        <v>11822</v>
      </c>
      <c r="D175" s="2"/>
      <c r="E175" s="22" t="s">
        <v>306</v>
      </c>
      <c r="F175" s="2">
        <v>9629</v>
      </c>
      <c r="G175" s="2" t="s">
        <v>474</v>
      </c>
      <c r="H175" s="22" t="s">
        <v>198</v>
      </c>
      <c r="I175" s="2">
        <f t="shared" si="2"/>
        <v>0</v>
      </c>
      <c r="J175" s="4">
        <f>'Kôň roka'!$I175</f>
        <v>0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8" customHeight="1" x14ac:dyDescent="0.3">
      <c r="A176" s="4"/>
      <c r="B176" s="1" t="s">
        <v>331</v>
      </c>
      <c r="C176" s="2">
        <v>10670</v>
      </c>
      <c r="D176" s="2"/>
      <c r="E176" s="22" t="s">
        <v>330</v>
      </c>
      <c r="F176" s="2">
        <v>9838</v>
      </c>
      <c r="G176" s="2" t="s">
        <v>474</v>
      </c>
      <c r="H176" s="22" t="s">
        <v>397</v>
      </c>
      <c r="I176" s="2">
        <f t="shared" si="2"/>
        <v>0</v>
      </c>
      <c r="J176" s="4">
        <f>'Kôň roka'!$I176</f>
        <v>0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8" customHeight="1" x14ac:dyDescent="0.3">
      <c r="A177" s="4"/>
      <c r="B177" s="1" t="s">
        <v>437</v>
      </c>
      <c r="C177" s="2">
        <v>11871</v>
      </c>
      <c r="D177" s="2"/>
      <c r="E177" s="22" t="s">
        <v>436</v>
      </c>
      <c r="F177" s="2">
        <v>10229</v>
      </c>
      <c r="G177" s="2" t="s">
        <v>478</v>
      </c>
      <c r="H177" s="22"/>
      <c r="I177" s="2">
        <f t="shared" si="2"/>
        <v>0</v>
      </c>
      <c r="J177" s="4">
        <f>'Kôň roka'!$I177</f>
        <v>0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8" customHeight="1" x14ac:dyDescent="0.3">
      <c r="A178" s="4"/>
      <c r="B178" s="1" t="s">
        <v>431</v>
      </c>
      <c r="C178" s="2">
        <v>5271</v>
      </c>
      <c r="D178" s="2"/>
      <c r="E178" s="22" t="s">
        <v>430</v>
      </c>
      <c r="F178" s="2">
        <v>10395</v>
      </c>
      <c r="G178" s="2" t="s">
        <v>478</v>
      </c>
      <c r="H178" s="22" t="s">
        <v>432</v>
      </c>
      <c r="I178" s="2">
        <f t="shared" si="2"/>
        <v>0</v>
      </c>
      <c r="J178" s="4">
        <f>'Kôň roka'!$I178</f>
        <v>0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8" customHeight="1" x14ac:dyDescent="0.3">
      <c r="A179" s="4"/>
      <c r="B179" s="1" t="s">
        <v>146</v>
      </c>
      <c r="C179" s="2">
        <v>11112</v>
      </c>
      <c r="D179" s="2"/>
      <c r="E179" s="84" t="s">
        <v>496</v>
      </c>
      <c r="F179" s="2">
        <v>4911</v>
      </c>
      <c r="G179" s="2" t="s">
        <v>476</v>
      </c>
      <c r="H179" s="22" t="s">
        <v>187</v>
      </c>
      <c r="I179" s="2">
        <f t="shared" si="2"/>
        <v>0</v>
      </c>
      <c r="J179" s="4">
        <f>'Kôň roka'!$I179</f>
        <v>0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8" customHeight="1" x14ac:dyDescent="0.3">
      <c r="A180" s="4"/>
      <c r="B180" s="1" t="s">
        <v>245</v>
      </c>
      <c r="C180" s="2">
        <v>8371</v>
      </c>
      <c r="D180" s="2"/>
      <c r="E180" s="22" t="s">
        <v>243</v>
      </c>
      <c r="F180" s="2">
        <v>7553</v>
      </c>
      <c r="G180" s="2" t="s">
        <v>477</v>
      </c>
      <c r="H180" s="22" t="s">
        <v>179</v>
      </c>
      <c r="I180" s="2">
        <f t="shared" si="2"/>
        <v>0</v>
      </c>
      <c r="J180" s="4">
        <f>'Kôň roka'!$I180</f>
        <v>0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8" customHeight="1" x14ac:dyDescent="0.3">
      <c r="A181" s="4"/>
      <c r="B181" s="1" t="s">
        <v>401</v>
      </c>
      <c r="C181" s="2">
        <v>13460</v>
      </c>
      <c r="D181" s="2">
        <v>2010</v>
      </c>
      <c r="E181" s="22" t="s">
        <v>399</v>
      </c>
      <c r="F181" s="2">
        <v>9377</v>
      </c>
      <c r="G181" s="2" t="s">
        <v>478</v>
      </c>
      <c r="H181" s="23" t="s">
        <v>90</v>
      </c>
      <c r="I181" s="2">
        <f t="shared" si="2"/>
        <v>0</v>
      </c>
      <c r="J181" s="4">
        <f>'Kôň roka'!$I181</f>
        <v>0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8" customHeight="1" x14ac:dyDescent="0.3">
      <c r="A182" s="4"/>
      <c r="B182" s="1"/>
      <c r="C182" s="2"/>
      <c r="D182" s="2"/>
      <c r="E182" s="22" t="s">
        <v>440</v>
      </c>
      <c r="F182" s="2">
        <v>9965</v>
      </c>
      <c r="G182" s="2" t="s">
        <v>478</v>
      </c>
      <c r="H182" s="23"/>
      <c r="I182" s="2">
        <f t="shared" si="2"/>
        <v>0</v>
      </c>
      <c r="J182" s="4">
        <f>'Kôň roka'!$I182</f>
        <v>0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9.5" customHeight="1" x14ac:dyDescent="0.3">
      <c r="A183" s="4"/>
      <c r="B183" s="1" t="s">
        <v>160</v>
      </c>
      <c r="C183" s="2">
        <v>11039</v>
      </c>
      <c r="D183" s="2">
        <v>2016</v>
      </c>
      <c r="E183" s="22" t="s">
        <v>497</v>
      </c>
      <c r="F183" s="2">
        <v>6175</v>
      </c>
      <c r="G183" s="2" t="s">
        <v>476</v>
      </c>
      <c r="H183" s="22" t="s">
        <v>158</v>
      </c>
      <c r="I183" s="2">
        <f t="shared" si="2"/>
        <v>0</v>
      </c>
      <c r="J183" s="4">
        <f>'Kôň roka'!$I183</f>
        <v>0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8" customHeight="1" x14ac:dyDescent="0.3">
      <c r="A184" s="4"/>
      <c r="B184" s="1" t="s">
        <v>498</v>
      </c>
      <c r="C184" s="2">
        <v>13410</v>
      </c>
      <c r="D184" s="2">
        <v>2012</v>
      </c>
      <c r="E184" s="22" t="s">
        <v>151</v>
      </c>
      <c r="F184" s="2">
        <v>10592</v>
      </c>
      <c r="G184" s="2" t="s">
        <v>476</v>
      </c>
      <c r="H184" s="22" t="s">
        <v>90</v>
      </c>
      <c r="I184" s="2">
        <f t="shared" si="2"/>
        <v>0</v>
      </c>
      <c r="J184" s="4">
        <f>'Kôň roka'!$I184</f>
        <v>0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8" customHeight="1" x14ac:dyDescent="0.3">
      <c r="A185" s="4"/>
      <c r="B185" s="1" t="s">
        <v>338</v>
      </c>
      <c r="C185" s="2">
        <v>9086</v>
      </c>
      <c r="D185" s="2"/>
      <c r="E185" s="22" t="s">
        <v>337</v>
      </c>
      <c r="F185" s="2">
        <v>10171</v>
      </c>
      <c r="G185" s="2" t="s">
        <v>474</v>
      </c>
      <c r="H185" s="22" t="s">
        <v>179</v>
      </c>
      <c r="I185" s="2">
        <f t="shared" si="2"/>
        <v>0</v>
      </c>
      <c r="J185" s="4">
        <f>'Kôň roka'!$I185</f>
        <v>0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8" customHeight="1" x14ac:dyDescent="0.3">
      <c r="A186" s="4"/>
      <c r="B186" s="1" t="s">
        <v>441</v>
      </c>
      <c r="C186" s="2">
        <v>8780</v>
      </c>
      <c r="D186" s="2"/>
      <c r="E186" s="22" t="s">
        <v>440</v>
      </c>
      <c r="F186" s="2">
        <v>9965</v>
      </c>
      <c r="G186" s="2" t="s">
        <v>474</v>
      </c>
      <c r="H186" s="22" t="s">
        <v>90</v>
      </c>
      <c r="I186" s="2">
        <f t="shared" si="2"/>
        <v>0</v>
      </c>
      <c r="J186" s="4">
        <f>'Kôň roka'!$I186</f>
        <v>0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8" customHeight="1" x14ac:dyDescent="0.3">
      <c r="A187" s="4"/>
      <c r="B187" s="1" t="s">
        <v>499</v>
      </c>
      <c r="C187" s="2">
        <v>6674</v>
      </c>
      <c r="D187" s="2"/>
      <c r="E187" s="22" t="s">
        <v>250</v>
      </c>
      <c r="F187" s="2">
        <v>9946</v>
      </c>
      <c r="G187" s="2" t="s">
        <v>477</v>
      </c>
      <c r="H187" s="22" t="s">
        <v>184</v>
      </c>
      <c r="I187" s="2">
        <f t="shared" si="2"/>
        <v>0</v>
      </c>
      <c r="J187" s="4">
        <f>'Kôň roka'!$I187</f>
        <v>0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8" customHeight="1" x14ac:dyDescent="0.3">
      <c r="A188" s="4"/>
      <c r="B188" s="1" t="s">
        <v>329</v>
      </c>
      <c r="C188" s="2">
        <v>13074</v>
      </c>
      <c r="D188" s="2"/>
      <c r="E188" s="84" t="s">
        <v>326</v>
      </c>
      <c r="F188" s="2">
        <v>10350</v>
      </c>
      <c r="G188" s="2" t="s">
        <v>474</v>
      </c>
      <c r="H188" s="22" t="s">
        <v>494</v>
      </c>
      <c r="I188" s="2">
        <f t="shared" si="2"/>
        <v>0</v>
      </c>
      <c r="J188" s="4">
        <f>'Kôň roka'!$I188</f>
        <v>0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8" customHeight="1" x14ac:dyDescent="0.3">
      <c r="A189" s="4"/>
      <c r="B189" s="1" t="s">
        <v>384</v>
      </c>
      <c r="C189" s="2">
        <v>13122</v>
      </c>
      <c r="D189" s="2"/>
      <c r="E189" s="22" t="s">
        <v>382</v>
      </c>
      <c r="F189" s="2">
        <v>8872</v>
      </c>
      <c r="G189" s="2" t="s">
        <v>478</v>
      </c>
      <c r="H189" s="22" t="s">
        <v>479</v>
      </c>
      <c r="I189" s="2">
        <f t="shared" si="2"/>
        <v>0</v>
      </c>
      <c r="J189" s="4">
        <f>'Kôň roka'!$I189</f>
        <v>0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8" customHeight="1" x14ac:dyDescent="0.3">
      <c r="A190" s="4"/>
      <c r="B190" s="1" t="s">
        <v>385</v>
      </c>
      <c r="C190" s="2">
        <v>13123</v>
      </c>
      <c r="D190" s="2"/>
      <c r="E190" s="22" t="s">
        <v>382</v>
      </c>
      <c r="F190" s="2">
        <v>8872</v>
      </c>
      <c r="G190" s="2" t="s">
        <v>478</v>
      </c>
      <c r="H190" s="22" t="s">
        <v>479</v>
      </c>
      <c r="I190" s="2">
        <f t="shared" si="2"/>
        <v>0</v>
      </c>
      <c r="J190" s="4">
        <f>'Kôň roka'!$I190</f>
        <v>0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8" customHeight="1" x14ac:dyDescent="0.3">
      <c r="A191" s="4"/>
      <c r="B191" s="1" t="s">
        <v>423</v>
      </c>
      <c r="C191" s="2">
        <v>13304</v>
      </c>
      <c r="D191" s="2"/>
      <c r="E191" s="22" t="s">
        <v>421</v>
      </c>
      <c r="F191" s="2">
        <v>9571</v>
      </c>
      <c r="G191" s="2" t="s">
        <v>478</v>
      </c>
      <c r="H191" s="22" t="s">
        <v>397</v>
      </c>
      <c r="I191" s="2">
        <f t="shared" si="2"/>
        <v>0</v>
      </c>
      <c r="J191" s="4">
        <f>'Kôň roka'!$I191</f>
        <v>0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8" customHeight="1" x14ac:dyDescent="0.3">
      <c r="A192" s="4"/>
      <c r="B192" s="1" t="s">
        <v>150</v>
      </c>
      <c r="C192" s="2">
        <v>12171</v>
      </c>
      <c r="D192" s="2"/>
      <c r="E192" s="22" t="s">
        <v>149</v>
      </c>
      <c r="F192" s="2">
        <v>441</v>
      </c>
      <c r="G192" s="2" t="s">
        <v>476</v>
      </c>
      <c r="H192" s="22" t="s">
        <v>110</v>
      </c>
      <c r="I192" s="2">
        <f t="shared" si="2"/>
        <v>0</v>
      </c>
      <c r="J192" s="4">
        <f>'Kôň roka'!$I192</f>
        <v>0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8" customHeight="1" x14ac:dyDescent="0.3">
      <c r="A193" s="4"/>
      <c r="B193" s="1" t="s">
        <v>154</v>
      </c>
      <c r="C193" s="2">
        <v>9701</v>
      </c>
      <c r="D193" s="2"/>
      <c r="E193" s="22" t="s">
        <v>153</v>
      </c>
      <c r="F193" s="2">
        <v>9701</v>
      </c>
      <c r="G193" s="2" t="s">
        <v>476</v>
      </c>
      <c r="H193" s="22" t="s">
        <v>500</v>
      </c>
      <c r="I193" s="2">
        <f t="shared" si="2"/>
        <v>0</v>
      </c>
      <c r="J193" s="4">
        <f>'Kôň roka'!$I193</f>
        <v>0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8" customHeight="1" x14ac:dyDescent="0.3">
      <c r="A194" s="4"/>
      <c r="B194" s="1" t="s">
        <v>336</v>
      </c>
      <c r="C194" s="2">
        <v>11382</v>
      </c>
      <c r="D194" s="2"/>
      <c r="E194" s="22" t="s">
        <v>335</v>
      </c>
      <c r="F194" s="2">
        <v>11382</v>
      </c>
      <c r="G194" s="2" t="s">
        <v>474</v>
      </c>
      <c r="H194" s="22" t="s">
        <v>501</v>
      </c>
      <c r="I194" s="2">
        <f t="shared" si="2"/>
        <v>0</v>
      </c>
      <c r="J194" s="4">
        <f>'Kôň roka'!$I194</f>
        <v>0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8" customHeight="1" x14ac:dyDescent="0.3">
      <c r="A195" s="4">
        <v>150</v>
      </c>
      <c r="B195" s="1" t="s">
        <v>157</v>
      </c>
      <c r="C195" s="2">
        <v>11037</v>
      </c>
      <c r="D195" s="2">
        <v>2016</v>
      </c>
      <c r="E195" s="22" t="s">
        <v>156</v>
      </c>
      <c r="F195" s="2">
        <v>8847</v>
      </c>
      <c r="G195" s="2" t="s">
        <v>476</v>
      </c>
      <c r="H195" s="22" t="s">
        <v>158</v>
      </c>
      <c r="I195" s="2">
        <f t="shared" si="2"/>
        <v>0</v>
      </c>
      <c r="J195" s="4">
        <f>'Kôň roka'!$I195</f>
        <v>0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8" customHeight="1" x14ac:dyDescent="0.3">
      <c r="A196" s="4"/>
      <c r="B196" s="1" t="s">
        <v>212</v>
      </c>
      <c r="C196" s="2">
        <v>12144</v>
      </c>
      <c r="D196" s="2"/>
      <c r="E196" s="22" t="s">
        <v>208</v>
      </c>
      <c r="F196" s="2">
        <v>6761</v>
      </c>
      <c r="G196" s="2" t="s">
        <v>477</v>
      </c>
      <c r="H196" s="22" t="s">
        <v>90</v>
      </c>
      <c r="I196" s="2">
        <f t="shared" si="2"/>
        <v>0</v>
      </c>
      <c r="J196" s="4">
        <f>'Kôň roka'!$I196</f>
        <v>0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8" customHeight="1" x14ac:dyDescent="0.3">
      <c r="A197" s="4"/>
      <c r="B197" s="1" t="s">
        <v>333</v>
      </c>
      <c r="C197" s="2">
        <v>8754</v>
      </c>
      <c r="D197" s="2"/>
      <c r="E197" s="84" t="s">
        <v>332</v>
      </c>
      <c r="F197" s="2">
        <v>10767</v>
      </c>
      <c r="G197" s="2" t="s">
        <v>474</v>
      </c>
      <c r="H197" s="22" t="s">
        <v>334</v>
      </c>
      <c r="I197" s="2">
        <f t="shared" si="2"/>
        <v>0</v>
      </c>
      <c r="J197" s="4">
        <f>'Kôň roka'!$I197</f>
        <v>0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8" customHeight="1" x14ac:dyDescent="0.3">
      <c r="A198" s="4"/>
      <c r="B198" s="1" t="s">
        <v>450</v>
      </c>
      <c r="C198" s="2">
        <v>13515</v>
      </c>
      <c r="D198" s="2">
        <v>2014</v>
      </c>
      <c r="E198" s="22" t="s">
        <v>502</v>
      </c>
      <c r="F198" s="2">
        <v>10223</v>
      </c>
      <c r="G198" s="2" t="s">
        <v>478</v>
      </c>
      <c r="H198" s="22" t="s">
        <v>41</v>
      </c>
      <c r="I198" s="2">
        <f t="shared" si="2"/>
        <v>0</v>
      </c>
      <c r="J198" s="4">
        <f>'Kôň roka'!$I198</f>
        <v>0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8" customHeight="1" x14ac:dyDescent="0.3">
      <c r="A199" s="4"/>
      <c r="B199" s="1" t="s">
        <v>253</v>
      </c>
      <c r="C199" s="2">
        <v>9414</v>
      </c>
      <c r="D199" s="2"/>
      <c r="E199" s="84" t="s">
        <v>252</v>
      </c>
      <c r="F199" s="2">
        <v>9595</v>
      </c>
      <c r="G199" s="2" t="s">
        <v>477</v>
      </c>
      <c r="H199" s="22" t="s">
        <v>224</v>
      </c>
      <c r="I199" s="2">
        <f t="shared" si="2"/>
        <v>0</v>
      </c>
      <c r="J199" s="4">
        <f>'Kôň roka'!$I199</f>
        <v>0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8" customHeight="1" x14ac:dyDescent="0.3">
      <c r="A200" s="4"/>
      <c r="B200" s="1" t="s">
        <v>344</v>
      </c>
      <c r="C200" s="2">
        <v>12698</v>
      </c>
      <c r="D200" s="2">
        <v>2017</v>
      </c>
      <c r="E200" s="84" t="s">
        <v>343</v>
      </c>
      <c r="F200" s="2">
        <v>9255</v>
      </c>
      <c r="G200" s="2" t="s">
        <v>474</v>
      </c>
      <c r="H200" s="22" t="s">
        <v>345</v>
      </c>
      <c r="I200" s="2">
        <f t="shared" si="2"/>
        <v>0</v>
      </c>
      <c r="J200" s="4">
        <f>'Kôň roka'!$I200</f>
        <v>0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8" customHeight="1" x14ac:dyDescent="0.3">
      <c r="A201" s="4"/>
      <c r="B201" s="1" t="s">
        <v>172</v>
      </c>
      <c r="C201" s="2">
        <v>11651</v>
      </c>
      <c r="D201" s="2"/>
      <c r="E201" s="84" t="s">
        <v>171</v>
      </c>
      <c r="F201" s="2">
        <v>10061</v>
      </c>
      <c r="G201" s="2" t="s">
        <v>476</v>
      </c>
      <c r="H201" s="22" t="s">
        <v>173</v>
      </c>
      <c r="I201" s="2">
        <f t="shared" si="2"/>
        <v>0</v>
      </c>
      <c r="J201" s="4">
        <f>'Kôň roka'!$I201</f>
        <v>0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8" customHeight="1" x14ac:dyDescent="0.3">
      <c r="A202" s="4"/>
      <c r="B202" s="1" t="s">
        <v>249</v>
      </c>
      <c r="C202" s="2">
        <v>12445</v>
      </c>
      <c r="D202" s="2">
        <v>2015</v>
      </c>
      <c r="E202" s="84" t="s">
        <v>357</v>
      </c>
      <c r="F202" s="2">
        <v>9675</v>
      </c>
      <c r="G202" s="2" t="s">
        <v>474</v>
      </c>
      <c r="H202" s="22" t="s">
        <v>358</v>
      </c>
      <c r="I202" s="2">
        <f t="shared" si="2"/>
        <v>0</v>
      </c>
      <c r="J202" s="4">
        <f>'Kôň roka'!$I202</f>
        <v>0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8" customHeight="1" x14ac:dyDescent="0.3">
      <c r="A203" s="4"/>
      <c r="B203" s="1"/>
      <c r="C203" s="2"/>
      <c r="D203" s="2"/>
      <c r="E203" s="84" t="s">
        <v>503</v>
      </c>
      <c r="F203" s="2">
        <v>8891</v>
      </c>
      <c r="G203" s="2" t="s">
        <v>477</v>
      </c>
      <c r="H203" s="22"/>
      <c r="I203" s="2">
        <f t="shared" ref="I203:I265" si="3">SUM(K203:AU203)</f>
        <v>0</v>
      </c>
      <c r="J203" s="4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8" customHeight="1" x14ac:dyDescent="0.3">
      <c r="A204" s="4"/>
      <c r="B204" s="1" t="s">
        <v>504</v>
      </c>
      <c r="C204" s="2">
        <v>13561</v>
      </c>
      <c r="D204" s="2">
        <v>2021</v>
      </c>
      <c r="E204" s="84" t="s">
        <v>373</v>
      </c>
      <c r="F204" s="2">
        <v>9955</v>
      </c>
      <c r="G204" s="2" t="s">
        <v>474</v>
      </c>
      <c r="H204" s="22" t="s">
        <v>41</v>
      </c>
      <c r="I204" s="2">
        <f t="shared" si="3"/>
        <v>0</v>
      </c>
      <c r="J204" s="4">
        <f>'Kôň roka'!$I204</f>
        <v>0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8" customHeight="1" x14ac:dyDescent="0.3">
      <c r="A205" s="4"/>
      <c r="B205" s="1" t="s">
        <v>260</v>
      </c>
      <c r="C205" s="2">
        <v>7559</v>
      </c>
      <c r="D205" s="2">
        <v>2006</v>
      </c>
      <c r="E205" s="84" t="s">
        <v>505</v>
      </c>
      <c r="F205" s="2">
        <v>8956</v>
      </c>
      <c r="G205" s="2" t="s">
        <v>477</v>
      </c>
      <c r="H205" s="22" t="s">
        <v>488</v>
      </c>
      <c r="I205" s="2">
        <f t="shared" si="3"/>
        <v>0</v>
      </c>
      <c r="J205" s="4">
        <f>'Kôň roka'!$I205</f>
        <v>0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8" customHeight="1" x14ac:dyDescent="0.3">
      <c r="A206" s="4"/>
      <c r="B206" s="1" t="s">
        <v>255</v>
      </c>
      <c r="C206" s="2">
        <v>10669</v>
      </c>
      <c r="D206" s="2"/>
      <c r="E206" s="84" t="s">
        <v>254</v>
      </c>
      <c r="F206" s="2">
        <v>9593</v>
      </c>
      <c r="G206" s="2" t="s">
        <v>477</v>
      </c>
      <c r="H206" s="22" t="s">
        <v>224</v>
      </c>
      <c r="I206" s="2">
        <f t="shared" si="3"/>
        <v>0</v>
      </c>
      <c r="J206" s="4">
        <f>'Kôň roka'!$I206</f>
        <v>0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8" customHeight="1" x14ac:dyDescent="0.3">
      <c r="A207" s="4"/>
      <c r="B207" s="1" t="s">
        <v>186</v>
      </c>
      <c r="C207" s="2">
        <v>10576</v>
      </c>
      <c r="D207" s="2"/>
      <c r="E207" s="84" t="s">
        <v>366</v>
      </c>
      <c r="F207" s="2">
        <v>9384</v>
      </c>
      <c r="G207" s="2" t="s">
        <v>474</v>
      </c>
      <c r="H207" s="22" t="s">
        <v>187</v>
      </c>
      <c r="I207" s="2">
        <f t="shared" si="3"/>
        <v>0</v>
      </c>
      <c r="J207" s="4">
        <f>'Kôň roka'!$I207</f>
        <v>0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8" customHeight="1" x14ac:dyDescent="0.3">
      <c r="A208" s="4"/>
      <c r="B208" s="1"/>
      <c r="C208" s="2"/>
      <c r="D208" s="2"/>
      <c r="E208" s="84" t="s">
        <v>185</v>
      </c>
      <c r="F208" s="2">
        <v>10343</v>
      </c>
      <c r="G208" s="2" t="s">
        <v>476</v>
      </c>
      <c r="H208" s="22"/>
      <c r="I208" s="2">
        <f t="shared" si="3"/>
        <v>0</v>
      </c>
      <c r="J208" s="4">
        <f>'Kôň roka'!$I208</f>
        <v>0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8" customHeight="1" x14ac:dyDescent="0.3">
      <c r="A209" s="4"/>
      <c r="B209" s="1" t="s">
        <v>434</v>
      </c>
      <c r="C209" s="2">
        <v>12189</v>
      </c>
      <c r="D209" s="2"/>
      <c r="E209" s="84" t="s">
        <v>433</v>
      </c>
      <c r="F209" s="2">
        <v>10340</v>
      </c>
      <c r="G209" s="2" t="s">
        <v>478</v>
      </c>
      <c r="H209" s="22" t="s">
        <v>435</v>
      </c>
      <c r="I209" s="2">
        <f t="shared" si="3"/>
        <v>0</v>
      </c>
      <c r="J209" s="4">
        <f>'Kôň roka'!$I209</f>
        <v>0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8" customHeight="1" x14ac:dyDescent="0.3">
      <c r="A210" s="4"/>
      <c r="B210" s="1" t="s">
        <v>56</v>
      </c>
      <c r="C210" s="2">
        <v>11441</v>
      </c>
      <c r="D210" s="2"/>
      <c r="E210" s="22" t="s">
        <v>202</v>
      </c>
      <c r="F210" s="2">
        <v>10720</v>
      </c>
      <c r="G210" s="2" t="s">
        <v>476</v>
      </c>
      <c r="H210" s="22" t="s">
        <v>53</v>
      </c>
      <c r="I210" s="2">
        <f t="shared" si="3"/>
        <v>0</v>
      </c>
      <c r="J210" s="4">
        <f>'Kôň roka'!$I210</f>
        <v>0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8" customHeight="1" x14ac:dyDescent="0.3">
      <c r="A211" s="4"/>
      <c r="B211" s="1"/>
      <c r="C211" s="2"/>
      <c r="D211" s="2"/>
      <c r="E211" s="22" t="s">
        <v>51</v>
      </c>
      <c r="F211" s="2">
        <v>9008</v>
      </c>
      <c r="G211" s="2" t="s">
        <v>476</v>
      </c>
      <c r="H211" s="22"/>
      <c r="I211" s="2">
        <f t="shared" si="3"/>
        <v>0</v>
      </c>
      <c r="J211" s="4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8" customHeight="1" x14ac:dyDescent="0.3">
      <c r="A212" s="4"/>
      <c r="B212" s="1" t="s">
        <v>191</v>
      </c>
      <c r="C212" s="2">
        <v>12718</v>
      </c>
      <c r="D212" s="2">
        <v>2019</v>
      </c>
      <c r="E212" s="22" t="s">
        <v>190</v>
      </c>
      <c r="F212" s="2">
        <v>4717</v>
      </c>
      <c r="G212" s="2" t="s">
        <v>476</v>
      </c>
      <c r="H212" s="22" t="s">
        <v>35</v>
      </c>
      <c r="I212" s="2">
        <f t="shared" si="3"/>
        <v>0</v>
      </c>
      <c r="J212" s="4">
        <f>'Kôň roka'!$I212</f>
        <v>0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8" customHeight="1" x14ac:dyDescent="0.3">
      <c r="A213" s="4"/>
      <c r="B213" s="1" t="s">
        <v>236</v>
      </c>
      <c r="C213" s="2">
        <v>10195</v>
      </c>
      <c r="D213" s="2"/>
      <c r="E213" s="22" t="s">
        <v>234</v>
      </c>
      <c r="F213" s="2">
        <v>10274</v>
      </c>
      <c r="G213" s="2" t="s">
        <v>477</v>
      </c>
      <c r="H213" s="22" t="s">
        <v>218</v>
      </c>
      <c r="I213" s="2">
        <f t="shared" si="3"/>
        <v>0</v>
      </c>
      <c r="J213" s="4">
        <f>'Kôň roka'!$I213</f>
        <v>0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8" customHeight="1" x14ac:dyDescent="0.3">
      <c r="A214" s="4"/>
      <c r="B214" s="1" t="s">
        <v>350</v>
      </c>
      <c r="C214" s="2">
        <v>10757</v>
      </c>
      <c r="D214" s="2"/>
      <c r="E214" s="22" t="s">
        <v>346</v>
      </c>
      <c r="F214" s="2">
        <v>9253</v>
      </c>
      <c r="G214" s="2" t="s">
        <v>474</v>
      </c>
      <c r="H214" s="22" t="s">
        <v>110</v>
      </c>
      <c r="I214" s="2">
        <f t="shared" si="3"/>
        <v>0</v>
      </c>
      <c r="J214" s="4">
        <f>'Kôň roka'!$I214</f>
        <v>0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8" customHeight="1" x14ac:dyDescent="0.3">
      <c r="A215" s="4"/>
      <c r="B215" s="1" t="s">
        <v>439</v>
      </c>
      <c r="C215" s="2">
        <v>11205</v>
      </c>
      <c r="D215" s="2">
        <v>2012</v>
      </c>
      <c r="E215" s="22" t="s">
        <v>438</v>
      </c>
      <c r="F215" s="2">
        <v>10805</v>
      </c>
      <c r="G215" s="2" t="s">
        <v>478</v>
      </c>
      <c r="H215" s="22" t="s">
        <v>161</v>
      </c>
      <c r="I215" s="2">
        <f t="shared" si="3"/>
        <v>0</v>
      </c>
      <c r="J215" s="4">
        <f>'Kôň roka'!$I215</f>
        <v>0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8" customHeight="1" x14ac:dyDescent="0.3">
      <c r="A216" s="4"/>
      <c r="B216" s="1" t="s">
        <v>320</v>
      </c>
      <c r="C216" s="2">
        <v>12950</v>
      </c>
      <c r="D216" s="2">
        <v>2020</v>
      </c>
      <c r="E216" s="22" t="s">
        <v>318</v>
      </c>
      <c r="F216" s="2">
        <v>10258</v>
      </c>
      <c r="G216" s="2" t="s">
        <v>474</v>
      </c>
      <c r="H216" s="22" t="s">
        <v>90</v>
      </c>
      <c r="I216" s="2">
        <f t="shared" si="3"/>
        <v>0</v>
      </c>
      <c r="J216" s="4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8" customHeight="1" x14ac:dyDescent="0.3">
      <c r="A217" s="4"/>
      <c r="B217" s="1" t="s">
        <v>353</v>
      </c>
      <c r="C217" s="2">
        <v>9019</v>
      </c>
      <c r="D217" s="2"/>
      <c r="E217" s="22" t="s">
        <v>352</v>
      </c>
      <c r="F217" s="2">
        <v>9932</v>
      </c>
      <c r="G217" s="2" t="s">
        <v>474</v>
      </c>
      <c r="H217" s="22" t="s">
        <v>110</v>
      </c>
      <c r="I217" s="2">
        <f t="shared" si="3"/>
        <v>0</v>
      </c>
      <c r="J217" s="4">
        <f>'Kôň roka'!$I217</f>
        <v>0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8" customHeight="1" x14ac:dyDescent="0.3">
      <c r="A218" s="4"/>
      <c r="B218" s="1" t="s">
        <v>170</v>
      </c>
      <c r="C218" s="2">
        <v>13351</v>
      </c>
      <c r="D218" s="2"/>
      <c r="E218" s="22" t="s">
        <v>169</v>
      </c>
      <c r="F218" s="2">
        <v>5985</v>
      </c>
      <c r="G218" s="2" t="s">
        <v>476</v>
      </c>
      <c r="H218" s="22" t="s">
        <v>500</v>
      </c>
      <c r="I218" s="2">
        <f t="shared" si="3"/>
        <v>0</v>
      </c>
      <c r="J218" s="4">
        <f>'Kôň roka'!$I218</f>
        <v>0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8" customHeight="1" x14ac:dyDescent="0.3">
      <c r="A219" s="4"/>
      <c r="B219" s="1" t="s">
        <v>378</v>
      </c>
      <c r="C219" s="2">
        <v>8763</v>
      </c>
      <c r="D219" s="2"/>
      <c r="E219" s="22" t="s">
        <v>506</v>
      </c>
      <c r="F219" s="2">
        <v>9162</v>
      </c>
      <c r="G219" s="2" t="s">
        <v>474</v>
      </c>
      <c r="H219" s="22" t="s">
        <v>361</v>
      </c>
      <c r="I219" s="2">
        <f t="shared" si="3"/>
        <v>0</v>
      </c>
      <c r="J219" s="4">
        <f>'Kôň roka'!$I219</f>
        <v>0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8" customHeight="1" x14ac:dyDescent="0.3">
      <c r="A220" s="4"/>
      <c r="B220" s="1" t="s">
        <v>463</v>
      </c>
      <c r="C220" s="2">
        <v>10973</v>
      </c>
      <c r="D220" s="2"/>
      <c r="E220" s="22" t="s">
        <v>462</v>
      </c>
      <c r="F220" s="2">
        <v>10878</v>
      </c>
      <c r="G220" s="2" t="s">
        <v>478</v>
      </c>
      <c r="H220" s="22" t="s">
        <v>464</v>
      </c>
      <c r="I220" s="2">
        <f t="shared" si="3"/>
        <v>0</v>
      </c>
      <c r="J220" s="4">
        <f>'Kôň roka'!$I220</f>
        <v>0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8" customHeight="1" x14ac:dyDescent="0.3">
      <c r="A221" s="4"/>
      <c r="B221" s="1" t="s">
        <v>429</v>
      </c>
      <c r="C221" s="2">
        <v>9104</v>
      </c>
      <c r="D221" s="2"/>
      <c r="E221" s="22" t="s">
        <v>428</v>
      </c>
      <c r="F221" s="2">
        <v>9875</v>
      </c>
      <c r="G221" s="2" t="s">
        <v>478</v>
      </c>
      <c r="H221" s="22" t="s">
        <v>179</v>
      </c>
      <c r="I221" s="2">
        <f t="shared" si="3"/>
        <v>0</v>
      </c>
      <c r="J221" s="4">
        <f>'Kôň roka'!$I221</f>
        <v>0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8" customHeight="1" x14ac:dyDescent="0.3">
      <c r="A222" s="4"/>
      <c r="B222" s="1" t="s">
        <v>197</v>
      </c>
      <c r="C222" s="2">
        <v>12575</v>
      </c>
      <c r="D222" s="2"/>
      <c r="E222" s="22" t="s">
        <v>196</v>
      </c>
      <c r="F222" s="2">
        <v>1457</v>
      </c>
      <c r="G222" s="2" t="s">
        <v>476</v>
      </c>
      <c r="H222" s="22" t="s">
        <v>198</v>
      </c>
      <c r="I222" s="2">
        <f t="shared" si="3"/>
        <v>0</v>
      </c>
      <c r="J222" s="4">
        <f>'Kôň roka'!$I222</f>
        <v>0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8" customHeight="1" x14ac:dyDescent="0.3">
      <c r="A223" s="4"/>
      <c r="B223" s="1" t="s">
        <v>347</v>
      </c>
      <c r="C223" s="2">
        <v>10689</v>
      </c>
      <c r="D223" s="2"/>
      <c r="E223" s="22" t="s">
        <v>346</v>
      </c>
      <c r="F223" s="2">
        <v>9253</v>
      </c>
      <c r="G223" s="2" t="s">
        <v>474</v>
      </c>
      <c r="H223" s="22" t="s">
        <v>110</v>
      </c>
      <c r="I223" s="2">
        <f t="shared" si="3"/>
        <v>0</v>
      </c>
      <c r="J223" s="4">
        <f>'Kôň roka'!$I223</f>
        <v>0</v>
      </c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8" customHeight="1" x14ac:dyDescent="0.3">
      <c r="A224" s="4"/>
      <c r="B224" s="1" t="s">
        <v>265</v>
      </c>
      <c r="C224" s="2">
        <v>8874</v>
      </c>
      <c r="D224" s="2"/>
      <c r="E224" s="22" t="s">
        <v>264</v>
      </c>
      <c r="F224" s="2">
        <v>8786</v>
      </c>
      <c r="G224" s="2" t="s">
        <v>477</v>
      </c>
      <c r="H224" s="22" t="s">
        <v>184</v>
      </c>
      <c r="I224" s="2">
        <f t="shared" si="3"/>
        <v>0</v>
      </c>
      <c r="J224" s="4">
        <f>'Kôň roka'!$I224</f>
        <v>0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8" customHeight="1" x14ac:dyDescent="0.3">
      <c r="A225" s="4"/>
      <c r="B225" s="1" t="s">
        <v>376</v>
      </c>
      <c r="C225" s="2">
        <v>12539</v>
      </c>
      <c r="D225" s="2"/>
      <c r="E225" s="22" t="s">
        <v>375</v>
      </c>
      <c r="F225" s="2">
        <v>8785</v>
      </c>
      <c r="G225" s="2" t="s">
        <v>474</v>
      </c>
      <c r="H225" s="22" t="s">
        <v>184</v>
      </c>
      <c r="I225" s="2">
        <f t="shared" si="3"/>
        <v>0</v>
      </c>
      <c r="J225" s="4">
        <f>'Kôň roka'!$I225</f>
        <v>0</v>
      </c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8" customHeight="1" x14ac:dyDescent="0.3">
      <c r="A226" s="4"/>
      <c r="B226" s="1" t="s">
        <v>244</v>
      </c>
      <c r="C226" s="2">
        <v>9288</v>
      </c>
      <c r="D226" s="2"/>
      <c r="E226" s="22" t="s">
        <v>243</v>
      </c>
      <c r="F226" s="2">
        <v>7553</v>
      </c>
      <c r="G226" s="2" t="s">
        <v>477</v>
      </c>
      <c r="H226" s="22" t="s">
        <v>179</v>
      </c>
      <c r="I226" s="2">
        <f t="shared" si="3"/>
        <v>0</v>
      </c>
      <c r="J226" s="4">
        <f>'Kôň roka'!$I226</f>
        <v>0</v>
      </c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8" customHeight="1" x14ac:dyDescent="0.3">
      <c r="A227" s="4"/>
      <c r="B227" s="1" t="s">
        <v>195</v>
      </c>
      <c r="C227" s="2">
        <v>11600</v>
      </c>
      <c r="D227" s="2"/>
      <c r="E227" s="22" t="s">
        <v>194</v>
      </c>
      <c r="F227" s="2">
        <v>4462</v>
      </c>
      <c r="G227" s="2" t="s">
        <v>476</v>
      </c>
      <c r="H227" s="22" t="s">
        <v>500</v>
      </c>
      <c r="I227" s="2">
        <f t="shared" si="3"/>
        <v>0</v>
      </c>
      <c r="J227" s="4">
        <f>'Kôň roka'!$I227</f>
        <v>0</v>
      </c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8" customHeight="1" x14ac:dyDescent="0.3">
      <c r="A228" s="4"/>
      <c r="B228" s="1" t="s">
        <v>360</v>
      </c>
      <c r="C228" s="2">
        <v>13038</v>
      </c>
      <c r="D228" s="2"/>
      <c r="E228" s="22" t="s">
        <v>359</v>
      </c>
      <c r="F228" s="2">
        <v>10184</v>
      </c>
      <c r="G228" s="2" t="s">
        <v>474</v>
      </c>
      <c r="H228" s="22" t="s">
        <v>361</v>
      </c>
      <c r="I228" s="2">
        <f t="shared" si="3"/>
        <v>0</v>
      </c>
      <c r="J228" s="4">
        <f>'Kôň roka'!$I228</f>
        <v>0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5" customHeight="1" x14ac:dyDescent="0.3">
      <c r="A229" s="4"/>
      <c r="B229" s="1" t="s">
        <v>461</v>
      </c>
      <c r="C229" s="2">
        <v>11368</v>
      </c>
      <c r="D229" s="2"/>
      <c r="E229" s="22" t="s">
        <v>460</v>
      </c>
      <c r="F229" s="2">
        <v>9924</v>
      </c>
      <c r="G229" s="2" t="s">
        <v>478</v>
      </c>
      <c r="H229" s="22" t="s">
        <v>507</v>
      </c>
      <c r="I229" s="2">
        <f t="shared" si="3"/>
        <v>0</v>
      </c>
      <c r="J229" s="4">
        <f>'Kôň roka'!$I229</f>
        <v>0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8" customHeight="1" x14ac:dyDescent="0.3">
      <c r="A230" s="4"/>
      <c r="B230" s="1" t="s">
        <v>267</v>
      </c>
      <c r="C230" s="2">
        <v>11810</v>
      </c>
      <c r="D230" s="2">
        <v>2016</v>
      </c>
      <c r="E230" s="22" t="s">
        <v>379</v>
      </c>
      <c r="F230" s="2">
        <v>9832</v>
      </c>
      <c r="G230" s="2" t="s">
        <v>474</v>
      </c>
      <c r="H230" s="22" t="s">
        <v>268</v>
      </c>
      <c r="I230" s="2">
        <f t="shared" si="3"/>
        <v>0</v>
      </c>
      <c r="J230" s="4">
        <f>'Kôň roka'!$I230</f>
        <v>0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8" customHeight="1" x14ac:dyDescent="0.3">
      <c r="A231" s="4"/>
      <c r="B231" s="1" t="s">
        <v>452</v>
      </c>
      <c r="C231" s="2">
        <v>10240</v>
      </c>
      <c r="D231" s="2"/>
      <c r="E231" s="22" t="s">
        <v>451</v>
      </c>
      <c r="F231" s="2">
        <v>10806</v>
      </c>
      <c r="G231" s="2" t="s">
        <v>478</v>
      </c>
      <c r="H231" s="22" t="s">
        <v>161</v>
      </c>
      <c r="I231" s="2">
        <f t="shared" si="3"/>
        <v>0</v>
      </c>
      <c r="J231" s="4">
        <f>'Kôň roka'!$I231</f>
        <v>0</v>
      </c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8" customHeight="1" x14ac:dyDescent="0.3">
      <c r="A232" s="4"/>
      <c r="B232" s="1" t="s">
        <v>368</v>
      </c>
      <c r="C232" s="2">
        <v>11871</v>
      </c>
      <c r="D232" s="2"/>
      <c r="E232" s="22" t="s">
        <v>367</v>
      </c>
      <c r="F232" s="2">
        <v>9620</v>
      </c>
      <c r="G232" s="2" t="s">
        <v>474</v>
      </c>
      <c r="H232" s="22" t="s">
        <v>161</v>
      </c>
      <c r="I232" s="2">
        <f t="shared" si="3"/>
        <v>0</v>
      </c>
      <c r="J232" s="4">
        <f>'Kôň roka'!$I232+I233</f>
        <v>0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8" customHeight="1" x14ac:dyDescent="0.3">
      <c r="A233" s="4"/>
      <c r="B233" s="1"/>
      <c r="C233" s="2"/>
      <c r="D233" s="2"/>
      <c r="E233" s="22" t="s">
        <v>436</v>
      </c>
      <c r="F233" s="2">
        <v>10229</v>
      </c>
      <c r="G233" s="2" t="s">
        <v>478</v>
      </c>
      <c r="H233" s="22"/>
      <c r="I233" s="2">
        <f t="shared" si="3"/>
        <v>0</v>
      </c>
      <c r="J233" s="4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8" customHeight="1" x14ac:dyDescent="0.3">
      <c r="A234" s="4"/>
      <c r="B234" s="1" t="s">
        <v>270</v>
      </c>
      <c r="C234" s="2">
        <v>6054</v>
      </c>
      <c r="D234" s="2"/>
      <c r="E234" s="22" t="s">
        <v>269</v>
      </c>
      <c r="F234" s="2">
        <v>9173</v>
      </c>
      <c r="G234" s="2" t="s">
        <v>477</v>
      </c>
      <c r="H234" s="22" t="s">
        <v>271</v>
      </c>
      <c r="I234" s="2">
        <f t="shared" si="3"/>
        <v>0</v>
      </c>
      <c r="J234" s="4">
        <f>'Kôň roka'!$I234</f>
        <v>0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8" customHeight="1" x14ac:dyDescent="0.3">
      <c r="A235" s="4"/>
      <c r="B235" s="1" t="s">
        <v>468</v>
      </c>
      <c r="C235" s="2">
        <v>13548</v>
      </c>
      <c r="D235" s="2"/>
      <c r="E235" s="22" t="s">
        <v>467</v>
      </c>
      <c r="F235" s="2">
        <v>10507</v>
      </c>
      <c r="G235" s="2" t="s">
        <v>478</v>
      </c>
      <c r="H235" s="22" t="s">
        <v>158</v>
      </c>
      <c r="I235" s="2">
        <f t="shared" si="3"/>
        <v>0</v>
      </c>
      <c r="J235" s="4">
        <f>'Kôň roka'!$I235</f>
        <v>0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8" customHeight="1" x14ac:dyDescent="0.3">
      <c r="A236" s="4"/>
      <c r="B236" s="1" t="s">
        <v>248</v>
      </c>
      <c r="C236" s="2">
        <v>13031</v>
      </c>
      <c r="D236" s="2">
        <v>2009</v>
      </c>
      <c r="E236" s="22" t="s">
        <v>503</v>
      </c>
      <c r="F236" s="2">
        <v>8891</v>
      </c>
      <c r="G236" s="2" t="s">
        <v>477</v>
      </c>
      <c r="H236" s="22" t="s">
        <v>247</v>
      </c>
      <c r="I236" s="2">
        <f t="shared" si="3"/>
        <v>0</v>
      </c>
      <c r="J236" s="4">
        <f>'Kôň roka'!$I236</f>
        <v>0</v>
      </c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8" customHeight="1" x14ac:dyDescent="0.3">
      <c r="A237" s="4"/>
      <c r="B237" s="1"/>
      <c r="C237" s="2"/>
      <c r="D237" s="2"/>
      <c r="E237" s="22" t="s">
        <v>469</v>
      </c>
      <c r="F237" s="2">
        <v>9570</v>
      </c>
      <c r="G237" s="2" t="s">
        <v>478</v>
      </c>
      <c r="H237" s="22"/>
      <c r="I237" s="2">
        <f t="shared" si="3"/>
        <v>0</v>
      </c>
      <c r="J237" s="4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8" customHeight="1" x14ac:dyDescent="0.3">
      <c r="A238" s="4"/>
      <c r="B238" s="1" t="s">
        <v>355</v>
      </c>
      <c r="C238" s="2">
        <v>12696</v>
      </c>
      <c r="D238" s="2"/>
      <c r="E238" s="22" t="s">
        <v>354</v>
      </c>
      <c r="F238" s="2">
        <v>9934</v>
      </c>
      <c r="G238" s="2" t="s">
        <v>474</v>
      </c>
      <c r="H238" s="22" t="s">
        <v>110</v>
      </c>
      <c r="I238" s="2">
        <f t="shared" si="3"/>
        <v>0</v>
      </c>
      <c r="J238" s="4">
        <f>'Kôň roka'!$I238</f>
        <v>0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8" customHeight="1" x14ac:dyDescent="0.3">
      <c r="A239" s="4"/>
      <c r="B239" s="1" t="s">
        <v>508</v>
      </c>
      <c r="C239" s="2">
        <v>13093</v>
      </c>
      <c r="D239" s="2"/>
      <c r="E239" s="22" t="s">
        <v>371</v>
      </c>
      <c r="F239" s="2">
        <v>9674</v>
      </c>
      <c r="G239" s="2" t="s">
        <v>474</v>
      </c>
      <c r="H239" s="22" t="s">
        <v>161</v>
      </c>
      <c r="I239" s="2">
        <f t="shared" si="3"/>
        <v>0</v>
      </c>
      <c r="J239" s="4">
        <f>'Kôň roka'!$I239</f>
        <v>0</v>
      </c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8" customHeight="1" x14ac:dyDescent="0.3">
      <c r="A240" s="4"/>
      <c r="B240" s="1" t="s">
        <v>263</v>
      </c>
      <c r="C240" s="2">
        <v>10277</v>
      </c>
      <c r="D240" s="2"/>
      <c r="E240" s="22" t="s">
        <v>262</v>
      </c>
      <c r="F240" s="2">
        <v>8837</v>
      </c>
      <c r="G240" s="2" t="s">
        <v>477</v>
      </c>
      <c r="H240" s="22" t="s">
        <v>161</v>
      </c>
      <c r="I240" s="2">
        <f t="shared" si="3"/>
        <v>0</v>
      </c>
      <c r="J240" s="4">
        <f>'Kôň roka'!$I240</f>
        <v>0</v>
      </c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8" customHeight="1" x14ac:dyDescent="0.3">
      <c r="A241" s="4"/>
      <c r="B241" s="1" t="s">
        <v>292</v>
      </c>
      <c r="C241" s="2">
        <v>11628</v>
      </c>
      <c r="D241" s="2">
        <v>2010</v>
      </c>
      <c r="E241" s="23" t="s">
        <v>291</v>
      </c>
      <c r="F241" s="2">
        <v>8575</v>
      </c>
      <c r="G241" s="2" t="s">
        <v>474</v>
      </c>
      <c r="H241" s="22" t="s">
        <v>30</v>
      </c>
      <c r="I241" s="2">
        <f t="shared" si="3"/>
        <v>0</v>
      </c>
      <c r="J241" s="4">
        <f>'Kôň roka'!$I241</f>
        <v>0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8" customHeight="1" x14ac:dyDescent="0.3">
      <c r="A242" s="4"/>
      <c r="B242" s="1" t="s">
        <v>442</v>
      </c>
      <c r="C242" s="2">
        <v>8885</v>
      </c>
      <c r="D242" s="2">
        <v>2010</v>
      </c>
      <c r="E242" s="22" t="s">
        <v>509</v>
      </c>
      <c r="F242" s="2">
        <v>10301</v>
      </c>
      <c r="G242" s="2" t="s">
        <v>478</v>
      </c>
      <c r="H242" s="22" t="s">
        <v>41</v>
      </c>
      <c r="I242" s="2">
        <f t="shared" si="3"/>
        <v>0</v>
      </c>
      <c r="J242" s="4">
        <f>'Kôň roka'!$I242</f>
        <v>0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8" customHeight="1" x14ac:dyDescent="0.3">
      <c r="A243" s="4"/>
      <c r="B243" s="1" t="s">
        <v>342</v>
      </c>
      <c r="C243" s="2">
        <v>8330</v>
      </c>
      <c r="D243" s="2">
        <v>2009</v>
      </c>
      <c r="E243" s="22" t="s">
        <v>341</v>
      </c>
      <c r="F243" s="2">
        <v>9731</v>
      </c>
      <c r="G243" s="2" t="s">
        <v>474</v>
      </c>
      <c r="H243" s="22" t="s">
        <v>83</v>
      </c>
      <c r="I243" s="2">
        <f t="shared" si="3"/>
        <v>0</v>
      </c>
      <c r="J243" s="4">
        <f>'Kôň roka'!$I243</f>
        <v>0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8" customHeight="1" x14ac:dyDescent="0.3">
      <c r="A244" s="4"/>
      <c r="B244" s="1"/>
      <c r="C244" s="2"/>
      <c r="D244" s="2"/>
      <c r="E244" s="22" t="s">
        <v>448</v>
      </c>
      <c r="F244" s="2">
        <v>9739</v>
      </c>
      <c r="G244" s="2" t="s">
        <v>478</v>
      </c>
      <c r="H244" s="22"/>
      <c r="I244" s="2">
        <f t="shared" si="3"/>
        <v>0</v>
      </c>
      <c r="J244" s="4">
        <f>'Kôň roka'!$I244</f>
        <v>0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8" customHeight="1" x14ac:dyDescent="0.3">
      <c r="A245" s="4"/>
      <c r="B245" s="1" t="s">
        <v>183</v>
      </c>
      <c r="C245" s="2">
        <v>12438</v>
      </c>
      <c r="D245" s="2">
        <v>2018</v>
      </c>
      <c r="E245" s="22" t="s">
        <v>182</v>
      </c>
      <c r="F245" s="2">
        <v>5778</v>
      </c>
      <c r="G245" s="2" t="s">
        <v>476</v>
      </c>
      <c r="H245" s="22" t="s">
        <v>184</v>
      </c>
      <c r="I245" s="2">
        <f t="shared" si="3"/>
        <v>0</v>
      </c>
      <c r="J245" s="4">
        <f>'Kôň roka'!$I245</f>
        <v>0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8" customHeight="1" x14ac:dyDescent="0.3">
      <c r="A246" s="4"/>
      <c r="B246" s="1" t="s">
        <v>447</v>
      </c>
      <c r="C246" s="2">
        <v>11277</v>
      </c>
      <c r="D246" s="2"/>
      <c r="E246" s="22" t="s">
        <v>446</v>
      </c>
      <c r="F246" s="2">
        <v>9507</v>
      </c>
      <c r="G246" s="2" t="s">
        <v>478</v>
      </c>
      <c r="H246" s="22" t="s">
        <v>184</v>
      </c>
      <c r="I246" s="2">
        <f t="shared" si="3"/>
        <v>0</v>
      </c>
      <c r="J246" s="4">
        <f>'Kôň roka'!$I246</f>
        <v>0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ht="18" customHeight="1" x14ac:dyDescent="0.3">
      <c r="A247" s="4"/>
      <c r="B247" s="1" t="s">
        <v>456</v>
      </c>
      <c r="C247" s="2">
        <v>12298</v>
      </c>
      <c r="D247" s="2"/>
      <c r="E247" s="22" t="s">
        <v>455</v>
      </c>
      <c r="F247" s="2">
        <v>10161</v>
      </c>
      <c r="G247" s="2" t="s">
        <v>478</v>
      </c>
      <c r="H247" s="22" t="s">
        <v>184</v>
      </c>
      <c r="I247" s="2">
        <f t="shared" si="3"/>
        <v>0</v>
      </c>
      <c r="J247" s="4">
        <f>'Kôň roka'!$I247</f>
        <v>0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1:52" ht="18" customHeight="1" x14ac:dyDescent="0.3">
      <c r="A248" s="4"/>
      <c r="B248" s="1" t="s">
        <v>267</v>
      </c>
      <c r="C248" s="2">
        <v>11810</v>
      </c>
      <c r="D248" s="2">
        <v>2016</v>
      </c>
      <c r="E248" s="22" t="s">
        <v>266</v>
      </c>
      <c r="F248" s="2">
        <v>3237</v>
      </c>
      <c r="G248" s="2" t="s">
        <v>477</v>
      </c>
      <c r="H248" s="22" t="s">
        <v>268</v>
      </c>
      <c r="I248" s="2">
        <f t="shared" si="3"/>
        <v>0</v>
      </c>
      <c r="J248" s="4">
        <f>'Kôň roka'!$I248</f>
        <v>0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ht="19.5" customHeight="1" x14ac:dyDescent="0.3">
      <c r="A249" s="4"/>
      <c r="B249" s="1" t="s">
        <v>348</v>
      </c>
      <c r="C249" s="2">
        <v>11808</v>
      </c>
      <c r="D249" s="2"/>
      <c r="E249" s="22" t="s">
        <v>510</v>
      </c>
      <c r="F249" s="2">
        <v>9933</v>
      </c>
      <c r="G249" s="2" t="s">
        <v>474</v>
      </c>
      <c r="H249" s="22" t="s">
        <v>110</v>
      </c>
      <c r="I249" s="2">
        <f t="shared" si="3"/>
        <v>0</v>
      </c>
      <c r="J249" s="4">
        <f>'Kôň roka'!$I249</f>
        <v>0</v>
      </c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ht="18" customHeight="1" x14ac:dyDescent="0.3">
      <c r="A250" s="4"/>
      <c r="B250" s="1"/>
      <c r="C250" s="2"/>
      <c r="D250" s="2"/>
      <c r="E250" s="22" t="s">
        <v>346</v>
      </c>
      <c r="F250" s="2">
        <v>9253</v>
      </c>
      <c r="G250" s="2" t="s">
        <v>474</v>
      </c>
      <c r="H250" s="22"/>
      <c r="I250" s="2">
        <f t="shared" si="3"/>
        <v>0</v>
      </c>
      <c r="J250" s="4">
        <f>'Kôň roka'!$I250</f>
        <v>0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ht="18" customHeight="1" x14ac:dyDescent="0.3">
      <c r="A251" s="4"/>
      <c r="B251" s="1" t="s">
        <v>175</v>
      </c>
      <c r="C251" s="2">
        <v>10515</v>
      </c>
      <c r="D251" s="2">
        <v>2013</v>
      </c>
      <c r="E251" s="22" t="s">
        <v>174</v>
      </c>
      <c r="F251" s="2">
        <v>9378</v>
      </c>
      <c r="G251" s="2" t="s">
        <v>476</v>
      </c>
      <c r="H251" s="22" t="s">
        <v>511</v>
      </c>
      <c r="I251" s="2">
        <f t="shared" si="3"/>
        <v>0</v>
      </c>
      <c r="J251" s="4">
        <f>'Kôň roka'!$I251</f>
        <v>0</v>
      </c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ht="18" customHeight="1" x14ac:dyDescent="0.3">
      <c r="A252" s="4">
        <v>200</v>
      </c>
      <c r="B252" s="1" t="s">
        <v>349</v>
      </c>
      <c r="C252" s="2">
        <v>12573</v>
      </c>
      <c r="D252" s="2">
        <v>2019</v>
      </c>
      <c r="E252" s="22" t="s">
        <v>346</v>
      </c>
      <c r="F252" s="2">
        <v>9253</v>
      </c>
      <c r="G252" s="2" t="s">
        <v>474</v>
      </c>
      <c r="H252" s="22" t="s">
        <v>110</v>
      </c>
      <c r="I252" s="2">
        <f t="shared" si="3"/>
        <v>0</v>
      </c>
      <c r="J252" s="4">
        <f>'Kôň roka'!$I252</f>
        <v>0</v>
      </c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1:52" ht="18" customHeight="1" x14ac:dyDescent="0.3">
      <c r="A253" s="4"/>
      <c r="B253" s="1"/>
      <c r="C253" s="2"/>
      <c r="D253" s="2"/>
      <c r="E253" s="22" t="s">
        <v>512</v>
      </c>
      <c r="F253" s="2">
        <v>10796</v>
      </c>
      <c r="G253" s="2" t="s">
        <v>474</v>
      </c>
      <c r="H253" s="22"/>
      <c r="I253" s="2">
        <f t="shared" si="3"/>
        <v>0</v>
      </c>
      <c r="J253" s="4">
        <f>'Kôň roka'!$I253</f>
        <v>0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ht="18" customHeight="1" x14ac:dyDescent="0.3">
      <c r="A254" s="4"/>
      <c r="B254" s="1" t="s">
        <v>370</v>
      </c>
      <c r="C254" s="2">
        <v>13454</v>
      </c>
      <c r="D254" s="2"/>
      <c r="E254" s="22" t="s">
        <v>369</v>
      </c>
      <c r="F254" s="2">
        <v>5943</v>
      </c>
      <c r="G254" s="2" t="s">
        <v>474</v>
      </c>
      <c r="H254" s="22" t="s">
        <v>161</v>
      </c>
      <c r="I254" s="2">
        <f t="shared" si="3"/>
        <v>0</v>
      </c>
      <c r="J254" s="4">
        <f>'Kôň roka'!$I254</f>
        <v>0</v>
      </c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18" customHeight="1" x14ac:dyDescent="0.3">
      <c r="A255" s="4"/>
      <c r="B255" s="1" t="s">
        <v>200</v>
      </c>
      <c r="C255" s="2">
        <v>10136</v>
      </c>
      <c r="D255" s="2"/>
      <c r="E255" s="22" t="s">
        <v>199</v>
      </c>
      <c r="F255" s="2">
        <v>4050</v>
      </c>
      <c r="G255" s="2" t="s">
        <v>476</v>
      </c>
      <c r="H255" s="22" t="s">
        <v>201</v>
      </c>
      <c r="I255" s="2">
        <f t="shared" si="3"/>
        <v>0</v>
      </c>
      <c r="J255" s="4">
        <f>'Kôň roka'!$I255</f>
        <v>0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1:52" ht="19.5" customHeight="1" x14ac:dyDescent="0.3">
      <c r="A256" s="4"/>
      <c r="B256" s="1" t="s">
        <v>257</v>
      </c>
      <c r="C256" s="2">
        <v>9149</v>
      </c>
      <c r="D256" s="2">
        <v>2011</v>
      </c>
      <c r="E256" s="22" t="s">
        <v>256</v>
      </c>
      <c r="F256" s="2">
        <v>8182</v>
      </c>
      <c r="G256" s="2" t="s">
        <v>474</v>
      </c>
      <c r="H256" s="23" t="s">
        <v>258</v>
      </c>
      <c r="I256" s="2">
        <f t="shared" si="3"/>
        <v>0</v>
      </c>
      <c r="J256" s="4">
        <f>'Kôň roka'!$I256</f>
        <v>0</v>
      </c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ht="26.25" customHeight="1" x14ac:dyDescent="0.3">
      <c r="A257" s="4"/>
      <c r="B257" s="1" t="s">
        <v>458</v>
      </c>
      <c r="C257" s="2">
        <v>12172</v>
      </c>
      <c r="D257" s="2"/>
      <c r="E257" s="22" t="s">
        <v>471</v>
      </c>
      <c r="F257" s="2">
        <v>10808</v>
      </c>
      <c r="G257" s="2" t="s">
        <v>478</v>
      </c>
      <c r="H257" s="22" t="s">
        <v>110</v>
      </c>
      <c r="I257" s="2">
        <f t="shared" si="3"/>
        <v>0</v>
      </c>
      <c r="J257" s="4">
        <f>'Kôň roka'!$I257</f>
        <v>0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1:52" ht="15" customHeight="1" x14ac:dyDescent="0.3">
      <c r="A258" s="4"/>
      <c r="B258" s="1"/>
      <c r="C258" s="2"/>
      <c r="D258" s="2"/>
      <c r="E258" s="22" t="s">
        <v>457</v>
      </c>
      <c r="F258" s="2">
        <v>10793</v>
      </c>
      <c r="G258" s="2" t="s">
        <v>478</v>
      </c>
      <c r="H258" s="22"/>
      <c r="I258" s="2">
        <f t="shared" si="3"/>
        <v>0</v>
      </c>
      <c r="J258" s="4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ht="15" customHeight="1" x14ac:dyDescent="0.3">
      <c r="A259" s="4"/>
      <c r="B259" s="1" t="s">
        <v>470</v>
      </c>
      <c r="C259" s="2">
        <v>13021</v>
      </c>
      <c r="D259" s="2">
        <v>2009</v>
      </c>
      <c r="E259" s="22" t="s">
        <v>469</v>
      </c>
      <c r="F259" s="2">
        <v>9570</v>
      </c>
      <c r="G259" s="2" t="s">
        <v>478</v>
      </c>
      <c r="H259" s="22" t="s">
        <v>358</v>
      </c>
      <c r="I259" s="2">
        <f t="shared" si="3"/>
        <v>0</v>
      </c>
      <c r="J259" s="4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ht="18" customHeight="1" x14ac:dyDescent="0.3">
      <c r="A260" s="4"/>
      <c r="B260" s="1" t="s">
        <v>193</v>
      </c>
      <c r="C260" s="2">
        <v>11741</v>
      </c>
      <c r="D260" s="2"/>
      <c r="E260" s="22" t="s">
        <v>192</v>
      </c>
      <c r="F260" s="2">
        <v>110</v>
      </c>
      <c r="G260" s="2" t="s">
        <v>476</v>
      </c>
      <c r="H260" s="22" t="s">
        <v>179</v>
      </c>
      <c r="I260" s="2">
        <f t="shared" si="3"/>
        <v>0</v>
      </c>
      <c r="J260" s="4">
        <f>'Kôň roka'!$I260</f>
        <v>0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ht="18" customHeight="1" x14ac:dyDescent="0.3">
      <c r="A261" s="4"/>
      <c r="B261" s="1" t="s">
        <v>181</v>
      </c>
      <c r="C261" s="2">
        <v>9217</v>
      </c>
      <c r="D261" s="2"/>
      <c r="E261" s="22" t="s">
        <v>180</v>
      </c>
      <c r="F261" s="2">
        <v>9484</v>
      </c>
      <c r="G261" s="2" t="s">
        <v>476</v>
      </c>
      <c r="H261" s="22" t="s">
        <v>110</v>
      </c>
      <c r="I261" s="2">
        <f t="shared" si="3"/>
        <v>0</v>
      </c>
      <c r="J261" s="4">
        <f>'Kôň roka'!$I261</f>
        <v>0</v>
      </c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1:52" ht="18" customHeight="1" x14ac:dyDescent="0.3">
      <c r="A262" s="4"/>
      <c r="B262" s="1" t="s">
        <v>167</v>
      </c>
      <c r="C262" s="2">
        <v>11102</v>
      </c>
      <c r="D262" s="2"/>
      <c r="E262" s="22" t="s">
        <v>166</v>
      </c>
      <c r="F262" s="2">
        <v>6801</v>
      </c>
      <c r="G262" s="2" t="s">
        <v>476</v>
      </c>
      <c r="H262" s="22" t="s">
        <v>168</v>
      </c>
      <c r="I262" s="2">
        <f t="shared" si="3"/>
        <v>0</v>
      </c>
      <c r="J262" s="4">
        <f>'Kôň roka'!$I262</f>
        <v>0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ht="18" customHeight="1" x14ac:dyDescent="0.3">
      <c r="A263" s="4"/>
      <c r="B263" s="1" t="s">
        <v>189</v>
      </c>
      <c r="C263" s="2">
        <v>8643</v>
      </c>
      <c r="D263" s="2"/>
      <c r="E263" s="22" t="s">
        <v>188</v>
      </c>
      <c r="F263" s="2">
        <v>5692</v>
      </c>
      <c r="G263" s="2" t="s">
        <v>476</v>
      </c>
      <c r="H263" s="22" t="s">
        <v>184</v>
      </c>
      <c r="I263" s="2">
        <f t="shared" si="3"/>
        <v>0</v>
      </c>
      <c r="J263" s="4">
        <f>'Kôň roka'!$I263</f>
        <v>0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ht="18" customHeight="1" x14ac:dyDescent="0.3">
      <c r="A264" s="4"/>
      <c r="B264" s="1" t="s">
        <v>363</v>
      </c>
      <c r="C264" s="2">
        <v>13503</v>
      </c>
      <c r="D264" s="2"/>
      <c r="E264" s="22" t="s">
        <v>362</v>
      </c>
      <c r="F264" s="2">
        <v>9369</v>
      </c>
      <c r="G264" s="2" t="s">
        <v>474</v>
      </c>
      <c r="H264" s="22" t="s">
        <v>184</v>
      </c>
      <c r="I264" s="2">
        <f t="shared" si="3"/>
        <v>0</v>
      </c>
      <c r="J264" s="4">
        <f>'Kôň roka'!$I264</f>
        <v>0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ht="18" customHeight="1" x14ac:dyDescent="0.3">
      <c r="A265" s="4"/>
      <c r="B265" s="1" t="s">
        <v>351</v>
      </c>
      <c r="C265" s="2">
        <v>13331</v>
      </c>
      <c r="D265" s="2"/>
      <c r="E265" s="22" t="s">
        <v>346</v>
      </c>
      <c r="F265" s="2">
        <v>9253</v>
      </c>
      <c r="G265" s="2" t="s">
        <v>474</v>
      </c>
      <c r="H265" s="22" t="s">
        <v>110</v>
      </c>
      <c r="I265" s="2">
        <f t="shared" si="3"/>
        <v>0</v>
      </c>
      <c r="J265" s="4">
        <f>'Kôň roka'!$I265</f>
        <v>0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ht="18" customHeight="1" x14ac:dyDescent="0.3">
      <c r="A266" s="4"/>
      <c r="B266" s="1" t="s">
        <v>178</v>
      </c>
      <c r="C266" s="2">
        <v>10332</v>
      </c>
      <c r="D266" s="2"/>
      <c r="E266" s="22" t="s">
        <v>177</v>
      </c>
      <c r="F266" s="2">
        <v>5734</v>
      </c>
      <c r="G266" s="2" t="s">
        <v>476</v>
      </c>
      <c r="H266" s="22" t="s">
        <v>179</v>
      </c>
      <c r="I266" s="2">
        <f t="shared" ref="I266:I273" si="4">SUM(K266:AU266)</f>
        <v>0</v>
      </c>
      <c r="J266" s="4">
        <f>'Kôň roka'!$I266</f>
        <v>0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ht="18" customHeight="1" x14ac:dyDescent="0.3">
      <c r="A267" s="4"/>
      <c r="B267" s="1" t="s">
        <v>444</v>
      </c>
      <c r="C267" s="2">
        <v>11608</v>
      </c>
      <c r="D267" s="2">
        <v>2012</v>
      </c>
      <c r="E267" s="22" t="s">
        <v>443</v>
      </c>
      <c r="F267" s="2">
        <v>9004</v>
      </c>
      <c r="G267" s="2" t="s">
        <v>478</v>
      </c>
      <c r="H267" s="22" t="s">
        <v>184</v>
      </c>
      <c r="I267" s="2">
        <f t="shared" si="4"/>
        <v>0</v>
      </c>
      <c r="J267" s="4">
        <f>'Kôň roka'!$I267</f>
        <v>0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1:52" ht="18" customHeight="1" x14ac:dyDescent="0.3">
      <c r="A268" s="4"/>
      <c r="B268" s="1" t="s">
        <v>427</v>
      </c>
      <c r="C268" s="2">
        <v>13404</v>
      </c>
      <c r="D268" s="2"/>
      <c r="E268" s="22" t="s">
        <v>426</v>
      </c>
      <c r="F268" s="2">
        <v>9594</v>
      </c>
      <c r="G268" s="2" t="s">
        <v>478</v>
      </c>
      <c r="H268" s="22" t="s">
        <v>397</v>
      </c>
      <c r="I268" s="2">
        <f t="shared" si="4"/>
        <v>0</v>
      </c>
      <c r="J268" s="4">
        <f>'Kôň roka'!$I268</f>
        <v>0</v>
      </c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ht="18" customHeight="1" x14ac:dyDescent="0.3">
      <c r="A269" s="4"/>
      <c r="B269" s="1" t="s">
        <v>365</v>
      </c>
      <c r="C269" s="2">
        <v>10992</v>
      </c>
      <c r="D269" s="2"/>
      <c r="E269" s="22" t="s">
        <v>364</v>
      </c>
      <c r="F269" s="2">
        <v>9133</v>
      </c>
      <c r="G269" s="2" t="s">
        <v>474</v>
      </c>
      <c r="H269" s="22" t="s">
        <v>90</v>
      </c>
      <c r="I269" s="2">
        <f t="shared" si="4"/>
        <v>0</v>
      </c>
      <c r="J269" s="4">
        <f>'Kôň roka'!$I269</f>
        <v>0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ht="18" customHeight="1" x14ac:dyDescent="0.3">
      <c r="A270" s="4">
        <v>215</v>
      </c>
      <c r="B270" s="1" t="s">
        <v>203</v>
      </c>
      <c r="C270" s="2"/>
      <c r="D270" s="2"/>
      <c r="E270" s="22"/>
      <c r="F270" s="2"/>
      <c r="G270" s="2"/>
      <c r="H270" s="22"/>
      <c r="I270" s="2">
        <f t="shared" si="4"/>
        <v>0</v>
      </c>
      <c r="J270" s="4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ht="18" customHeight="1" x14ac:dyDescent="0.3">
      <c r="A271" s="4"/>
      <c r="B271" s="1"/>
      <c r="C271" s="2"/>
      <c r="D271" s="2"/>
      <c r="E271" s="22"/>
      <c r="F271" s="2"/>
      <c r="G271" s="2"/>
      <c r="H271" s="22"/>
      <c r="I271" s="2">
        <f t="shared" si="4"/>
        <v>0</v>
      </c>
      <c r="J271" s="4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1:52" ht="18" customHeight="1" x14ac:dyDescent="0.3">
      <c r="A272" s="4"/>
      <c r="B272" s="1"/>
      <c r="C272" s="2"/>
      <c r="D272" s="2"/>
      <c r="E272" s="22"/>
      <c r="F272" s="2"/>
      <c r="G272" s="2"/>
      <c r="H272" s="22"/>
      <c r="I272" s="2">
        <f t="shared" si="4"/>
        <v>0</v>
      </c>
      <c r="J272" s="4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ht="18" customHeight="1" x14ac:dyDescent="0.3">
      <c r="A273" s="4"/>
      <c r="B273" s="1"/>
      <c r="C273" s="2"/>
      <c r="D273" s="2"/>
      <c r="E273" s="22"/>
      <c r="F273" s="2"/>
      <c r="G273" s="2"/>
      <c r="H273" s="22"/>
      <c r="I273" s="2">
        <f t="shared" si="4"/>
        <v>0</v>
      </c>
      <c r="J273" s="4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ht="18" customHeight="1" x14ac:dyDescent="0.3">
      <c r="A274" s="4"/>
      <c r="B274" s="1"/>
      <c r="C274" s="2"/>
      <c r="D274" s="2"/>
      <c r="E274" s="22"/>
      <c r="F274" s="2"/>
      <c r="G274" s="2"/>
      <c r="H274" s="22"/>
      <c r="I274" s="2"/>
      <c r="J274" s="4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ht="18" customHeight="1" x14ac:dyDescent="0.3"/>
    <row r="276" spans="1:52" ht="18" customHeight="1" x14ac:dyDescent="0.3"/>
  </sheetData>
  <mergeCells count="3">
    <mergeCell ref="A1:H1"/>
    <mergeCell ref="A2:H2"/>
    <mergeCell ref="A4:H4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497D"/>
  </sheetPr>
  <dimension ref="A1:BM71"/>
  <sheetViews>
    <sheetView showGridLines="0" zoomScale="95" workbookViewId="0">
      <pane xSplit="10" ySplit="8" topLeftCell="K10" activePane="bottomRight" state="frozen"/>
      <selection pane="topRight" activeCell="K1" sqref="K1"/>
      <selection pane="bottomLeft" activeCell="A9" sqref="A9"/>
      <selection pane="bottomRight" activeCell="I11" sqref="I11"/>
    </sheetView>
  </sheetViews>
  <sheetFormatPr defaultColWidth="14.3984375" defaultRowHeight="15" customHeight="1" x14ac:dyDescent="0.3"/>
  <cols>
    <col min="1" max="1" width="8" bestFit="1" customWidth="1"/>
    <col min="2" max="2" width="30.8984375" bestFit="1" customWidth="1"/>
    <col min="3" max="3" width="11.19921875" bestFit="1" customWidth="1"/>
    <col min="4" max="4" width="8.59765625" bestFit="1" customWidth="1"/>
    <col min="5" max="5" width="21.19921875" bestFit="1" customWidth="1"/>
    <col min="6" max="6" width="11.19921875" bestFit="1" customWidth="1"/>
    <col min="7" max="7" width="9.69921875" bestFit="1" customWidth="1"/>
    <col min="8" max="8" width="29" bestFit="1" customWidth="1"/>
    <col min="9" max="9" width="7.5" bestFit="1" customWidth="1"/>
    <col min="10" max="10" width="7" bestFit="1" customWidth="1"/>
    <col min="11" max="11" width="10" bestFit="1" customWidth="1"/>
    <col min="12" max="12" width="2.796875" bestFit="1" customWidth="1"/>
    <col min="13" max="13" width="5" bestFit="1" customWidth="1"/>
    <col min="14" max="14" width="3.69921875" bestFit="1" customWidth="1"/>
    <col min="15" max="15" width="2.796875" bestFit="1" customWidth="1"/>
    <col min="16" max="16" width="4.19921875" bestFit="1" customWidth="1"/>
    <col min="17" max="17" width="5" bestFit="1" customWidth="1"/>
    <col min="18" max="18" width="3.69921875" bestFit="1" customWidth="1"/>
    <col min="19" max="19" width="9.5" bestFit="1" customWidth="1"/>
    <col min="20" max="20" width="3.09765625" bestFit="1" customWidth="1"/>
    <col min="21" max="21" width="2.796875" bestFit="1" customWidth="1"/>
    <col min="22" max="22" width="4.19921875" bestFit="1" customWidth="1"/>
    <col min="23" max="23" width="5" bestFit="1" customWidth="1"/>
    <col min="24" max="24" width="4.8984375" bestFit="1" customWidth="1"/>
    <col min="25" max="25" width="3.69921875" bestFit="1" customWidth="1"/>
    <col min="26" max="26" width="3" bestFit="1" customWidth="1"/>
    <col min="27" max="27" width="3.09765625" bestFit="1" customWidth="1"/>
    <col min="28" max="28" width="2.796875" bestFit="1" customWidth="1"/>
    <col min="29" max="29" width="4.19921875" bestFit="1" customWidth="1"/>
    <col min="30" max="30" width="5" bestFit="1" customWidth="1"/>
    <col min="31" max="31" width="4.8984375" bestFit="1" customWidth="1"/>
    <col min="32" max="32" width="3.69921875" bestFit="1" customWidth="1"/>
    <col min="33" max="33" width="3" bestFit="1" customWidth="1"/>
    <col min="34" max="34" width="10" bestFit="1" customWidth="1"/>
    <col min="35" max="35" width="3.69921875" bestFit="1" customWidth="1"/>
    <col min="36" max="36" width="13" bestFit="1" customWidth="1"/>
    <col min="37" max="37" width="3.69921875" bestFit="1" customWidth="1"/>
    <col min="38" max="38" width="3" bestFit="1" customWidth="1"/>
    <col min="39" max="39" width="5.296875" bestFit="1" customWidth="1"/>
    <col min="40" max="40" width="9.19921875" bestFit="1" customWidth="1"/>
    <col min="41" max="41" width="3.09765625" bestFit="1" customWidth="1"/>
    <col min="42" max="42" width="2.796875" bestFit="1" customWidth="1"/>
    <col min="43" max="44" width="4.19921875" bestFit="1" customWidth="1"/>
    <col min="45" max="45" width="5" bestFit="1" customWidth="1"/>
    <col min="46" max="46" width="4.8984375" bestFit="1" customWidth="1"/>
    <col min="47" max="47" width="3.69921875" bestFit="1" customWidth="1"/>
    <col min="48" max="48" width="2.796875" bestFit="1" customWidth="1"/>
    <col min="49" max="49" width="4.19921875" bestFit="1" customWidth="1"/>
    <col min="50" max="50" width="5" bestFit="1" customWidth="1"/>
    <col min="51" max="51" width="4.8984375" bestFit="1" customWidth="1"/>
    <col min="52" max="52" width="3.69921875" bestFit="1" customWidth="1"/>
    <col min="53" max="64" width="4.796875" customWidth="1"/>
    <col min="65" max="65" width="5.19921875" customWidth="1"/>
  </cols>
  <sheetData>
    <row r="1" spans="1:65" ht="30.75" customHeight="1" x14ac:dyDescent="0.5">
      <c r="A1" s="190" t="s">
        <v>0</v>
      </c>
      <c r="B1" s="157"/>
      <c r="C1" s="157"/>
      <c r="D1" s="157"/>
      <c r="E1" s="157"/>
      <c r="F1" s="157"/>
      <c r="G1" s="157"/>
      <c r="H1" s="157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24.75" customHeight="1" x14ac:dyDescent="0.5">
      <c r="A2" s="190" t="s">
        <v>513</v>
      </c>
      <c r="B2" s="157"/>
      <c r="C2" s="157"/>
      <c r="D2" s="157"/>
      <c r="E2" s="157"/>
      <c r="F2" s="157"/>
      <c r="G2" s="157"/>
      <c r="H2" s="157"/>
      <c r="I2" s="2"/>
      <c r="J2" s="4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</row>
    <row r="3" spans="1:65" ht="15" customHeight="1" x14ac:dyDescent="0.5">
      <c r="A3" s="86"/>
      <c r="B3" s="87"/>
      <c r="C3" s="88"/>
      <c r="D3" s="89"/>
      <c r="E3" s="88"/>
      <c r="F3" s="88"/>
      <c r="G3" s="88"/>
      <c r="H3" s="88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 x14ac:dyDescent="0.5">
      <c r="A4" s="190">
        <v>2025</v>
      </c>
      <c r="B4" s="157"/>
      <c r="C4" s="157"/>
      <c r="D4" s="157"/>
      <c r="E4" s="157"/>
      <c r="F4" s="157"/>
      <c r="G4" s="157"/>
      <c r="H4" s="157"/>
      <c r="I4" s="2"/>
      <c r="J4" s="4" t="s">
        <v>2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</row>
    <row r="5" spans="1:65" ht="15" customHeight="1" x14ac:dyDescent="0.3">
      <c r="A5" s="4"/>
      <c r="B5" s="1"/>
      <c r="C5" s="2"/>
      <c r="D5" s="2"/>
      <c r="F5" s="2"/>
      <c r="G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.75" customHeight="1" x14ac:dyDescent="0.35">
      <c r="A6" s="191" t="s">
        <v>4</v>
      </c>
      <c r="B6" s="194" t="s">
        <v>7</v>
      </c>
      <c r="C6" s="194" t="s">
        <v>6</v>
      </c>
      <c r="D6" s="194" t="s">
        <v>8</v>
      </c>
      <c r="E6" s="194" t="s">
        <v>5</v>
      </c>
      <c r="F6" s="194" t="s">
        <v>6</v>
      </c>
      <c r="G6" s="194" t="s">
        <v>473</v>
      </c>
      <c r="H6" s="194" t="s">
        <v>9</v>
      </c>
      <c r="I6" s="188" t="s">
        <v>10</v>
      </c>
      <c r="J6" s="188" t="s">
        <v>381</v>
      </c>
      <c r="K6" s="90" t="str">
        <f>Seniori!K6</f>
        <v>06.-08.02.</v>
      </c>
      <c r="L6" s="91"/>
      <c r="M6" s="91"/>
      <c r="N6" s="91"/>
      <c r="O6" s="91"/>
      <c r="P6" s="91"/>
      <c r="Q6" s="91"/>
      <c r="R6" s="91"/>
      <c r="S6" s="91" t="str">
        <f>Seniori!S6</f>
        <v>27.2.-1.3.</v>
      </c>
      <c r="T6" s="91"/>
      <c r="U6" s="91"/>
      <c r="V6" s="91"/>
      <c r="W6" s="91"/>
      <c r="X6" s="91"/>
      <c r="Y6" s="91"/>
      <c r="Z6" s="91"/>
      <c r="AA6" s="90"/>
      <c r="AB6" s="91"/>
      <c r="AC6" s="91"/>
      <c r="AD6" s="91"/>
      <c r="AE6" s="91"/>
      <c r="AF6" s="91"/>
      <c r="AG6" s="91"/>
      <c r="AH6" s="91" t="str">
        <f>Seniori!AH6</f>
        <v>05.-07.03.</v>
      </c>
      <c r="AI6" s="91"/>
      <c r="AJ6" s="91" t="str">
        <f>Seniori!AJ6</f>
        <v>05.-07.03.</v>
      </c>
      <c r="AK6" s="91"/>
      <c r="AL6" s="91"/>
      <c r="AM6" s="91" t="str">
        <f>Seniori!AM6</f>
        <v>5.4.</v>
      </c>
      <c r="AN6" s="90" t="str">
        <f>Seniori!AN6</f>
        <v>2.-4.4.</v>
      </c>
      <c r="AO6" s="90"/>
      <c r="AP6" s="91"/>
      <c r="AQ6" s="90"/>
      <c r="AR6" s="91"/>
      <c r="AS6" s="91"/>
      <c r="AT6" s="91"/>
      <c r="AU6" s="90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</row>
    <row r="7" spans="1:65" ht="18" customHeight="1" x14ac:dyDescent="0.35">
      <c r="A7" s="192"/>
      <c r="B7" s="153"/>
      <c r="C7" s="153"/>
      <c r="D7" s="153"/>
      <c r="E7" s="153"/>
      <c r="F7" s="153"/>
      <c r="G7" s="153"/>
      <c r="H7" s="153"/>
      <c r="I7" s="153"/>
      <c r="J7" s="153"/>
      <c r="K7" s="92" t="str">
        <f>Seniori!K7</f>
        <v>Motešice</v>
      </c>
      <c r="L7" s="92"/>
      <c r="M7" s="92"/>
      <c r="N7" s="92"/>
      <c r="O7" s="92"/>
      <c r="P7" s="92"/>
      <c r="Q7" s="92"/>
      <c r="R7" s="92"/>
      <c r="S7" s="92" t="str">
        <f>Seniori!S7</f>
        <v>Motešice</v>
      </c>
      <c r="T7" s="92"/>
      <c r="U7" s="92"/>
      <c r="V7" s="92"/>
      <c r="W7" s="92"/>
      <c r="X7" s="92"/>
      <c r="Y7" s="92"/>
      <c r="Z7" s="92"/>
      <c r="AA7" s="93"/>
      <c r="AB7" s="93"/>
      <c r="AC7" s="92"/>
      <c r="AD7" s="92"/>
      <c r="AE7" s="92"/>
      <c r="AF7" s="92"/>
      <c r="AG7" s="92"/>
      <c r="AH7" s="92" t="str">
        <f>Seniori!AH7</f>
        <v>Motešice</v>
      </c>
      <c r="AI7" s="92"/>
      <c r="AJ7" s="92" t="str">
        <f>Seniori!AJ7</f>
        <v>Motešice CDI</v>
      </c>
      <c r="AK7" s="92"/>
      <c r="AL7" s="92"/>
      <c r="AM7" s="92" t="str">
        <f>Seniori!AM7</f>
        <v>Brno</v>
      </c>
      <c r="AN7" s="93" t="str">
        <f>Seniori!AN7</f>
        <v>Motešice</v>
      </c>
      <c r="AO7" s="93"/>
      <c r="AP7" s="92"/>
      <c r="AQ7" s="93"/>
      <c r="AR7" s="92"/>
      <c r="AS7" s="92"/>
      <c r="AT7" s="126"/>
      <c r="AU7" s="93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</row>
    <row r="8" spans="1:65" ht="18" customHeight="1" x14ac:dyDescent="0.35">
      <c r="A8" s="193"/>
      <c r="B8" s="189"/>
      <c r="C8" s="189"/>
      <c r="D8" s="189"/>
      <c r="E8" s="189"/>
      <c r="F8" s="189"/>
      <c r="G8" s="189"/>
      <c r="H8" s="189"/>
      <c r="I8" s="189"/>
      <c r="J8" s="189"/>
      <c r="K8" s="94" t="str">
        <f>Seniori!K8</f>
        <v>Z2</v>
      </c>
      <c r="L8" s="94" t="str">
        <f>Seniori!L8</f>
        <v>4r</v>
      </c>
      <c r="M8" s="94" t="str">
        <f>Seniori!M8</f>
        <v>DUA</v>
      </c>
      <c r="N8" s="94" t="str">
        <f>Seniori!N8</f>
        <v>DD</v>
      </c>
      <c r="O8" s="94" t="str">
        <f>Seniori!O8</f>
        <v>4r</v>
      </c>
      <c r="P8" s="94" t="str">
        <f>Seniori!P8</f>
        <v>5rU</v>
      </c>
      <c r="Q8" s="94" t="str">
        <f>Seniori!Q8</f>
        <v>DUA</v>
      </c>
      <c r="R8" s="94" t="str">
        <f>Seniori!R8</f>
        <v>DD</v>
      </c>
      <c r="S8" s="94" t="str">
        <f>Seniori!S8</f>
        <v>Z2</v>
      </c>
      <c r="T8" s="94" t="str">
        <f>Seniori!T8</f>
        <v>P3</v>
      </c>
      <c r="U8" s="94" t="str">
        <f>Seniori!U8</f>
        <v>4r</v>
      </c>
      <c r="V8" s="94" t="str">
        <f>Seniori!V8</f>
        <v>5rU</v>
      </c>
      <c r="W8" s="94" t="str">
        <f>Seniori!W8</f>
        <v>DUA</v>
      </c>
      <c r="X8" s="94" t="str">
        <f>Seniori!X8</f>
        <v>DUB</v>
      </c>
      <c r="Y8" s="94" t="str">
        <f>Seniori!Y8</f>
        <v>DD</v>
      </c>
      <c r="Z8" s="94" t="str">
        <f>Seniori!Z8</f>
        <v>DJ</v>
      </c>
      <c r="AA8" s="95" t="str">
        <f>Seniori!AA8</f>
        <v>P3</v>
      </c>
      <c r="AB8" s="95" t="str">
        <f>Seniori!AB8</f>
        <v>4r</v>
      </c>
      <c r="AC8" s="95" t="str">
        <f>Seniori!AC8</f>
        <v>5rU</v>
      </c>
      <c r="AD8" s="95" t="str">
        <f>Seniori!AD8</f>
        <v>DUA</v>
      </c>
      <c r="AE8" s="95" t="str">
        <f>Seniori!AE8</f>
        <v>DUB</v>
      </c>
      <c r="AF8" s="95" t="str">
        <f>Seniori!AF8</f>
        <v>DD</v>
      </c>
      <c r="AG8" s="94" t="str">
        <f>Seniori!AG8</f>
        <v>DJ</v>
      </c>
      <c r="AH8" s="94" t="str">
        <f>Seniori!AH8</f>
        <v>4r</v>
      </c>
      <c r="AI8" s="94" t="str">
        <f>Seniori!AI8</f>
        <v>DD</v>
      </c>
      <c r="AJ8" s="94" t="str">
        <f>Seniori!AJ8</f>
        <v>DUB</v>
      </c>
      <c r="AK8" s="94" t="str">
        <f>Seniori!AK8</f>
        <v>DD</v>
      </c>
      <c r="AL8" s="94" t="str">
        <f>Seniori!AL8</f>
        <v>DJ</v>
      </c>
      <c r="AM8" s="94" t="str">
        <f>Seniori!AM8</f>
        <v>5rU</v>
      </c>
      <c r="AN8" s="94" t="str">
        <f>Seniori!AN8</f>
        <v>P1</v>
      </c>
      <c r="AO8" s="150" t="s">
        <v>15</v>
      </c>
      <c r="AP8" s="150" t="s">
        <v>16</v>
      </c>
      <c r="AQ8" s="150" t="s">
        <v>17</v>
      </c>
      <c r="AR8" s="150" t="s">
        <v>23</v>
      </c>
      <c r="AS8" s="150" t="s">
        <v>18</v>
      </c>
      <c r="AT8" s="130" t="s">
        <v>22</v>
      </c>
      <c r="AU8" s="150" t="s">
        <v>19</v>
      </c>
      <c r="AV8" s="151" t="s">
        <v>16</v>
      </c>
      <c r="AW8" s="151" t="s">
        <v>17</v>
      </c>
      <c r="AX8" s="151" t="s">
        <v>18</v>
      </c>
      <c r="AY8" s="151" t="s">
        <v>22</v>
      </c>
      <c r="AZ8" s="151" t="s">
        <v>19</v>
      </c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</row>
    <row r="9" spans="1:65" ht="18" customHeight="1" x14ac:dyDescent="0.3">
      <c r="A9" s="4">
        <v>1</v>
      </c>
      <c r="B9" s="1" t="s">
        <v>240</v>
      </c>
      <c r="C9" s="2">
        <v>13100</v>
      </c>
      <c r="D9" s="2">
        <v>2021</v>
      </c>
      <c r="E9" s="22" t="s">
        <v>239</v>
      </c>
      <c r="F9" s="2"/>
      <c r="G9" s="2" t="s">
        <v>477</v>
      </c>
      <c r="H9" s="22" t="s">
        <v>83</v>
      </c>
      <c r="I9" s="21">
        <f>SUM(K9:BM9)</f>
        <v>0</v>
      </c>
      <c r="J9" s="67">
        <f>'Mladý kôň roka'!$I9+I10</f>
        <v>22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</row>
    <row r="10" spans="1:65" ht="18" customHeight="1" x14ac:dyDescent="0.3">
      <c r="A10" s="4"/>
      <c r="B10" s="1"/>
      <c r="C10" s="2"/>
      <c r="D10" s="2"/>
      <c r="E10" s="22" t="s">
        <v>277</v>
      </c>
      <c r="F10" s="2">
        <v>8401</v>
      </c>
      <c r="G10" s="106" t="s">
        <v>477</v>
      </c>
      <c r="H10" s="22" t="s">
        <v>90</v>
      </c>
      <c r="I10" s="21">
        <f>SUM(K10:BM10)</f>
        <v>22</v>
      </c>
      <c r="J10" s="67"/>
      <c r="K10" s="2"/>
      <c r="L10" s="2">
        <v>5</v>
      </c>
      <c r="M10" s="2"/>
      <c r="N10" s="2"/>
      <c r="O10" s="2"/>
      <c r="P10" s="2">
        <v>4</v>
      </c>
      <c r="Q10" s="2"/>
      <c r="R10" s="2"/>
      <c r="S10" s="2"/>
      <c r="T10" s="2"/>
      <c r="U10" s="2"/>
      <c r="V10" s="2">
        <v>5</v>
      </c>
      <c r="W10" s="2"/>
      <c r="X10" s="2"/>
      <c r="Y10" s="2"/>
      <c r="Z10" s="2"/>
      <c r="AA10" s="2"/>
      <c r="AB10" s="2"/>
      <c r="AC10" s="2">
        <v>4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>
        <v>4</v>
      </c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  <row r="11" spans="1:65" ht="18" customHeight="1" x14ac:dyDescent="0.3">
      <c r="A11" s="4">
        <v>2</v>
      </c>
      <c r="B11" s="111" t="s">
        <v>518</v>
      </c>
      <c r="C11" s="2">
        <v>13608</v>
      </c>
      <c r="D11" s="106">
        <v>2022</v>
      </c>
      <c r="E11" s="105" t="s">
        <v>277</v>
      </c>
      <c r="F11" s="2">
        <v>8401</v>
      </c>
      <c r="G11" s="2" t="s">
        <v>477</v>
      </c>
      <c r="H11" s="22" t="s">
        <v>90</v>
      </c>
      <c r="I11" s="21">
        <f>SUM(K11:BM11)</f>
        <v>16</v>
      </c>
      <c r="J11" s="67">
        <f>I11</f>
        <v>16</v>
      </c>
      <c r="K11" s="2"/>
      <c r="L11" s="2">
        <v>2</v>
      </c>
      <c r="M11" s="2"/>
      <c r="N11" s="2"/>
      <c r="O11" s="2">
        <v>5</v>
      </c>
      <c r="P11" s="2"/>
      <c r="Q11" s="2"/>
      <c r="R11" s="2"/>
      <c r="S11" s="2"/>
      <c r="T11" s="2"/>
      <c r="U11" s="2">
        <v>4</v>
      </c>
      <c r="V11" s="2"/>
      <c r="W11" s="2"/>
      <c r="X11" s="2"/>
      <c r="Y11" s="2"/>
      <c r="Z11" s="2"/>
      <c r="AA11" s="2"/>
      <c r="AB11" s="2">
        <v>5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</row>
    <row r="12" spans="1:65" ht="18" customHeight="1" x14ac:dyDescent="0.3">
      <c r="A12" s="4">
        <v>3</v>
      </c>
      <c r="B12" s="110" t="s">
        <v>520</v>
      </c>
      <c r="C12" s="2">
        <v>13607</v>
      </c>
      <c r="D12" s="2">
        <v>2022</v>
      </c>
      <c r="E12" s="22" t="s">
        <v>208</v>
      </c>
      <c r="F12" s="2">
        <v>6761</v>
      </c>
      <c r="G12" s="2" t="s">
        <v>477</v>
      </c>
      <c r="H12" s="22" t="s">
        <v>90</v>
      </c>
      <c r="I12" s="21">
        <f>SUM(K12:BM12)</f>
        <v>13</v>
      </c>
      <c r="J12" s="67">
        <f>'Mladý kôň roka'!$I12</f>
        <v>13</v>
      </c>
      <c r="K12" s="2"/>
      <c r="L12" s="2">
        <v>6</v>
      </c>
      <c r="M12" s="2"/>
      <c r="N12" s="2"/>
      <c r="O12" s="2">
        <v>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</row>
    <row r="13" spans="1:65" ht="18" customHeight="1" x14ac:dyDescent="0.3">
      <c r="A13" s="4">
        <v>4</v>
      </c>
      <c r="B13" s="1" t="s">
        <v>27</v>
      </c>
      <c r="C13" s="2"/>
      <c r="D13" s="2">
        <v>2021</v>
      </c>
      <c r="E13" s="22" t="s">
        <v>24</v>
      </c>
      <c r="F13" s="2">
        <v>5599</v>
      </c>
      <c r="G13" s="2" t="s">
        <v>476</v>
      </c>
      <c r="H13" s="22" t="s">
        <v>26</v>
      </c>
      <c r="I13" s="21">
        <f>SUM(K13:BM13)</f>
        <v>11</v>
      </c>
      <c r="J13" s="67">
        <f>'Mladý kôň roka'!$I13</f>
        <v>11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>
        <v>11</v>
      </c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4" spans="1:65" ht="18" customHeight="1" x14ac:dyDescent="0.3">
      <c r="A14" s="4">
        <v>5</v>
      </c>
      <c r="B14" s="111" t="s">
        <v>519</v>
      </c>
      <c r="C14" s="2">
        <v>13611</v>
      </c>
      <c r="D14" s="106">
        <v>2022</v>
      </c>
      <c r="E14" s="105" t="s">
        <v>121</v>
      </c>
      <c r="F14" s="2">
        <v>6693</v>
      </c>
      <c r="G14" s="2" t="s">
        <v>476</v>
      </c>
      <c r="H14" s="105" t="s">
        <v>123</v>
      </c>
      <c r="I14" s="21">
        <f>SUM(K14:BM14)</f>
        <v>8</v>
      </c>
      <c r="J14" s="67">
        <f>'Mladý kôň roka'!$I14</f>
        <v>8</v>
      </c>
      <c r="K14" s="2"/>
      <c r="L14" s="2">
        <v>1</v>
      </c>
      <c r="M14" s="2"/>
      <c r="N14" s="2"/>
      <c r="O14" s="2">
        <v>1</v>
      </c>
      <c r="P14" s="2"/>
      <c r="Q14" s="2"/>
      <c r="R14" s="2"/>
      <c r="S14" s="2"/>
      <c r="T14" s="2"/>
      <c r="U14" s="2">
        <v>5</v>
      </c>
      <c r="V14" s="2"/>
      <c r="W14" s="2"/>
      <c r="X14" s="2"/>
      <c r="Y14" s="2"/>
      <c r="Z14" s="2"/>
      <c r="AA14" s="2"/>
      <c r="AB14" s="2">
        <v>1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</row>
    <row r="15" spans="1:65" ht="18" customHeight="1" x14ac:dyDescent="0.3">
      <c r="A15" s="4">
        <v>6</v>
      </c>
      <c r="B15" s="110" t="s">
        <v>530</v>
      </c>
      <c r="C15" s="2">
        <v>13609</v>
      </c>
      <c r="D15" s="2">
        <v>2022</v>
      </c>
      <c r="E15" s="105" t="s">
        <v>121</v>
      </c>
      <c r="F15" s="2">
        <v>6693</v>
      </c>
      <c r="G15" s="106" t="s">
        <v>476</v>
      </c>
      <c r="H15" s="105" t="s">
        <v>123</v>
      </c>
      <c r="I15" s="21">
        <f>SUM(K15:BL15)</f>
        <v>7</v>
      </c>
      <c r="J15" s="67">
        <f>'Mladý kôň roka'!$I15</f>
        <v>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>
        <v>3</v>
      </c>
      <c r="V15" s="2"/>
      <c r="W15" s="2"/>
      <c r="X15" s="2"/>
      <c r="Y15" s="2"/>
      <c r="Z15" s="2"/>
      <c r="AA15" s="2"/>
      <c r="AB15" s="2">
        <v>4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</row>
    <row r="16" spans="1:65" ht="18" customHeight="1" x14ac:dyDescent="0.3">
      <c r="A16" s="4">
        <v>7</v>
      </c>
      <c r="B16" s="85" t="s">
        <v>215</v>
      </c>
      <c r="C16" s="2">
        <v>13103</v>
      </c>
      <c r="D16" s="2">
        <v>2021</v>
      </c>
      <c r="E16" s="84" t="s">
        <v>213</v>
      </c>
      <c r="F16" s="2">
        <v>8828</v>
      </c>
      <c r="G16" s="2" t="s">
        <v>477</v>
      </c>
      <c r="H16" s="22" t="s">
        <v>90</v>
      </c>
      <c r="I16" s="21">
        <f>SUM(K16:BM16)</f>
        <v>0</v>
      </c>
      <c r="J16" s="67">
        <f>'Mladý kôň roka'!$I16+I17</f>
        <v>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</row>
    <row r="17" spans="1:65" ht="15" customHeight="1" x14ac:dyDescent="0.3">
      <c r="A17" s="4"/>
      <c r="B17" s="85"/>
      <c r="C17" s="2"/>
      <c r="D17" s="2"/>
      <c r="E17" s="107" t="s">
        <v>524</v>
      </c>
      <c r="F17" s="2">
        <v>10986</v>
      </c>
      <c r="G17" s="106" t="s">
        <v>478</v>
      </c>
      <c r="H17" s="22"/>
      <c r="I17" s="21">
        <f>SUM(K17:BK17)</f>
        <v>6</v>
      </c>
      <c r="J17" s="67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v>3</v>
      </c>
      <c r="V17" s="2"/>
      <c r="W17" s="2"/>
      <c r="X17" s="2"/>
      <c r="Y17" s="2"/>
      <c r="Z17" s="2"/>
      <c r="AA17" s="2"/>
      <c r="AB17" s="2">
        <v>3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</row>
    <row r="18" spans="1:65" ht="15" customHeight="1" x14ac:dyDescent="0.3">
      <c r="A18" s="4">
        <v>8</v>
      </c>
      <c r="B18" s="85" t="s">
        <v>394</v>
      </c>
      <c r="C18" s="2">
        <v>13101</v>
      </c>
      <c r="D18" s="2">
        <v>2021</v>
      </c>
      <c r="E18" s="22" t="s">
        <v>393</v>
      </c>
      <c r="F18" s="2">
        <v>9452</v>
      </c>
      <c r="G18" s="2" t="s">
        <v>478</v>
      </c>
      <c r="H18" s="22" t="s">
        <v>90</v>
      </c>
      <c r="I18" s="21">
        <f>SUM(K18:BM18)</f>
        <v>1</v>
      </c>
      <c r="J18" s="67">
        <f>'Mladý kôň roka'!$I18</f>
        <v>1</v>
      </c>
      <c r="K18" s="2"/>
      <c r="L18" s="2">
        <v>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</row>
    <row r="19" spans="1:65" ht="15" customHeight="1" x14ac:dyDescent="0.3">
      <c r="A19" s="4">
        <v>9</v>
      </c>
      <c r="B19" s="85" t="s">
        <v>210</v>
      </c>
      <c r="C19" s="2">
        <v>12751</v>
      </c>
      <c r="D19" s="112">
        <v>2020</v>
      </c>
      <c r="E19" s="84" t="s">
        <v>208</v>
      </c>
      <c r="F19" s="2">
        <v>6761</v>
      </c>
      <c r="G19" s="2" t="s">
        <v>477</v>
      </c>
      <c r="H19" s="22" t="s">
        <v>90</v>
      </c>
      <c r="I19" s="21">
        <f>SUM(K19:BM19)</f>
        <v>1</v>
      </c>
      <c r="J19" s="67">
        <f>'Mladý kôň roka'!$I19+I20</f>
        <v>1</v>
      </c>
      <c r="K19" s="2"/>
      <c r="L19" s="2"/>
      <c r="M19" s="2"/>
      <c r="N19" s="2"/>
      <c r="O19" s="2"/>
      <c r="P19" s="2">
        <v>1</v>
      </c>
      <c r="Q19" s="2"/>
      <c r="R19" s="2"/>
      <c r="S19" s="2"/>
      <c r="T19" s="2"/>
      <c r="U19" s="2"/>
      <c r="V19" s="2"/>
      <c r="W19" s="12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</row>
    <row r="20" spans="1:65" ht="15" customHeight="1" x14ac:dyDescent="0.3">
      <c r="A20" s="4"/>
      <c r="B20" s="1"/>
      <c r="C20" s="2"/>
      <c r="D20" s="2"/>
      <c r="E20" s="84" t="s">
        <v>404</v>
      </c>
      <c r="F20" s="2">
        <v>9800</v>
      </c>
      <c r="G20" s="2" t="s">
        <v>478</v>
      </c>
      <c r="H20" s="22"/>
      <c r="I20" s="2">
        <f>SUM(K20:BM20)</f>
        <v>0</v>
      </c>
      <c r="J20" s="4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</row>
    <row r="21" spans="1:65" ht="18" customHeight="1" x14ac:dyDescent="0.3">
      <c r="A21" s="4">
        <v>10</v>
      </c>
      <c r="B21" s="1" t="s">
        <v>48</v>
      </c>
      <c r="C21" s="2">
        <v>12825</v>
      </c>
      <c r="D21" s="112">
        <v>2020</v>
      </c>
      <c r="E21" s="84" t="s">
        <v>43</v>
      </c>
      <c r="F21" s="2" t="s">
        <v>44</v>
      </c>
      <c r="G21" s="2" t="s">
        <v>476</v>
      </c>
      <c r="H21" s="22" t="s">
        <v>46</v>
      </c>
      <c r="I21" s="2">
        <f>SUM(K21:BM21)</f>
        <v>0</v>
      </c>
      <c r="J21" s="4">
        <f>'Mladý kôň roka'!$I21</f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</row>
    <row r="22" spans="1:65" ht="18" customHeight="1" x14ac:dyDescent="0.3">
      <c r="A22" s="4">
        <v>11</v>
      </c>
      <c r="B22" s="1" t="s">
        <v>54</v>
      </c>
      <c r="C22" s="2">
        <v>12611</v>
      </c>
      <c r="D22" s="112">
        <v>2020</v>
      </c>
      <c r="E22" s="22" t="s">
        <v>51</v>
      </c>
      <c r="F22" s="2">
        <v>1742</v>
      </c>
      <c r="G22" s="2" t="s">
        <v>476</v>
      </c>
      <c r="H22" s="22" t="s">
        <v>53</v>
      </c>
      <c r="I22" s="2">
        <f>SUM(K22:BM22)</f>
        <v>0</v>
      </c>
      <c r="J22" s="4">
        <f>'Mladý kôň roka'!$I22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</row>
    <row r="23" spans="1:65" ht="18" customHeight="1" x14ac:dyDescent="0.3">
      <c r="A23" s="4">
        <v>12</v>
      </c>
      <c r="B23" s="96" t="s">
        <v>31</v>
      </c>
      <c r="C23" s="2">
        <v>12840</v>
      </c>
      <c r="D23" s="114">
        <v>2019</v>
      </c>
      <c r="E23" s="22" t="s">
        <v>28</v>
      </c>
      <c r="F23" s="2"/>
      <c r="G23" s="2" t="s">
        <v>476</v>
      </c>
      <c r="H23" s="22" t="s">
        <v>30</v>
      </c>
      <c r="I23" s="2">
        <f>SUM(K23:BM23)</f>
        <v>0</v>
      </c>
      <c r="J23" s="4">
        <f>'Mladý kôň roka'!$I23</f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</row>
    <row r="24" spans="1:65" ht="18" customHeight="1" x14ac:dyDescent="0.3">
      <c r="A24" s="4">
        <v>13</v>
      </c>
      <c r="B24" s="1" t="s">
        <v>65</v>
      </c>
      <c r="C24" s="2">
        <v>12223</v>
      </c>
      <c r="D24" s="114">
        <v>2019</v>
      </c>
      <c r="E24" s="22" t="s">
        <v>64</v>
      </c>
      <c r="F24" s="2">
        <v>3021</v>
      </c>
      <c r="G24" s="2" t="s">
        <v>476</v>
      </c>
      <c r="H24" s="22" t="s">
        <v>66</v>
      </c>
      <c r="I24" s="2">
        <f>SUM(K24:BM24)</f>
        <v>0</v>
      </c>
      <c r="J24" s="4">
        <f>'Mladý kôň roka'!$I24</f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</row>
    <row r="25" spans="1:65" ht="18" customHeight="1" x14ac:dyDescent="0.3">
      <c r="A25" s="4">
        <v>14</v>
      </c>
      <c r="B25" s="1" t="s">
        <v>76</v>
      </c>
      <c r="C25" s="2">
        <v>12871</v>
      </c>
      <c r="D25" s="112">
        <v>2020</v>
      </c>
      <c r="E25" s="22" t="s">
        <v>71</v>
      </c>
      <c r="F25" s="2">
        <v>7749</v>
      </c>
      <c r="G25" s="2" t="s">
        <v>476</v>
      </c>
      <c r="H25" s="22" t="s">
        <v>73</v>
      </c>
      <c r="I25" s="2">
        <f t="shared" ref="I25:I32" si="0">SUM(K25:BM25)</f>
        <v>0</v>
      </c>
      <c r="J25" s="4">
        <f>'Mladý kôň roka'!$I25</f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5" ht="18" customHeight="1" x14ac:dyDescent="0.3">
      <c r="A26" s="4">
        <v>15</v>
      </c>
      <c r="B26" s="1" t="s">
        <v>82</v>
      </c>
      <c r="C26" s="2">
        <v>13274</v>
      </c>
      <c r="D26" s="2">
        <v>2021</v>
      </c>
      <c r="E26" s="84" t="s">
        <v>81</v>
      </c>
      <c r="F26" s="2">
        <v>5106</v>
      </c>
      <c r="G26" s="2" t="s">
        <v>476</v>
      </c>
      <c r="H26" s="22" t="s">
        <v>83</v>
      </c>
      <c r="I26" s="2">
        <f t="shared" si="0"/>
        <v>0</v>
      </c>
      <c r="J26" s="4">
        <f>I26</f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</row>
    <row r="27" spans="1:65" ht="18" customHeight="1" x14ac:dyDescent="0.3">
      <c r="A27" s="4">
        <v>16</v>
      </c>
      <c r="B27" s="85" t="s">
        <v>287</v>
      </c>
      <c r="C27" s="2">
        <v>12902</v>
      </c>
      <c r="D27" s="114">
        <v>2019</v>
      </c>
      <c r="E27" s="22" t="s">
        <v>286</v>
      </c>
      <c r="F27" s="2">
        <v>9513</v>
      </c>
      <c r="G27" s="2" t="s">
        <v>478</v>
      </c>
      <c r="H27" s="22" t="s">
        <v>218</v>
      </c>
      <c r="I27" s="2">
        <f t="shared" si="0"/>
        <v>0</v>
      </c>
      <c r="J27" s="4">
        <f>'Mladý kôň roka'!$I27</f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</row>
    <row r="28" spans="1:65" ht="18" customHeight="1" x14ac:dyDescent="0.3">
      <c r="A28" s="4">
        <v>17</v>
      </c>
      <c r="B28" s="1" t="s">
        <v>36</v>
      </c>
      <c r="C28" s="2">
        <v>12714</v>
      </c>
      <c r="D28" s="112">
        <v>2020</v>
      </c>
      <c r="E28" s="22" t="s">
        <v>33</v>
      </c>
      <c r="F28" s="2">
        <v>2366</v>
      </c>
      <c r="G28" s="2" t="s">
        <v>476</v>
      </c>
      <c r="H28" s="22" t="s">
        <v>35</v>
      </c>
      <c r="I28" s="2">
        <f t="shared" si="0"/>
        <v>0</v>
      </c>
      <c r="J28" s="4">
        <f>'Mladý kôň roka'!$I28</f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</row>
    <row r="29" spans="1:65" ht="18" customHeight="1" x14ac:dyDescent="0.3">
      <c r="A29" s="4">
        <v>18</v>
      </c>
      <c r="B29" s="1" t="s">
        <v>32</v>
      </c>
      <c r="C29" s="2">
        <v>13278</v>
      </c>
      <c r="D29" s="112">
        <v>2020</v>
      </c>
      <c r="E29" s="84" t="s">
        <v>28</v>
      </c>
      <c r="F29" s="2">
        <v>4920</v>
      </c>
      <c r="G29" s="2" t="s">
        <v>476</v>
      </c>
      <c r="H29" s="22" t="s">
        <v>30</v>
      </c>
      <c r="I29" s="2">
        <f t="shared" si="0"/>
        <v>0</v>
      </c>
      <c r="J29" s="4">
        <f>'Mladý kôň roka'!$I29</f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</row>
    <row r="30" spans="1:65" ht="18" customHeight="1" x14ac:dyDescent="0.3">
      <c r="A30" s="4">
        <v>19</v>
      </c>
      <c r="B30" s="85" t="s">
        <v>279</v>
      </c>
      <c r="C30" s="2">
        <v>13439</v>
      </c>
      <c r="D30" s="2">
        <v>2021</v>
      </c>
      <c r="E30" s="84" t="s">
        <v>277</v>
      </c>
      <c r="F30" s="2">
        <v>8401</v>
      </c>
      <c r="G30" s="2" t="s">
        <v>474</v>
      </c>
      <c r="H30" s="22" t="s">
        <v>90</v>
      </c>
      <c r="I30" s="2">
        <f t="shared" si="0"/>
        <v>0</v>
      </c>
      <c r="J30" s="4">
        <f>'Mladý kôň roka'!$I30+I31</f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5" ht="18" customHeight="1" x14ac:dyDescent="0.3">
      <c r="A31" s="4"/>
      <c r="B31" s="85"/>
      <c r="C31" s="2"/>
      <c r="D31" s="2"/>
      <c r="E31" s="84" t="s">
        <v>121</v>
      </c>
      <c r="F31" s="2">
        <v>6693</v>
      </c>
      <c r="G31" s="2" t="s">
        <v>476</v>
      </c>
      <c r="H31" s="22"/>
      <c r="I31" s="2">
        <f t="shared" si="0"/>
        <v>0</v>
      </c>
      <c r="J31" s="4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1:65" ht="18" customHeight="1" x14ac:dyDescent="0.3">
      <c r="A32" s="4">
        <v>20</v>
      </c>
      <c r="B32" s="1" t="s">
        <v>50</v>
      </c>
      <c r="C32" s="2">
        <v>13336</v>
      </c>
      <c r="D32" s="112">
        <v>2020</v>
      </c>
      <c r="E32" s="22" t="s">
        <v>43</v>
      </c>
      <c r="F32" s="2" t="s">
        <v>44</v>
      </c>
      <c r="G32" s="2" t="s">
        <v>476</v>
      </c>
      <c r="H32" s="22" t="s">
        <v>479</v>
      </c>
      <c r="I32" s="2">
        <f t="shared" si="0"/>
        <v>0</v>
      </c>
      <c r="J32" s="4">
        <f>I32</f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  <row r="33" spans="1:65" ht="18" customHeight="1" x14ac:dyDescent="0.3">
      <c r="A33" s="4"/>
      <c r="B33" s="1" t="s">
        <v>80</v>
      </c>
      <c r="C33" s="2">
        <v>13235</v>
      </c>
      <c r="D33" s="114">
        <v>2019</v>
      </c>
      <c r="E33" s="22" t="s">
        <v>303</v>
      </c>
      <c r="F33" s="2">
        <v>9708</v>
      </c>
      <c r="G33" s="2" t="s">
        <v>474</v>
      </c>
      <c r="H33" s="22" t="s">
        <v>283</v>
      </c>
      <c r="I33" s="2">
        <f>SUM(K33:BM33)</f>
        <v>0</v>
      </c>
      <c r="J33" s="4">
        <f>'Mladý kôň roka'!$I33+I34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</row>
    <row r="34" spans="1:65" ht="18" customHeight="1" x14ac:dyDescent="0.3">
      <c r="A34" s="4"/>
      <c r="B34" s="1"/>
      <c r="C34" s="2"/>
      <c r="D34" s="4"/>
      <c r="E34" s="22" t="s">
        <v>77</v>
      </c>
      <c r="F34" s="2">
        <v>7279</v>
      </c>
      <c r="G34" s="2" t="s">
        <v>476</v>
      </c>
      <c r="H34" s="22"/>
      <c r="I34" s="2">
        <f>SUM(K34:BM34)</f>
        <v>0</v>
      </c>
      <c r="J34" s="4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</row>
    <row r="35" spans="1:65" ht="18" customHeight="1" x14ac:dyDescent="0.3">
      <c r="A35" s="4"/>
      <c r="B35" s="1" t="s">
        <v>78</v>
      </c>
      <c r="C35" s="2">
        <v>13309</v>
      </c>
      <c r="D35" s="2">
        <v>2021</v>
      </c>
      <c r="E35" s="22" t="s">
        <v>77</v>
      </c>
      <c r="F35" s="2">
        <v>7279</v>
      </c>
      <c r="G35" s="2" t="s">
        <v>476</v>
      </c>
      <c r="H35" s="22" t="s">
        <v>283</v>
      </c>
      <c r="I35" s="2">
        <f>SUM(K35:BM35)</f>
        <v>0</v>
      </c>
      <c r="J35" s="4">
        <f>'Mladý kôň roka'!$I35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</row>
    <row r="36" spans="1:65" ht="18" customHeight="1" x14ac:dyDescent="0.3">
      <c r="A36" s="4"/>
      <c r="B36" s="1" t="s">
        <v>62</v>
      </c>
      <c r="C36" s="2"/>
      <c r="D36" s="2"/>
      <c r="E36" s="23" t="s">
        <v>60</v>
      </c>
      <c r="F36" s="2">
        <v>135</v>
      </c>
      <c r="G36" s="2" t="s">
        <v>476</v>
      </c>
      <c r="H36" s="23" t="s">
        <v>35</v>
      </c>
      <c r="I36" s="2">
        <f>SUM(K36:BM36)</f>
        <v>0</v>
      </c>
      <c r="J36" s="4">
        <f>'Mladý kôň roka'!$I36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</row>
    <row r="37" spans="1:65" ht="18" customHeight="1" x14ac:dyDescent="0.3">
      <c r="A37" s="4"/>
      <c r="B37" s="1" t="s">
        <v>276</v>
      </c>
      <c r="C37" s="2">
        <v>12609</v>
      </c>
      <c r="D37" s="112">
        <v>2020</v>
      </c>
      <c r="E37" s="22" t="s">
        <v>274</v>
      </c>
      <c r="F37" s="2">
        <v>7853</v>
      </c>
      <c r="G37" s="2" t="s">
        <v>474</v>
      </c>
      <c r="H37" s="22" t="s">
        <v>134</v>
      </c>
      <c r="I37" s="2">
        <f>SUM(K37:BM37)</f>
        <v>0</v>
      </c>
      <c r="J37" s="4">
        <f>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</row>
    <row r="38" spans="1:65" ht="18" customHeight="1" x14ac:dyDescent="0.3">
      <c r="A38" s="4"/>
      <c r="B38" s="1" t="s">
        <v>89</v>
      </c>
      <c r="C38" s="2">
        <v>13180</v>
      </c>
      <c r="D38" s="2">
        <v>2021</v>
      </c>
      <c r="E38" s="22" t="s">
        <v>88</v>
      </c>
      <c r="F38" s="2">
        <v>4589</v>
      </c>
      <c r="G38" s="2" t="s">
        <v>476</v>
      </c>
      <c r="H38" s="22" t="s">
        <v>90</v>
      </c>
      <c r="I38" s="2">
        <f>SUM(K38:BM38)</f>
        <v>0</v>
      </c>
      <c r="J38" s="4">
        <f>'Mladý kôň roka'!$I38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</row>
    <row r="39" spans="1:65" ht="18" customHeight="1" x14ac:dyDescent="0.3">
      <c r="A39" s="4"/>
      <c r="B39" s="1" t="s">
        <v>217</v>
      </c>
      <c r="C39" s="2">
        <v>12846</v>
      </c>
      <c r="D39" s="112">
        <v>2020</v>
      </c>
      <c r="E39" s="22" t="s">
        <v>216</v>
      </c>
      <c r="F39" s="2">
        <v>8540</v>
      </c>
      <c r="G39" s="2" t="s">
        <v>477</v>
      </c>
      <c r="H39" s="22" t="s">
        <v>218</v>
      </c>
      <c r="I39" s="2">
        <f>SUM(K39:BM39)</f>
        <v>0</v>
      </c>
      <c r="J39" s="4">
        <f>'Mladý kôň roka'!$I39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</row>
    <row r="40" spans="1:65" ht="18" customHeight="1" x14ac:dyDescent="0.3">
      <c r="A40" s="4"/>
      <c r="B40" s="1" t="s">
        <v>59</v>
      </c>
      <c r="C40" s="2">
        <v>13488</v>
      </c>
      <c r="D40" s="2">
        <v>2021</v>
      </c>
      <c r="E40" s="22" t="s">
        <v>57</v>
      </c>
      <c r="F40" s="2">
        <v>2965</v>
      </c>
      <c r="G40" s="2" t="s">
        <v>476</v>
      </c>
      <c r="H40" s="22" t="s">
        <v>35</v>
      </c>
      <c r="I40" s="2">
        <f>SUM(K40:BM40)</f>
        <v>0</v>
      </c>
      <c r="J40" s="4">
        <f>'Mladý kôň roka'!$I40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</row>
    <row r="41" spans="1:65" ht="18" customHeight="1" x14ac:dyDescent="0.3">
      <c r="A41" s="4"/>
      <c r="B41" s="85" t="s">
        <v>214</v>
      </c>
      <c r="C41" s="2">
        <v>13104</v>
      </c>
      <c r="D41" s="2">
        <v>2021</v>
      </c>
      <c r="E41" s="84" t="s">
        <v>213</v>
      </c>
      <c r="F41" s="2">
        <v>8828</v>
      </c>
      <c r="G41" s="2" t="s">
        <v>477</v>
      </c>
      <c r="H41" s="22" t="s">
        <v>90</v>
      </c>
      <c r="I41" s="2">
        <f>SUM(K41:BM41)</f>
        <v>0</v>
      </c>
      <c r="J41" s="4">
        <f>'Mladý kôň roka'!$I41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8" customHeight="1" x14ac:dyDescent="0.3">
      <c r="A42" s="4"/>
      <c r="B42" s="85" t="s">
        <v>486</v>
      </c>
      <c r="C42" s="2">
        <v>12750</v>
      </c>
      <c r="D42" s="112">
        <v>2020</v>
      </c>
      <c r="E42" s="22" t="s">
        <v>386</v>
      </c>
      <c r="F42" s="2">
        <v>8604</v>
      </c>
      <c r="G42" s="2" t="s">
        <v>478</v>
      </c>
      <c r="H42" s="22" t="s">
        <v>90</v>
      </c>
      <c r="I42" s="2">
        <f>SUM(K42:BM42)</f>
        <v>0</v>
      </c>
      <c r="J42" s="4">
        <f>'Mladý kôň roka'!$I42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8" customHeight="1" x14ac:dyDescent="0.3">
      <c r="A43" s="4">
        <v>30</v>
      </c>
      <c r="B43" s="1" t="s">
        <v>87</v>
      </c>
      <c r="C43" s="2">
        <v>12156</v>
      </c>
      <c r="D43" s="114">
        <v>2019</v>
      </c>
      <c r="E43" s="22" t="s">
        <v>84</v>
      </c>
      <c r="F43" s="2">
        <v>2093</v>
      </c>
      <c r="G43" s="2" t="s">
        <v>476</v>
      </c>
      <c r="H43" s="22" t="s">
        <v>86</v>
      </c>
      <c r="I43" s="2">
        <f>SUM(K43:BM43)</f>
        <v>0</v>
      </c>
      <c r="J43" s="4">
        <f>'Mladý kôň roka'!$I43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18" customHeight="1" x14ac:dyDescent="0.3">
      <c r="A44" s="4"/>
      <c r="B44" s="1" t="s">
        <v>98</v>
      </c>
      <c r="C44" s="2">
        <v>12252</v>
      </c>
      <c r="D44" s="114">
        <v>2019</v>
      </c>
      <c r="E44" s="22" t="s">
        <v>97</v>
      </c>
      <c r="F44" s="2">
        <v>2208</v>
      </c>
      <c r="G44" s="2" t="s">
        <v>476</v>
      </c>
      <c r="H44" s="22" t="s">
        <v>99</v>
      </c>
      <c r="I44" s="2">
        <f>SUM(K44:BM44)</f>
        <v>0</v>
      </c>
      <c r="J44" s="4">
        <f>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 ht="18" customHeight="1" x14ac:dyDescent="0.3">
      <c r="A45" s="4"/>
      <c r="B45" s="1" t="s">
        <v>104</v>
      </c>
      <c r="C45" s="2"/>
      <c r="D45" s="2">
        <v>2021</v>
      </c>
      <c r="E45" s="22" t="s">
        <v>103</v>
      </c>
      <c r="F45" s="2"/>
      <c r="G45" s="2" t="s">
        <v>476</v>
      </c>
      <c r="H45" s="22"/>
      <c r="I45" s="2">
        <f>SUM(K45:BM45)</f>
        <v>0</v>
      </c>
      <c r="J45" s="4">
        <f>'Mladý kôň roka'!$I45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ht="18" customHeight="1" x14ac:dyDescent="0.3">
      <c r="A46" s="4"/>
      <c r="B46" s="1" t="s">
        <v>106</v>
      </c>
      <c r="C46" s="2">
        <v>12493</v>
      </c>
      <c r="D46" s="2"/>
      <c r="E46" s="84" t="s">
        <v>105</v>
      </c>
      <c r="F46" s="2">
        <v>2856</v>
      </c>
      <c r="G46" s="2" t="s">
        <v>476</v>
      </c>
      <c r="H46" s="22" t="s">
        <v>107</v>
      </c>
      <c r="I46" s="2">
        <f>SUM(K46:BM46)</f>
        <v>0</v>
      </c>
      <c r="J46" s="4">
        <f>'Mladý kôň roka'!$I46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 ht="18" customHeight="1" x14ac:dyDescent="0.3">
      <c r="A47" s="4"/>
      <c r="B47" s="1" t="s">
        <v>67</v>
      </c>
      <c r="C47" s="2">
        <v>13225</v>
      </c>
      <c r="D47" s="2">
        <v>2021</v>
      </c>
      <c r="E47" s="22" t="s">
        <v>64</v>
      </c>
      <c r="F47" s="2">
        <v>3021</v>
      </c>
      <c r="G47" s="2" t="s">
        <v>476</v>
      </c>
      <c r="H47" s="22" t="s">
        <v>66</v>
      </c>
      <c r="I47" s="2">
        <f>SUM(K47:BM47)</f>
        <v>0</v>
      </c>
      <c r="J47" s="4">
        <f>'Mladý kôň roka'!$I47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65" ht="18" customHeight="1" x14ac:dyDescent="0.3">
      <c r="A48" s="4"/>
      <c r="B48" s="1" t="s">
        <v>296</v>
      </c>
      <c r="C48" s="2">
        <v>13119</v>
      </c>
      <c r="D48" s="2">
        <v>2021</v>
      </c>
      <c r="E48" s="84" t="s">
        <v>514</v>
      </c>
      <c r="F48" s="2">
        <v>9763</v>
      </c>
      <c r="G48" s="2" t="s">
        <v>474</v>
      </c>
      <c r="H48" s="22" t="s">
        <v>46</v>
      </c>
      <c r="I48" s="2">
        <f t="shared" ref="I48:I53" si="1">SUM(K48:BM48)</f>
        <v>0</v>
      </c>
      <c r="J48" s="4">
        <f>'Mladý kôň roka'!$I48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18" customHeight="1" x14ac:dyDescent="0.3">
      <c r="A49" s="4"/>
      <c r="B49" s="1" t="s">
        <v>96</v>
      </c>
      <c r="C49" s="2">
        <v>12296</v>
      </c>
      <c r="D49" s="114">
        <v>2019</v>
      </c>
      <c r="E49" s="22" t="s">
        <v>95</v>
      </c>
      <c r="F49" s="2">
        <v>7998</v>
      </c>
      <c r="G49" s="2" t="s">
        <v>476</v>
      </c>
      <c r="H49" s="22" t="s">
        <v>161</v>
      </c>
      <c r="I49" s="2">
        <f t="shared" si="1"/>
        <v>0</v>
      </c>
      <c r="J49" s="4">
        <f>'Mladý kôň roka'!$I49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 ht="18" customHeight="1" x14ac:dyDescent="0.3">
      <c r="A50" s="4"/>
      <c r="B50" s="1" t="s">
        <v>75</v>
      </c>
      <c r="C50" s="2">
        <v>13079</v>
      </c>
      <c r="D50" s="112">
        <v>2020</v>
      </c>
      <c r="E50" s="22" t="s">
        <v>71</v>
      </c>
      <c r="F50" s="2">
        <v>7749</v>
      </c>
      <c r="G50" s="2" t="s">
        <v>476</v>
      </c>
      <c r="H50" s="22" t="s">
        <v>454</v>
      </c>
      <c r="I50" s="2">
        <f t="shared" si="1"/>
        <v>0</v>
      </c>
      <c r="J50" s="4">
        <f>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</row>
    <row r="51" spans="1:65" ht="18" customHeight="1" x14ac:dyDescent="0.3">
      <c r="A51" s="4"/>
      <c r="B51" s="1" t="s">
        <v>122</v>
      </c>
      <c r="C51" s="2">
        <v>13181</v>
      </c>
      <c r="D51" s="2">
        <v>2021</v>
      </c>
      <c r="E51" s="22" t="s">
        <v>147</v>
      </c>
      <c r="F51" s="2" t="s">
        <v>148</v>
      </c>
      <c r="G51" s="2" t="s">
        <v>476</v>
      </c>
      <c r="H51" s="22" t="s">
        <v>90</v>
      </c>
      <c r="I51" s="2">
        <f t="shared" si="1"/>
        <v>0</v>
      </c>
      <c r="J51" s="4">
        <f>'Mladý kôň roka'!$I51+I52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18" customHeight="1" x14ac:dyDescent="0.3">
      <c r="A52" s="4"/>
      <c r="B52" s="1"/>
      <c r="C52" s="2"/>
      <c r="D52" s="2"/>
      <c r="E52" s="22" t="s">
        <v>121</v>
      </c>
      <c r="F52" s="2">
        <v>6693</v>
      </c>
      <c r="G52" s="2" t="s">
        <v>476</v>
      </c>
      <c r="H52" s="22"/>
      <c r="I52" s="2">
        <f t="shared" si="1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18" customHeight="1" x14ac:dyDescent="0.3">
      <c r="A53" s="4"/>
      <c r="B53" s="1" t="s">
        <v>487</v>
      </c>
      <c r="C53" s="2">
        <v>13160</v>
      </c>
      <c r="D53" s="112">
        <v>2020</v>
      </c>
      <c r="E53" s="22" t="s">
        <v>68</v>
      </c>
      <c r="F53" s="2">
        <v>2372</v>
      </c>
      <c r="G53" s="2" t="s">
        <v>476</v>
      </c>
      <c r="H53" s="22" t="s">
        <v>35</v>
      </c>
      <c r="I53" s="2">
        <f t="shared" si="1"/>
        <v>0</v>
      </c>
      <c r="J53" s="4">
        <f>'Mladý kôň roka'!$I53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18" customHeight="1" x14ac:dyDescent="0.3">
      <c r="A54" s="4">
        <v>40</v>
      </c>
      <c r="B54" s="1" t="s">
        <v>209</v>
      </c>
      <c r="C54" s="2">
        <v>12143</v>
      </c>
      <c r="D54" s="114">
        <v>2019</v>
      </c>
      <c r="E54" s="22" t="s">
        <v>208</v>
      </c>
      <c r="F54" s="2">
        <v>6761</v>
      </c>
      <c r="G54" s="2" t="s">
        <v>477</v>
      </c>
      <c r="H54" s="22" t="s">
        <v>90</v>
      </c>
      <c r="I54" s="2">
        <v>0</v>
      </c>
      <c r="J54" s="4"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18" customHeight="1" x14ac:dyDescent="0.3">
      <c r="A55" s="4"/>
      <c r="B55" s="1" t="s">
        <v>109</v>
      </c>
      <c r="C55" s="2">
        <v>13318</v>
      </c>
      <c r="D55" s="112">
        <v>2020</v>
      </c>
      <c r="E55" s="22" t="s">
        <v>108</v>
      </c>
      <c r="F55" s="2">
        <v>7127</v>
      </c>
      <c r="G55" s="2" t="s">
        <v>476</v>
      </c>
      <c r="H55" s="22" t="s">
        <v>110</v>
      </c>
      <c r="I55" s="2">
        <f t="shared" ref="I55:I67" si="2">SUM(K55:BM55)</f>
        <v>0</v>
      </c>
      <c r="J55" s="4">
        <f>'Mladý kôň roka'!$I55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ht="18" customHeight="1" x14ac:dyDescent="0.3">
      <c r="A56" s="4"/>
      <c r="B56" s="1" t="s">
        <v>49</v>
      </c>
      <c r="C56" s="2">
        <v>13120</v>
      </c>
      <c r="D56" s="112">
        <v>2020</v>
      </c>
      <c r="E56" s="22" t="s">
        <v>43</v>
      </c>
      <c r="F56" s="2" t="s">
        <v>44</v>
      </c>
      <c r="G56" s="2" t="s">
        <v>476</v>
      </c>
      <c r="H56" s="22" t="s">
        <v>46</v>
      </c>
      <c r="I56" s="2">
        <f t="shared" si="2"/>
        <v>0</v>
      </c>
      <c r="J56" s="4">
        <f>'Mladý kôň roka'!$I56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 ht="18" customHeight="1" x14ac:dyDescent="0.3">
      <c r="A57" s="4"/>
      <c r="B57" s="1" t="s">
        <v>117</v>
      </c>
      <c r="C57" s="2">
        <v>12216</v>
      </c>
      <c r="D57" s="114">
        <v>2019</v>
      </c>
      <c r="E57" s="22" t="s">
        <v>116</v>
      </c>
      <c r="F57" s="2">
        <v>3559</v>
      </c>
      <c r="G57" s="2" t="s">
        <v>476</v>
      </c>
      <c r="H57" s="22" t="s">
        <v>118</v>
      </c>
      <c r="I57" s="2">
        <f t="shared" si="2"/>
        <v>0</v>
      </c>
      <c r="J57" s="4">
        <f>'Mladý kôň roka'!$I57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 ht="18" customHeight="1" x14ac:dyDescent="0.3">
      <c r="A58" s="4"/>
      <c r="B58" s="1" t="s">
        <v>42</v>
      </c>
      <c r="C58" s="2">
        <v>12161</v>
      </c>
      <c r="D58" s="114">
        <v>2019</v>
      </c>
      <c r="E58" s="84" t="s">
        <v>39</v>
      </c>
      <c r="F58" s="2">
        <v>5701</v>
      </c>
      <c r="G58" s="2" t="s">
        <v>476</v>
      </c>
      <c r="H58" s="22" t="s">
        <v>41</v>
      </c>
      <c r="I58" s="2">
        <f t="shared" si="2"/>
        <v>0</v>
      </c>
      <c r="J58" s="4">
        <f>'Mladý kôň roka'!$I58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 ht="18" customHeight="1" x14ac:dyDescent="0.3">
      <c r="A59" s="4"/>
      <c r="B59" s="1" t="s">
        <v>425</v>
      </c>
      <c r="C59" s="2">
        <v>13266</v>
      </c>
      <c r="D59" s="2">
        <v>2021</v>
      </c>
      <c r="E59" s="84" t="s">
        <v>424</v>
      </c>
      <c r="F59" s="2">
        <v>10270</v>
      </c>
      <c r="G59" s="2" t="s">
        <v>478</v>
      </c>
      <c r="H59" s="22" t="s">
        <v>218</v>
      </c>
      <c r="I59" s="2">
        <f t="shared" si="2"/>
        <v>0</v>
      </c>
      <c r="J59" s="4">
        <f>'Mladý kôň roka'!$I59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 ht="15" customHeight="1" x14ac:dyDescent="0.3">
      <c r="A60" s="4"/>
      <c r="B60" s="1" t="s">
        <v>129</v>
      </c>
      <c r="C60" s="2">
        <v>13220</v>
      </c>
      <c r="D60" s="2">
        <v>2021</v>
      </c>
      <c r="E60" s="22" t="s">
        <v>121</v>
      </c>
      <c r="F60" s="2">
        <v>6693</v>
      </c>
      <c r="G60" s="2" t="s">
        <v>476</v>
      </c>
      <c r="H60" s="22" t="s">
        <v>123</v>
      </c>
      <c r="I60" s="2">
        <f t="shared" si="2"/>
        <v>0</v>
      </c>
      <c r="J60" s="4">
        <f>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8" customHeight="1" x14ac:dyDescent="0.3">
      <c r="A61" s="4"/>
      <c r="B61" s="1" t="s">
        <v>163</v>
      </c>
      <c r="C61" s="2">
        <v>12961</v>
      </c>
      <c r="D61" s="112">
        <v>2020</v>
      </c>
      <c r="E61" s="22" t="s">
        <v>393</v>
      </c>
      <c r="F61" s="2">
        <v>9452</v>
      </c>
      <c r="G61" s="2" t="s">
        <v>478</v>
      </c>
      <c r="H61" s="22" t="s">
        <v>90</v>
      </c>
      <c r="I61" s="2">
        <f t="shared" si="2"/>
        <v>0</v>
      </c>
      <c r="J61" s="4">
        <f>'Mladý kôň roka'!$I61+I62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</row>
    <row r="62" spans="1:65" ht="15" customHeight="1" x14ac:dyDescent="0.3">
      <c r="A62" s="4"/>
      <c r="B62" s="1"/>
      <c r="C62" s="2"/>
      <c r="D62" s="2"/>
      <c r="E62" s="22" t="s">
        <v>162</v>
      </c>
      <c r="F62" s="2">
        <v>7342</v>
      </c>
      <c r="G62" s="2" t="s">
        <v>476</v>
      </c>
      <c r="H62" s="22"/>
      <c r="I62" s="2">
        <f t="shared" si="2"/>
        <v>0</v>
      </c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 ht="18" customHeight="1" x14ac:dyDescent="0.3">
      <c r="A63" s="4"/>
      <c r="B63" s="96" t="s">
        <v>322</v>
      </c>
      <c r="C63" s="2">
        <v>13398</v>
      </c>
      <c r="D63" s="2">
        <v>2021</v>
      </c>
      <c r="E63" s="22" t="s">
        <v>321</v>
      </c>
      <c r="F63" s="2">
        <v>8647</v>
      </c>
      <c r="G63" s="2" t="s">
        <v>474</v>
      </c>
      <c r="H63" s="22" t="s">
        <v>110</v>
      </c>
      <c r="I63" s="2">
        <f t="shared" si="2"/>
        <v>0</v>
      </c>
      <c r="J63" s="4">
        <f>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5" spans="1:65" ht="15" customHeight="1" x14ac:dyDescent="0.3">
      <c r="A65" s="4"/>
      <c r="B65" s="1" t="s">
        <v>504</v>
      </c>
      <c r="C65" s="2">
        <v>13561</v>
      </c>
      <c r="D65" s="2">
        <v>2021</v>
      </c>
      <c r="E65" s="22" t="s">
        <v>373</v>
      </c>
      <c r="F65" s="2">
        <v>9955</v>
      </c>
      <c r="G65" s="2" t="s">
        <v>474</v>
      </c>
      <c r="H65" s="22" t="s">
        <v>41</v>
      </c>
      <c r="I65" s="2">
        <f t="shared" si="2"/>
        <v>0</v>
      </c>
      <c r="J65" s="4">
        <f>'Mladý kôň roka'!$I65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</row>
    <row r="66" spans="1:65" ht="18" customHeight="1" x14ac:dyDescent="0.3"/>
    <row r="67" spans="1:65" ht="15" customHeight="1" x14ac:dyDescent="0.3">
      <c r="A67" s="4">
        <v>50</v>
      </c>
      <c r="B67" s="1" t="s">
        <v>238</v>
      </c>
      <c r="C67" s="2">
        <v>13314</v>
      </c>
      <c r="D67" s="112">
        <v>2020</v>
      </c>
      <c r="E67" s="22" t="s">
        <v>237</v>
      </c>
      <c r="F67" s="2">
        <v>8305</v>
      </c>
      <c r="G67" s="2" t="s">
        <v>477</v>
      </c>
      <c r="H67" s="22" t="s">
        <v>187</v>
      </c>
      <c r="I67" s="2">
        <f t="shared" si="2"/>
        <v>0</v>
      </c>
      <c r="J67" s="43">
        <f>'Mladý kôň roka'!$I67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spans="1:65" ht="18" customHeight="1" x14ac:dyDescent="0.3"/>
    <row r="69" spans="1:65" ht="18" customHeight="1" x14ac:dyDescent="0.3"/>
    <row r="70" spans="1:65" ht="18" customHeight="1" x14ac:dyDescent="0.3">
      <c r="A70" s="4">
        <v>50</v>
      </c>
      <c r="B70" s="1" t="s">
        <v>203</v>
      </c>
      <c r="C70" s="2"/>
      <c r="D70" s="2"/>
      <c r="E70" s="22"/>
      <c r="F70" s="2"/>
      <c r="G70" s="2"/>
      <c r="H70" s="22"/>
      <c r="I70" s="2"/>
      <c r="J70" s="4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 ht="18" customHeight="1" x14ac:dyDescent="0.3"/>
  </sheetData>
  <mergeCells count="13">
    <mergeCell ref="J6:J8"/>
    <mergeCell ref="A1:H1"/>
    <mergeCell ref="A2:H2"/>
    <mergeCell ref="A4:H4"/>
    <mergeCell ref="A6:A8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Seniori</vt:lpstr>
      <vt:lpstr>Mladí jazdci</vt:lpstr>
      <vt:lpstr>Juniori</vt:lpstr>
      <vt:lpstr>Deti</vt:lpstr>
      <vt:lpstr>Kôň roka</vt:lpstr>
      <vt:lpstr>Mladý kôň roka</vt:lpstr>
      <vt:lpstr>_29.1.2022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Tatiana Gombarčíková</cp:lastModifiedBy>
  <dcterms:created xsi:type="dcterms:W3CDTF">2026-04-09T05:48:50Z</dcterms:created>
  <dcterms:modified xsi:type="dcterms:W3CDTF">2026-04-11T16:56:32Z</dcterms:modified>
</cp:coreProperties>
</file>